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610" windowHeight="11640" tabRatio="948" firstSheet="1" activeTab="26"/>
  </bookViews>
  <sheets>
    <sheet name="Kod" sheetId="96" r:id="rId1"/>
    <sheet name="Черновик" sheetId="97" r:id="rId2"/>
    <sheet name="Otchet" sheetId="13" r:id="rId3"/>
    <sheet name="5401" sheetId="1" r:id="rId4"/>
    <sheet name="5402" sheetId="76" r:id="rId5"/>
    <sheet name="5403" sheetId="77" r:id="rId6"/>
    <sheet name="5404" sheetId="78" r:id="rId7"/>
    <sheet name="5405" sheetId="79" r:id="rId8"/>
    <sheet name="5406" sheetId="80" r:id="rId9"/>
    <sheet name="5407" sheetId="81" r:id="rId10"/>
    <sheet name="5408" sheetId="82" r:id="rId11"/>
    <sheet name="5409" sheetId="83" r:id="rId12"/>
    <sheet name="5410" sheetId="84" r:id="rId13"/>
    <sheet name="5411" sheetId="85" r:id="rId14"/>
    <sheet name="5412" sheetId="86" r:id="rId15"/>
    <sheet name="5413" sheetId="87" r:id="rId16"/>
    <sheet name="5414" sheetId="88" r:id="rId17"/>
    <sheet name="5414-1" sheetId="98" r:id="rId18"/>
    <sheet name="5415" sheetId="89" r:id="rId19"/>
    <sheet name="5416" sheetId="90" r:id="rId20"/>
    <sheet name="5417" sheetId="91" r:id="rId21"/>
    <sheet name="5418" sheetId="92" r:id="rId22"/>
    <sheet name="5419" sheetId="93" r:id="rId23"/>
    <sheet name="5420" sheetId="94" r:id="rId24"/>
    <sheet name="5421" sheetId="95" r:id="rId25"/>
    <sheet name="5422" sheetId="99" r:id="rId26"/>
    <sheet name="5423" sheetId="100" r:id="rId27"/>
    <sheet name="5424" sheetId="101" r:id="rId28"/>
  </sheets>
  <definedNames>
    <definedName name="_xlnm._FilterDatabase" localSheetId="3" hidden="1">'5401'!$A$8:$S$1000</definedName>
    <definedName name="_xlnm._FilterDatabase" localSheetId="4" hidden="1">'5402'!$A$8:$S$8</definedName>
    <definedName name="_xlnm._FilterDatabase" localSheetId="5" hidden="1">'5403'!$A$8:$S$8</definedName>
    <definedName name="_xlnm._FilterDatabase" localSheetId="6" hidden="1">'5404'!$A$8:$S$8</definedName>
    <definedName name="_xlnm._FilterDatabase" localSheetId="7" hidden="1">'5405'!$A$8:$S$8</definedName>
    <definedName name="_xlnm._FilterDatabase" localSheetId="8" hidden="1">'5406'!$A$8:$S$8</definedName>
    <definedName name="_xlnm._FilterDatabase" localSheetId="9" hidden="1">'5407'!$A$8:$S$8</definedName>
    <definedName name="_xlnm._FilterDatabase" localSheetId="10" hidden="1">'5408'!$A$8:$S$8</definedName>
    <definedName name="_xlnm._FilterDatabase" localSheetId="11" hidden="1">'5409'!$A$8:$S$8</definedName>
    <definedName name="_xlnm._FilterDatabase" localSheetId="12" hidden="1">'5410'!$A$8:$S$8</definedName>
    <definedName name="_xlnm._FilterDatabase" localSheetId="13" hidden="1">'5411'!$A$8:$S$8</definedName>
    <definedName name="_xlnm._FilterDatabase" localSheetId="14" hidden="1">'5412'!$A$8:$S$8</definedName>
    <definedName name="_xlnm._FilterDatabase" localSheetId="15" hidden="1">'5413'!$A$8:$S$8</definedName>
    <definedName name="_xlnm._FilterDatabase" localSheetId="16" hidden="1">'5414'!$A$8:$S$8</definedName>
    <definedName name="_xlnm._FilterDatabase" localSheetId="17" hidden="1">'5414-1'!$A$8:$R$1000</definedName>
    <definedName name="_xlnm._FilterDatabase" localSheetId="18" hidden="1">'5415'!$A$8:$S$8</definedName>
    <definedName name="_xlnm._FilterDatabase" localSheetId="19" hidden="1">'5416'!$A$8:$S$8</definedName>
    <definedName name="_xlnm._FilterDatabase" localSheetId="20" hidden="1">'5417'!$A$8:$S$8</definedName>
    <definedName name="_xlnm._FilterDatabase" localSheetId="21" hidden="1">'5418'!$A$8:$S$8</definedName>
    <definedName name="_xlnm._FilterDatabase" localSheetId="22" hidden="1">'5419'!$A$8:$S$8</definedName>
    <definedName name="_xlnm._FilterDatabase" localSheetId="23" hidden="1">'5420'!$A$8:$S$8</definedName>
    <definedName name="_xlnm._FilterDatabase" localSheetId="24" hidden="1">'5421'!$A$8:$S$8</definedName>
    <definedName name="_xlnm._FilterDatabase" localSheetId="25" hidden="1">'5422'!$A$8:$S$1000</definedName>
    <definedName name="_xlnm._FilterDatabase" localSheetId="26" hidden="1">'5423'!$A$8:$S$8</definedName>
    <definedName name="_xlnm._FilterDatabase" localSheetId="27" hidden="1">'5424'!$A$8:$S$8</definedName>
    <definedName name="Пол">Kod!$D$6:$D$7</definedName>
    <definedName name="Результат">Kod!$D$2:$D$3</definedName>
    <definedName name="Статус">Kod!$I$2:$I$4</definedName>
  </definedNames>
  <calcPr calcId="145621"/>
</workbook>
</file>

<file path=xl/calcChain.xml><?xml version="1.0" encoding="utf-8"?>
<calcChain xmlns="http://schemas.openxmlformats.org/spreadsheetml/2006/main">
  <c r="D3" i="99" l="1"/>
  <c r="R1000" i="101" l="1"/>
  <c r="S1000" i="101" s="1"/>
  <c r="R999" i="101"/>
  <c r="S999" i="101" s="1"/>
  <c r="R998" i="101"/>
  <c r="S998" i="101" s="1"/>
  <c r="R997" i="101"/>
  <c r="S997" i="101" s="1"/>
  <c r="R996" i="101"/>
  <c r="S996" i="101" s="1"/>
  <c r="R995" i="101"/>
  <c r="S995" i="101" s="1"/>
  <c r="R994" i="101"/>
  <c r="S994" i="101" s="1"/>
  <c r="R993" i="101"/>
  <c r="S993" i="101" s="1"/>
  <c r="R992" i="101"/>
  <c r="S992" i="101" s="1"/>
  <c r="R991" i="101"/>
  <c r="S991" i="101" s="1"/>
  <c r="R990" i="101"/>
  <c r="S990" i="101" s="1"/>
  <c r="R989" i="101"/>
  <c r="S989" i="101" s="1"/>
  <c r="R988" i="101"/>
  <c r="S988" i="101" s="1"/>
  <c r="R987" i="101"/>
  <c r="S987" i="101" s="1"/>
  <c r="R986" i="101"/>
  <c r="S986" i="101" s="1"/>
  <c r="R985" i="101"/>
  <c r="S985" i="101" s="1"/>
  <c r="R984" i="101"/>
  <c r="S984" i="101" s="1"/>
  <c r="R983" i="101"/>
  <c r="S983" i="101" s="1"/>
  <c r="R982" i="101"/>
  <c r="S982" i="101" s="1"/>
  <c r="R981" i="101"/>
  <c r="S981" i="101" s="1"/>
  <c r="R980" i="101"/>
  <c r="S980" i="101" s="1"/>
  <c r="R979" i="101"/>
  <c r="S979" i="101" s="1"/>
  <c r="R978" i="101"/>
  <c r="S978" i="101" s="1"/>
  <c r="R977" i="101"/>
  <c r="S977" i="101" s="1"/>
  <c r="R976" i="101"/>
  <c r="S976" i="101" s="1"/>
  <c r="R975" i="101"/>
  <c r="S975" i="101" s="1"/>
  <c r="R974" i="101"/>
  <c r="S974" i="101" s="1"/>
  <c r="R973" i="101"/>
  <c r="S973" i="101" s="1"/>
  <c r="R972" i="101"/>
  <c r="S972" i="101" s="1"/>
  <c r="R971" i="101"/>
  <c r="S971" i="101" s="1"/>
  <c r="R970" i="101"/>
  <c r="S970" i="101" s="1"/>
  <c r="R969" i="101"/>
  <c r="S969" i="101" s="1"/>
  <c r="R968" i="101"/>
  <c r="S968" i="101" s="1"/>
  <c r="R967" i="101"/>
  <c r="S967" i="101" s="1"/>
  <c r="R966" i="101"/>
  <c r="S966" i="101" s="1"/>
  <c r="R965" i="101"/>
  <c r="S965" i="101" s="1"/>
  <c r="R964" i="101"/>
  <c r="S964" i="101" s="1"/>
  <c r="R963" i="101"/>
  <c r="S963" i="101" s="1"/>
  <c r="R962" i="101"/>
  <c r="S962" i="101" s="1"/>
  <c r="R961" i="101"/>
  <c r="S961" i="101" s="1"/>
  <c r="R960" i="101"/>
  <c r="S960" i="101" s="1"/>
  <c r="R959" i="101"/>
  <c r="S959" i="101" s="1"/>
  <c r="R958" i="101"/>
  <c r="S958" i="101" s="1"/>
  <c r="R957" i="101"/>
  <c r="S957" i="101" s="1"/>
  <c r="R956" i="101"/>
  <c r="S956" i="101" s="1"/>
  <c r="R955" i="101"/>
  <c r="S955" i="101" s="1"/>
  <c r="R954" i="101"/>
  <c r="S954" i="101" s="1"/>
  <c r="R953" i="101"/>
  <c r="S953" i="101" s="1"/>
  <c r="R952" i="101"/>
  <c r="S952" i="101" s="1"/>
  <c r="R951" i="101"/>
  <c r="S951" i="101" s="1"/>
  <c r="R950" i="101"/>
  <c r="S950" i="101" s="1"/>
  <c r="R949" i="101"/>
  <c r="S949" i="101" s="1"/>
  <c r="R948" i="101"/>
  <c r="S948" i="101" s="1"/>
  <c r="R947" i="101"/>
  <c r="S947" i="101" s="1"/>
  <c r="R946" i="101"/>
  <c r="S946" i="101" s="1"/>
  <c r="R945" i="101"/>
  <c r="S945" i="101" s="1"/>
  <c r="R944" i="101"/>
  <c r="S944" i="101" s="1"/>
  <c r="R943" i="101"/>
  <c r="S943" i="101" s="1"/>
  <c r="R942" i="101"/>
  <c r="S942" i="101" s="1"/>
  <c r="R941" i="101"/>
  <c r="S941" i="101" s="1"/>
  <c r="R940" i="101"/>
  <c r="S940" i="101" s="1"/>
  <c r="R939" i="101"/>
  <c r="S939" i="101" s="1"/>
  <c r="R938" i="101"/>
  <c r="S938" i="101" s="1"/>
  <c r="R937" i="101"/>
  <c r="S937" i="101" s="1"/>
  <c r="R936" i="101"/>
  <c r="S936" i="101" s="1"/>
  <c r="R935" i="101"/>
  <c r="S935" i="101" s="1"/>
  <c r="R934" i="101"/>
  <c r="S934" i="101" s="1"/>
  <c r="R933" i="101"/>
  <c r="S933" i="101" s="1"/>
  <c r="R932" i="101"/>
  <c r="S932" i="101" s="1"/>
  <c r="R931" i="101"/>
  <c r="S931" i="101" s="1"/>
  <c r="R930" i="101"/>
  <c r="S930" i="101" s="1"/>
  <c r="R929" i="101"/>
  <c r="S929" i="101" s="1"/>
  <c r="R928" i="101"/>
  <c r="S928" i="101" s="1"/>
  <c r="R927" i="101"/>
  <c r="S927" i="101" s="1"/>
  <c r="R926" i="101"/>
  <c r="S926" i="101" s="1"/>
  <c r="R925" i="101"/>
  <c r="S925" i="101" s="1"/>
  <c r="R924" i="101"/>
  <c r="S924" i="101" s="1"/>
  <c r="R923" i="101"/>
  <c r="S923" i="101" s="1"/>
  <c r="R922" i="101"/>
  <c r="S922" i="101" s="1"/>
  <c r="R921" i="101"/>
  <c r="S921" i="101" s="1"/>
  <c r="R920" i="101"/>
  <c r="S920" i="101" s="1"/>
  <c r="R919" i="101"/>
  <c r="S919" i="101" s="1"/>
  <c r="R918" i="101"/>
  <c r="S918" i="101" s="1"/>
  <c r="R917" i="101"/>
  <c r="S917" i="101" s="1"/>
  <c r="R916" i="101"/>
  <c r="S916" i="101" s="1"/>
  <c r="S915" i="101"/>
  <c r="R915" i="101"/>
  <c r="S914" i="101"/>
  <c r="R914" i="101"/>
  <c r="S913" i="101"/>
  <c r="R913" i="101"/>
  <c r="S912" i="101"/>
  <c r="R912" i="101"/>
  <c r="S911" i="101"/>
  <c r="R911" i="101"/>
  <c r="S910" i="101"/>
  <c r="R910" i="101"/>
  <c r="S909" i="101"/>
  <c r="R909" i="101"/>
  <c r="S908" i="101"/>
  <c r="R908" i="101"/>
  <c r="S907" i="101"/>
  <c r="R907" i="101"/>
  <c r="S906" i="101"/>
  <c r="R906" i="101"/>
  <c r="S905" i="101"/>
  <c r="R905" i="101"/>
  <c r="S904" i="101"/>
  <c r="R904" i="101"/>
  <c r="S903" i="101"/>
  <c r="R903" i="101"/>
  <c r="S902" i="101"/>
  <c r="R902" i="101"/>
  <c r="S901" i="101"/>
  <c r="R901" i="101"/>
  <c r="S900" i="101"/>
  <c r="R900" i="101"/>
  <c r="S899" i="101"/>
  <c r="R899" i="101"/>
  <c r="S898" i="101"/>
  <c r="R898" i="101"/>
  <c r="S897" i="101"/>
  <c r="R897" i="101"/>
  <c r="S896" i="101"/>
  <c r="R896" i="101"/>
  <c r="S895" i="101"/>
  <c r="R895" i="101"/>
  <c r="S894" i="101"/>
  <c r="R894" i="101"/>
  <c r="S893" i="101"/>
  <c r="R893" i="101"/>
  <c r="S892" i="101"/>
  <c r="R892" i="101"/>
  <c r="S891" i="101"/>
  <c r="R891" i="101"/>
  <c r="S890" i="101"/>
  <c r="R890" i="101"/>
  <c r="S889" i="101"/>
  <c r="R889" i="101"/>
  <c r="S888" i="101"/>
  <c r="R888" i="101"/>
  <c r="S887" i="101"/>
  <c r="R887" i="101"/>
  <c r="S886" i="101"/>
  <c r="R886" i="101"/>
  <c r="S885" i="101"/>
  <c r="R885" i="101"/>
  <c r="S884" i="101"/>
  <c r="R884" i="101"/>
  <c r="S883" i="101"/>
  <c r="R883" i="101"/>
  <c r="S882" i="101"/>
  <c r="R882" i="101"/>
  <c r="S881" i="101"/>
  <c r="R881" i="101"/>
  <c r="S880" i="101"/>
  <c r="R880" i="101"/>
  <c r="S879" i="101"/>
  <c r="R879" i="101"/>
  <c r="S878" i="101"/>
  <c r="R878" i="101"/>
  <c r="S877" i="101"/>
  <c r="R877" i="101"/>
  <c r="S876" i="101"/>
  <c r="R876" i="101"/>
  <c r="S875" i="101"/>
  <c r="R875" i="101"/>
  <c r="S874" i="101"/>
  <c r="R874" i="101"/>
  <c r="S873" i="101"/>
  <c r="R873" i="101"/>
  <c r="S872" i="101"/>
  <c r="R872" i="101"/>
  <c r="S871" i="101"/>
  <c r="R871" i="101"/>
  <c r="S870" i="101"/>
  <c r="R870" i="101"/>
  <c r="S869" i="101"/>
  <c r="R869" i="101"/>
  <c r="S868" i="101"/>
  <c r="R868" i="101"/>
  <c r="S867" i="101"/>
  <c r="R867" i="101"/>
  <c r="S866" i="101"/>
  <c r="R866" i="101"/>
  <c r="S865" i="101"/>
  <c r="R865" i="101"/>
  <c r="S864" i="101"/>
  <c r="R864" i="101"/>
  <c r="S863" i="101"/>
  <c r="R863" i="101"/>
  <c r="S862" i="101"/>
  <c r="R862" i="101"/>
  <c r="S861" i="101"/>
  <c r="R861" i="101"/>
  <c r="S860" i="101"/>
  <c r="R860" i="101"/>
  <c r="S859" i="101"/>
  <c r="R859" i="101"/>
  <c r="S858" i="101"/>
  <c r="R858" i="101"/>
  <c r="S857" i="101"/>
  <c r="R857" i="101"/>
  <c r="S856" i="101"/>
  <c r="R856" i="101"/>
  <c r="S855" i="101"/>
  <c r="R855" i="101"/>
  <c r="S854" i="101"/>
  <c r="R854" i="101"/>
  <c r="S853" i="101"/>
  <c r="R853" i="101"/>
  <c r="S852" i="101"/>
  <c r="R852" i="101"/>
  <c r="S851" i="101"/>
  <c r="R851" i="101"/>
  <c r="S850" i="101"/>
  <c r="R850" i="101"/>
  <c r="S849" i="101"/>
  <c r="R849" i="101"/>
  <c r="S848" i="101"/>
  <c r="R848" i="101"/>
  <c r="S847" i="101"/>
  <c r="R847" i="101"/>
  <c r="S846" i="101"/>
  <c r="R846" i="101"/>
  <c r="S845" i="101"/>
  <c r="R845" i="101"/>
  <c r="S844" i="101"/>
  <c r="R844" i="101"/>
  <c r="S843" i="101"/>
  <c r="R843" i="101"/>
  <c r="S842" i="101"/>
  <c r="R842" i="101"/>
  <c r="S841" i="101"/>
  <c r="R841" i="101"/>
  <c r="S840" i="101"/>
  <c r="R840" i="101"/>
  <c r="S839" i="101"/>
  <c r="R839" i="101"/>
  <c r="S838" i="101"/>
  <c r="R838" i="101"/>
  <c r="S837" i="101"/>
  <c r="R837" i="101"/>
  <c r="S836" i="101"/>
  <c r="R836" i="101"/>
  <c r="S835" i="101"/>
  <c r="R835" i="101"/>
  <c r="S834" i="101"/>
  <c r="R834" i="101"/>
  <c r="S833" i="101"/>
  <c r="R833" i="101"/>
  <c r="S832" i="101"/>
  <c r="R832" i="101"/>
  <c r="S831" i="101"/>
  <c r="R831" i="101"/>
  <c r="S830" i="101"/>
  <c r="R830" i="101"/>
  <c r="S829" i="101"/>
  <c r="R829" i="101"/>
  <c r="S828" i="101"/>
  <c r="R828" i="101"/>
  <c r="S827" i="101"/>
  <c r="R827" i="101"/>
  <c r="S826" i="101"/>
  <c r="R826" i="101"/>
  <c r="S825" i="101"/>
  <c r="R825" i="101"/>
  <c r="S824" i="101"/>
  <c r="R824" i="101"/>
  <c r="S823" i="101"/>
  <c r="R823" i="101"/>
  <c r="S822" i="101"/>
  <c r="R822" i="101"/>
  <c r="S821" i="101"/>
  <c r="R821" i="101"/>
  <c r="S820" i="101"/>
  <c r="R820" i="101"/>
  <c r="S819" i="101"/>
  <c r="R819" i="101"/>
  <c r="S818" i="101"/>
  <c r="R818" i="101"/>
  <c r="S817" i="101"/>
  <c r="R817" i="101"/>
  <c r="S816" i="101"/>
  <c r="R816" i="101"/>
  <c r="S815" i="101"/>
  <c r="R815" i="101"/>
  <c r="S814" i="101"/>
  <c r="R814" i="101"/>
  <c r="S813" i="101"/>
  <c r="R813" i="101"/>
  <c r="S812" i="101"/>
  <c r="R812" i="101"/>
  <c r="S811" i="101"/>
  <c r="R811" i="101"/>
  <c r="S810" i="101"/>
  <c r="R810" i="101"/>
  <c r="S809" i="101"/>
  <c r="R809" i="101"/>
  <c r="S808" i="101"/>
  <c r="R808" i="101"/>
  <c r="S807" i="101"/>
  <c r="R807" i="101"/>
  <c r="S806" i="101"/>
  <c r="R806" i="101"/>
  <c r="S805" i="101"/>
  <c r="R805" i="101"/>
  <c r="S804" i="101"/>
  <c r="R804" i="101"/>
  <c r="S803" i="101"/>
  <c r="R803" i="101"/>
  <c r="S802" i="101"/>
  <c r="R802" i="101"/>
  <c r="S801" i="101"/>
  <c r="R801" i="101"/>
  <c r="S800" i="101"/>
  <c r="R800" i="101"/>
  <c r="S799" i="101"/>
  <c r="R799" i="101"/>
  <c r="S798" i="101"/>
  <c r="R798" i="101"/>
  <c r="S797" i="101"/>
  <c r="R797" i="101"/>
  <c r="S796" i="101"/>
  <c r="R796" i="101"/>
  <c r="S795" i="101"/>
  <c r="R795" i="101"/>
  <c r="S794" i="101"/>
  <c r="R794" i="101"/>
  <c r="S793" i="101"/>
  <c r="R793" i="101"/>
  <c r="S792" i="101"/>
  <c r="R792" i="101"/>
  <c r="S791" i="101"/>
  <c r="R791" i="101"/>
  <c r="S790" i="101"/>
  <c r="R790" i="101"/>
  <c r="S789" i="101"/>
  <c r="R789" i="101"/>
  <c r="S788" i="101"/>
  <c r="R788" i="101"/>
  <c r="S787" i="101"/>
  <c r="R787" i="101"/>
  <c r="S786" i="101"/>
  <c r="R786" i="101"/>
  <c r="S785" i="101"/>
  <c r="R785" i="101"/>
  <c r="S784" i="101"/>
  <c r="R784" i="101"/>
  <c r="S783" i="101"/>
  <c r="R783" i="101"/>
  <c r="S782" i="101"/>
  <c r="R782" i="101"/>
  <c r="S781" i="101"/>
  <c r="R781" i="101"/>
  <c r="S780" i="101"/>
  <c r="R780" i="101"/>
  <c r="S779" i="101"/>
  <c r="R779" i="101"/>
  <c r="S778" i="101"/>
  <c r="R778" i="101"/>
  <c r="S777" i="101"/>
  <c r="R777" i="101"/>
  <c r="S776" i="101"/>
  <c r="R776" i="101"/>
  <c r="S775" i="101"/>
  <c r="R775" i="101"/>
  <c r="S774" i="101"/>
  <c r="R774" i="101"/>
  <c r="S773" i="101"/>
  <c r="R773" i="101"/>
  <c r="S772" i="101"/>
  <c r="R772" i="101"/>
  <c r="S771" i="101"/>
  <c r="R771" i="101"/>
  <c r="S770" i="101"/>
  <c r="R770" i="101"/>
  <c r="S769" i="101"/>
  <c r="R769" i="101"/>
  <c r="S768" i="101"/>
  <c r="R768" i="101"/>
  <c r="S767" i="101"/>
  <c r="R767" i="101"/>
  <c r="S766" i="101"/>
  <c r="R766" i="101"/>
  <c r="S765" i="101"/>
  <c r="R765" i="101"/>
  <c r="S764" i="101"/>
  <c r="R764" i="101"/>
  <c r="S763" i="101"/>
  <c r="R763" i="101"/>
  <c r="S762" i="101"/>
  <c r="R762" i="101"/>
  <c r="S761" i="101"/>
  <c r="R761" i="101"/>
  <c r="S760" i="101"/>
  <c r="R760" i="101"/>
  <c r="S759" i="101"/>
  <c r="R759" i="101"/>
  <c r="S758" i="101"/>
  <c r="R758" i="101"/>
  <c r="S757" i="101"/>
  <c r="R757" i="101"/>
  <c r="S756" i="101"/>
  <c r="R756" i="101"/>
  <c r="S755" i="101"/>
  <c r="R755" i="101"/>
  <c r="S754" i="101"/>
  <c r="R754" i="101"/>
  <c r="S753" i="101"/>
  <c r="R753" i="101"/>
  <c r="S752" i="101"/>
  <c r="R752" i="101"/>
  <c r="S751" i="101"/>
  <c r="R751" i="101"/>
  <c r="S750" i="101"/>
  <c r="R750" i="101"/>
  <c r="S749" i="101"/>
  <c r="R749" i="101"/>
  <c r="S748" i="101"/>
  <c r="R748" i="101"/>
  <c r="S747" i="101"/>
  <c r="R747" i="101"/>
  <c r="S746" i="101"/>
  <c r="R746" i="101"/>
  <c r="S745" i="101"/>
  <c r="R745" i="101"/>
  <c r="S744" i="101"/>
  <c r="R744" i="101"/>
  <c r="S743" i="101"/>
  <c r="R743" i="101"/>
  <c r="S742" i="101"/>
  <c r="R742" i="101"/>
  <c r="S741" i="101"/>
  <c r="R741" i="101"/>
  <c r="S740" i="101"/>
  <c r="R740" i="101"/>
  <c r="S739" i="101"/>
  <c r="R739" i="101"/>
  <c r="S738" i="101"/>
  <c r="R738" i="101"/>
  <c r="S737" i="101"/>
  <c r="R737" i="101"/>
  <c r="S736" i="101"/>
  <c r="R736" i="101"/>
  <c r="S735" i="101"/>
  <c r="R735" i="101"/>
  <c r="S734" i="101"/>
  <c r="R734" i="101"/>
  <c r="S733" i="101"/>
  <c r="R733" i="101"/>
  <c r="S732" i="101"/>
  <c r="R732" i="101"/>
  <c r="S731" i="101"/>
  <c r="R731" i="101"/>
  <c r="S730" i="101"/>
  <c r="R730" i="101"/>
  <c r="S729" i="101"/>
  <c r="R729" i="101"/>
  <c r="S728" i="101"/>
  <c r="R728" i="101"/>
  <c r="S727" i="101"/>
  <c r="R727" i="101"/>
  <c r="S726" i="101"/>
  <c r="R726" i="101"/>
  <c r="S725" i="101"/>
  <c r="R725" i="101"/>
  <c r="S724" i="101"/>
  <c r="R724" i="101"/>
  <c r="S723" i="101"/>
  <c r="R723" i="101"/>
  <c r="S722" i="101"/>
  <c r="R722" i="101"/>
  <c r="S721" i="101"/>
  <c r="R721" i="101"/>
  <c r="S720" i="101"/>
  <c r="R720" i="101"/>
  <c r="S719" i="101"/>
  <c r="R719" i="101"/>
  <c r="S718" i="101"/>
  <c r="R718" i="101"/>
  <c r="S717" i="101"/>
  <c r="R717" i="101"/>
  <c r="S716" i="101"/>
  <c r="R716" i="101"/>
  <c r="S715" i="101"/>
  <c r="R715" i="101"/>
  <c r="S714" i="101"/>
  <c r="R714" i="101"/>
  <c r="S713" i="101"/>
  <c r="R713" i="101"/>
  <c r="S712" i="101"/>
  <c r="R712" i="101"/>
  <c r="S711" i="101"/>
  <c r="R711" i="101"/>
  <c r="S710" i="101"/>
  <c r="R710" i="101"/>
  <c r="S709" i="101"/>
  <c r="R709" i="101"/>
  <c r="S708" i="101"/>
  <c r="R708" i="101"/>
  <c r="S707" i="101"/>
  <c r="R707" i="101"/>
  <c r="S706" i="101"/>
  <c r="R706" i="101"/>
  <c r="S705" i="101"/>
  <c r="R705" i="101"/>
  <c r="S704" i="101"/>
  <c r="R704" i="101"/>
  <c r="S703" i="101"/>
  <c r="R703" i="101"/>
  <c r="S702" i="101"/>
  <c r="R702" i="101"/>
  <c r="S701" i="101"/>
  <c r="R701" i="101"/>
  <c r="S700" i="101"/>
  <c r="R700" i="101"/>
  <c r="S699" i="101"/>
  <c r="R699" i="101"/>
  <c r="S698" i="101"/>
  <c r="R698" i="101"/>
  <c r="S697" i="101"/>
  <c r="R697" i="101"/>
  <c r="S696" i="101"/>
  <c r="R696" i="101"/>
  <c r="S695" i="101"/>
  <c r="R695" i="101"/>
  <c r="S694" i="101"/>
  <c r="R694" i="101"/>
  <c r="S693" i="101"/>
  <c r="R693" i="101"/>
  <c r="S692" i="101"/>
  <c r="R692" i="101"/>
  <c r="S691" i="101"/>
  <c r="R691" i="101"/>
  <c r="S690" i="101"/>
  <c r="R690" i="101"/>
  <c r="S689" i="101"/>
  <c r="R689" i="101"/>
  <c r="S688" i="101"/>
  <c r="R688" i="101"/>
  <c r="S687" i="101"/>
  <c r="R687" i="101"/>
  <c r="S686" i="101"/>
  <c r="R686" i="101"/>
  <c r="S685" i="101"/>
  <c r="R685" i="101"/>
  <c r="S684" i="101"/>
  <c r="R684" i="101"/>
  <c r="S683" i="101"/>
  <c r="R683" i="101"/>
  <c r="S682" i="101"/>
  <c r="R682" i="101"/>
  <c r="S681" i="101"/>
  <c r="R681" i="101"/>
  <c r="S680" i="101"/>
  <c r="R680" i="101"/>
  <c r="S679" i="101"/>
  <c r="R679" i="101"/>
  <c r="S678" i="101"/>
  <c r="R678" i="101"/>
  <c r="S677" i="101"/>
  <c r="R677" i="101"/>
  <c r="S676" i="101"/>
  <c r="R676" i="101"/>
  <c r="S675" i="101"/>
  <c r="R675" i="101"/>
  <c r="S674" i="101"/>
  <c r="R674" i="101"/>
  <c r="S673" i="101"/>
  <c r="R673" i="101"/>
  <c r="S672" i="101"/>
  <c r="R672" i="101"/>
  <c r="S671" i="101"/>
  <c r="R671" i="101"/>
  <c r="S670" i="101"/>
  <c r="R670" i="101"/>
  <c r="S669" i="101"/>
  <c r="R669" i="101"/>
  <c r="S668" i="101"/>
  <c r="R668" i="101"/>
  <c r="S667" i="101"/>
  <c r="R667" i="101"/>
  <c r="S666" i="101"/>
  <c r="R666" i="101"/>
  <c r="S665" i="101"/>
  <c r="R665" i="101"/>
  <c r="S664" i="101"/>
  <c r="R664" i="101"/>
  <c r="S663" i="101"/>
  <c r="R663" i="101"/>
  <c r="S662" i="101"/>
  <c r="R662" i="101"/>
  <c r="S661" i="101"/>
  <c r="R661" i="101"/>
  <c r="S660" i="101"/>
  <c r="R660" i="101"/>
  <c r="S659" i="101"/>
  <c r="R659" i="101"/>
  <c r="S658" i="101"/>
  <c r="R658" i="101"/>
  <c r="S657" i="101"/>
  <c r="R657" i="101"/>
  <c r="S656" i="101"/>
  <c r="R656" i="101"/>
  <c r="S655" i="101"/>
  <c r="R655" i="101"/>
  <c r="S654" i="101"/>
  <c r="R654" i="101"/>
  <c r="S653" i="101"/>
  <c r="R653" i="101"/>
  <c r="S652" i="101"/>
  <c r="R652" i="101"/>
  <c r="S651" i="101"/>
  <c r="R651" i="101"/>
  <c r="S650" i="101"/>
  <c r="R650" i="101"/>
  <c r="S649" i="101"/>
  <c r="R649" i="101"/>
  <c r="S648" i="101"/>
  <c r="R648" i="101"/>
  <c r="S647" i="101"/>
  <c r="R647" i="101"/>
  <c r="S646" i="101"/>
  <c r="R646" i="101"/>
  <c r="S645" i="101"/>
  <c r="R645" i="101"/>
  <c r="S644" i="101"/>
  <c r="R644" i="101"/>
  <c r="S643" i="101"/>
  <c r="R643" i="101"/>
  <c r="S642" i="101"/>
  <c r="R642" i="101"/>
  <c r="S641" i="101"/>
  <c r="R641" i="101"/>
  <c r="S640" i="101"/>
  <c r="R640" i="101"/>
  <c r="S639" i="101"/>
  <c r="R639" i="101"/>
  <c r="S638" i="101"/>
  <c r="R638" i="101"/>
  <c r="S637" i="101"/>
  <c r="R637" i="101"/>
  <c r="S636" i="101"/>
  <c r="R636" i="101"/>
  <c r="S635" i="101"/>
  <c r="R635" i="101"/>
  <c r="S634" i="101"/>
  <c r="R634" i="101"/>
  <c r="S633" i="101"/>
  <c r="R633" i="101"/>
  <c r="S632" i="101"/>
  <c r="R632" i="101"/>
  <c r="S631" i="101"/>
  <c r="R631" i="101"/>
  <c r="S630" i="101"/>
  <c r="R630" i="101"/>
  <c r="S629" i="101"/>
  <c r="R629" i="101"/>
  <c r="S628" i="101"/>
  <c r="R628" i="101"/>
  <c r="S627" i="101"/>
  <c r="R627" i="101"/>
  <c r="S626" i="101"/>
  <c r="R626" i="101"/>
  <c r="S625" i="101"/>
  <c r="R625" i="101"/>
  <c r="S624" i="101"/>
  <c r="R624" i="101"/>
  <c r="S623" i="101"/>
  <c r="R623" i="101"/>
  <c r="S622" i="101"/>
  <c r="R622" i="101"/>
  <c r="S621" i="101"/>
  <c r="R621" i="101"/>
  <c r="S620" i="101"/>
  <c r="R620" i="101"/>
  <c r="S619" i="101"/>
  <c r="R619" i="101"/>
  <c r="S618" i="101"/>
  <c r="R618" i="101"/>
  <c r="S617" i="101"/>
  <c r="R617" i="101"/>
  <c r="S616" i="101"/>
  <c r="R616" i="101"/>
  <c r="S615" i="101"/>
  <c r="R615" i="101"/>
  <c r="S614" i="101"/>
  <c r="R614" i="101"/>
  <c r="S613" i="101"/>
  <c r="R613" i="101"/>
  <c r="S612" i="101"/>
  <c r="R612" i="101"/>
  <c r="S611" i="101"/>
  <c r="R611" i="101"/>
  <c r="S610" i="101"/>
  <c r="R610" i="101"/>
  <c r="S609" i="101"/>
  <c r="R609" i="101"/>
  <c r="S608" i="101"/>
  <c r="R608" i="101"/>
  <c r="S607" i="101"/>
  <c r="R607" i="101"/>
  <c r="S606" i="101"/>
  <c r="R606" i="101"/>
  <c r="S605" i="101"/>
  <c r="R605" i="101"/>
  <c r="S604" i="101"/>
  <c r="R604" i="101"/>
  <c r="S603" i="101"/>
  <c r="R603" i="101"/>
  <c r="S602" i="101"/>
  <c r="R602" i="101"/>
  <c r="S601" i="101"/>
  <c r="R601" i="101"/>
  <c r="S600" i="101"/>
  <c r="R600" i="101"/>
  <c r="S599" i="101"/>
  <c r="R599" i="101"/>
  <c r="S598" i="101"/>
  <c r="R598" i="101"/>
  <c r="S597" i="101"/>
  <c r="R597" i="101"/>
  <c r="S596" i="101"/>
  <c r="R596" i="101"/>
  <c r="S595" i="101"/>
  <c r="R595" i="101"/>
  <c r="S594" i="101"/>
  <c r="R594" i="101"/>
  <c r="S593" i="101"/>
  <c r="R593" i="101"/>
  <c r="S592" i="101"/>
  <c r="R592" i="101"/>
  <c r="S591" i="101"/>
  <c r="R591" i="101"/>
  <c r="S590" i="101"/>
  <c r="R590" i="101"/>
  <c r="S589" i="101"/>
  <c r="R589" i="101"/>
  <c r="S588" i="101"/>
  <c r="R588" i="101"/>
  <c r="S587" i="101"/>
  <c r="R587" i="101"/>
  <c r="S586" i="101"/>
  <c r="R586" i="101"/>
  <c r="S585" i="101"/>
  <c r="R585" i="101"/>
  <c r="S584" i="101"/>
  <c r="R584" i="101"/>
  <c r="S583" i="101"/>
  <c r="R583" i="101"/>
  <c r="S582" i="101"/>
  <c r="R582" i="101"/>
  <c r="S581" i="101"/>
  <c r="R581" i="101"/>
  <c r="S580" i="101"/>
  <c r="R580" i="101"/>
  <c r="S579" i="101"/>
  <c r="R579" i="101"/>
  <c r="S578" i="101"/>
  <c r="R578" i="101"/>
  <c r="S577" i="101"/>
  <c r="R577" i="101"/>
  <c r="S576" i="101"/>
  <c r="R576" i="101"/>
  <c r="S575" i="101"/>
  <c r="R575" i="101"/>
  <c r="S574" i="101"/>
  <c r="R574" i="101"/>
  <c r="S573" i="101"/>
  <c r="R573" i="101"/>
  <c r="S572" i="101"/>
  <c r="R572" i="101"/>
  <c r="S571" i="101"/>
  <c r="R571" i="101"/>
  <c r="S570" i="101"/>
  <c r="R570" i="101"/>
  <c r="S569" i="101"/>
  <c r="R569" i="101"/>
  <c r="S568" i="101"/>
  <c r="R568" i="101"/>
  <c r="S567" i="101"/>
  <c r="R567" i="101"/>
  <c r="S566" i="101"/>
  <c r="R566" i="101"/>
  <c r="S565" i="101"/>
  <c r="R565" i="101"/>
  <c r="S564" i="101"/>
  <c r="R564" i="101"/>
  <c r="S563" i="101"/>
  <c r="R563" i="101"/>
  <c r="S562" i="101"/>
  <c r="R562" i="101"/>
  <c r="S561" i="101"/>
  <c r="R561" i="101"/>
  <c r="S560" i="101"/>
  <c r="R560" i="101"/>
  <c r="S559" i="101"/>
  <c r="R559" i="101"/>
  <c r="S558" i="101"/>
  <c r="R558" i="101"/>
  <c r="S557" i="101"/>
  <c r="R557" i="101"/>
  <c r="S556" i="101"/>
  <c r="R556" i="101"/>
  <c r="S555" i="101"/>
  <c r="R555" i="101"/>
  <c r="S554" i="101"/>
  <c r="R554" i="101"/>
  <c r="S553" i="101"/>
  <c r="R553" i="101"/>
  <c r="S552" i="101"/>
  <c r="R552" i="101"/>
  <c r="S551" i="101"/>
  <c r="R551" i="101"/>
  <c r="S550" i="101"/>
  <c r="R550" i="101"/>
  <c r="S549" i="101"/>
  <c r="R549" i="101"/>
  <c r="S548" i="101"/>
  <c r="R548" i="101"/>
  <c r="S547" i="101"/>
  <c r="R547" i="101"/>
  <c r="S546" i="101"/>
  <c r="R546" i="101"/>
  <c r="S545" i="101"/>
  <c r="R545" i="101"/>
  <c r="S544" i="101"/>
  <c r="R544" i="101"/>
  <c r="S543" i="101"/>
  <c r="R543" i="101"/>
  <c r="S542" i="101"/>
  <c r="R542" i="101"/>
  <c r="S541" i="101"/>
  <c r="R541" i="101"/>
  <c r="S540" i="101"/>
  <c r="R540" i="101"/>
  <c r="S539" i="101"/>
  <c r="R539" i="101"/>
  <c r="S538" i="101"/>
  <c r="R538" i="101"/>
  <c r="S537" i="101"/>
  <c r="R537" i="101"/>
  <c r="S536" i="101"/>
  <c r="R536" i="101"/>
  <c r="S535" i="101"/>
  <c r="R535" i="101"/>
  <c r="S534" i="101"/>
  <c r="R534" i="101"/>
  <c r="S533" i="101"/>
  <c r="R533" i="101"/>
  <c r="S532" i="101"/>
  <c r="R532" i="101"/>
  <c r="S531" i="101"/>
  <c r="R531" i="101"/>
  <c r="S530" i="101"/>
  <c r="R530" i="101"/>
  <c r="S529" i="101"/>
  <c r="R529" i="101"/>
  <c r="S528" i="101"/>
  <c r="R528" i="101"/>
  <c r="S527" i="101"/>
  <c r="R527" i="101"/>
  <c r="S526" i="101"/>
  <c r="R526" i="101"/>
  <c r="S525" i="101"/>
  <c r="R525" i="101"/>
  <c r="S524" i="101"/>
  <c r="R524" i="101"/>
  <c r="S523" i="101"/>
  <c r="R523" i="101"/>
  <c r="S522" i="101"/>
  <c r="R522" i="101"/>
  <c r="S521" i="101"/>
  <c r="R521" i="101"/>
  <c r="S520" i="101"/>
  <c r="R520" i="101"/>
  <c r="S519" i="101"/>
  <c r="R519" i="101"/>
  <c r="S518" i="101"/>
  <c r="R518" i="101"/>
  <c r="S517" i="101"/>
  <c r="R517" i="101"/>
  <c r="S516" i="101"/>
  <c r="R516" i="101"/>
  <c r="S515" i="101"/>
  <c r="R515" i="101"/>
  <c r="S514" i="101"/>
  <c r="R514" i="101"/>
  <c r="S513" i="101"/>
  <c r="R513" i="101"/>
  <c r="S512" i="101"/>
  <c r="R512" i="101"/>
  <c r="S511" i="101"/>
  <c r="R511" i="101"/>
  <c r="S510" i="101"/>
  <c r="R510" i="101"/>
  <c r="S509" i="101"/>
  <c r="R509" i="101"/>
  <c r="S508" i="101"/>
  <c r="R508" i="101"/>
  <c r="S507" i="101"/>
  <c r="R507" i="101"/>
  <c r="S506" i="101"/>
  <c r="R506" i="101"/>
  <c r="S505" i="101"/>
  <c r="R505" i="101"/>
  <c r="S504" i="101"/>
  <c r="R504" i="101"/>
  <c r="S503" i="101"/>
  <c r="R503" i="101"/>
  <c r="S502" i="101"/>
  <c r="R502" i="101"/>
  <c r="S501" i="101"/>
  <c r="R501" i="101"/>
  <c r="S500" i="101"/>
  <c r="R500" i="101"/>
  <c r="S499" i="101"/>
  <c r="R499" i="101"/>
  <c r="S498" i="101"/>
  <c r="R498" i="101"/>
  <c r="S497" i="101"/>
  <c r="R497" i="101"/>
  <c r="S496" i="101"/>
  <c r="R496" i="101"/>
  <c r="S495" i="101"/>
  <c r="R495" i="101"/>
  <c r="S494" i="101"/>
  <c r="R494" i="101"/>
  <c r="S493" i="101"/>
  <c r="R493" i="101"/>
  <c r="S492" i="101"/>
  <c r="R492" i="101"/>
  <c r="S491" i="101"/>
  <c r="R491" i="101"/>
  <c r="S490" i="101"/>
  <c r="R490" i="101"/>
  <c r="S489" i="101"/>
  <c r="R489" i="101"/>
  <c r="S488" i="101"/>
  <c r="R488" i="101"/>
  <c r="S487" i="101"/>
  <c r="R487" i="101"/>
  <c r="S486" i="101"/>
  <c r="R486" i="101"/>
  <c r="S485" i="101"/>
  <c r="R485" i="101"/>
  <c r="S484" i="101"/>
  <c r="R484" i="101"/>
  <c r="S483" i="101"/>
  <c r="R483" i="101"/>
  <c r="S482" i="101"/>
  <c r="R482" i="101"/>
  <c r="S481" i="101"/>
  <c r="R481" i="101"/>
  <c r="S480" i="101"/>
  <c r="R480" i="101"/>
  <c r="S479" i="101"/>
  <c r="R479" i="101"/>
  <c r="S478" i="101"/>
  <c r="R478" i="101"/>
  <c r="S477" i="101"/>
  <c r="R477" i="101"/>
  <c r="S476" i="101"/>
  <c r="R476" i="101"/>
  <c r="S475" i="101"/>
  <c r="R475" i="101"/>
  <c r="S474" i="101"/>
  <c r="R474" i="101"/>
  <c r="S473" i="101"/>
  <c r="R473" i="101"/>
  <c r="S472" i="101"/>
  <c r="R472" i="101"/>
  <c r="S471" i="101"/>
  <c r="R471" i="101"/>
  <c r="S470" i="101"/>
  <c r="R470" i="101"/>
  <c r="S469" i="101"/>
  <c r="R469" i="101"/>
  <c r="S468" i="101"/>
  <c r="R468" i="101"/>
  <c r="S467" i="101"/>
  <c r="R467" i="101"/>
  <c r="S466" i="101"/>
  <c r="R466" i="101"/>
  <c r="S465" i="101"/>
  <c r="R465" i="101"/>
  <c r="S464" i="101"/>
  <c r="R464" i="101"/>
  <c r="S463" i="101"/>
  <c r="R463" i="101"/>
  <c r="S462" i="101"/>
  <c r="R462" i="101"/>
  <c r="S461" i="101"/>
  <c r="R461" i="101"/>
  <c r="S460" i="101"/>
  <c r="R460" i="101"/>
  <c r="S459" i="101"/>
  <c r="R459" i="101"/>
  <c r="S458" i="101"/>
  <c r="R458" i="101"/>
  <c r="S457" i="101"/>
  <c r="R457" i="101"/>
  <c r="S456" i="101"/>
  <c r="R456" i="101"/>
  <c r="S455" i="101"/>
  <c r="R455" i="101"/>
  <c r="S454" i="101"/>
  <c r="R454" i="101"/>
  <c r="S453" i="101"/>
  <c r="R453" i="101"/>
  <c r="S452" i="101"/>
  <c r="R452" i="101"/>
  <c r="S451" i="101"/>
  <c r="R451" i="101"/>
  <c r="S450" i="101"/>
  <c r="R450" i="101"/>
  <c r="S449" i="101"/>
  <c r="R449" i="101"/>
  <c r="S448" i="101"/>
  <c r="R448" i="101"/>
  <c r="S447" i="101"/>
  <c r="R447" i="101"/>
  <c r="S446" i="101"/>
  <c r="R446" i="101"/>
  <c r="S445" i="101"/>
  <c r="R445" i="101"/>
  <c r="S444" i="101"/>
  <c r="R444" i="101"/>
  <c r="S443" i="101"/>
  <c r="R443" i="101"/>
  <c r="S442" i="101"/>
  <c r="R442" i="101"/>
  <c r="S441" i="101"/>
  <c r="R441" i="101"/>
  <c r="S440" i="101"/>
  <c r="R440" i="101"/>
  <c r="S439" i="101"/>
  <c r="R439" i="101"/>
  <c r="S438" i="101"/>
  <c r="R438" i="101"/>
  <c r="S437" i="101"/>
  <c r="R437" i="101"/>
  <c r="S436" i="101"/>
  <c r="R436" i="101"/>
  <c r="S435" i="101"/>
  <c r="R435" i="101"/>
  <c r="S434" i="101"/>
  <c r="R434" i="101"/>
  <c r="S433" i="101"/>
  <c r="R433" i="101"/>
  <c r="S432" i="101"/>
  <c r="R432" i="101"/>
  <c r="S431" i="101"/>
  <c r="R431" i="101"/>
  <c r="S430" i="101"/>
  <c r="R430" i="101"/>
  <c r="S429" i="101"/>
  <c r="R429" i="101"/>
  <c r="S428" i="101"/>
  <c r="R428" i="101"/>
  <c r="S427" i="101"/>
  <c r="R427" i="101"/>
  <c r="S426" i="101"/>
  <c r="R426" i="101"/>
  <c r="S425" i="101"/>
  <c r="R425" i="101"/>
  <c r="S424" i="101"/>
  <c r="R424" i="101"/>
  <c r="S423" i="101"/>
  <c r="R423" i="101"/>
  <c r="S422" i="101"/>
  <c r="R422" i="101"/>
  <c r="S421" i="101"/>
  <c r="R421" i="101"/>
  <c r="S420" i="101"/>
  <c r="R420" i="101"/>
  <c r="S419" i="101"/>
  <c r="R419" i="101"/>
  <c r="S418" i="101"/>
  <c r="R418" i="101"/>
  <c r="S417" i="101"/>
  <c r="R417" i="101"/>
  <c r="S416" i="101"/>
  <c r="R416" i="101"/>
  <c r="S415" i="101"/>
  <c r="R415" i="101"/>
  <c r="S414" i="101"/>
  <c r="R414" i="101"/>
  <c r="S413" i="101"/>
  <c r="R413" i="101"/>
  <c r="S412" i="101"/>
  <c r="R412" i="101"/>
  <c r="S411" i="101"/>
  <c r="R411" i="101"/>
  <c r="S410" i="101"/>
  <c r="R410" i="101"/>
  <c r="S409" i="101"/>
  <c r="R409" i="101"/>
  <c r="S408" i="101"/>
  <c r="R408" i="101"/>
  <c r="S407" i="101"/>
  <c r="R407" i="101"/>
  <c r="S406" i="101"/>
  <c r="R406" i="101"/>
  <c r="S405" i="101"/>
  <c r="R405" i="101"/>
  <c r="S404" i="101"/>
  <c r="R404" i="101"/>
  <c r="S403" i="101"/>
  <c r="R403" i="101"/>
  <c r="S402" i="101"/>
  <c r="R402" i="101"/>
  <c r="S401" i="101"/>
  <c r="R401" i="101"/>
  <c r="S400" i="101"/>
  <c r="R400" i="101"/>
  <c r="S399" i="101"/>
  <c r="R399" i="101"/>
  <c r="S398" i="101"/>
  <c r="R398" i="101"/>
  <c r="S397" i="101"/>
  <c r="R397" i="101"/>
  <c r="S396" i="101"/>
  <c r="R396" i="101"/>
  <c r="S395" i="101"/>
  <c r="R395" i="101"/>
  <c r="S394" i="101"/>
  <c r="R394" i="101"/>
  <c r="S393" i="101"/>
  <c r="R393" i="101"/>
  <c r="S392" i="101"/>
  <c r="R392" i="101"/>
  <c r="S391" i="101"/>
  <c r="R391" i="101"/>
  <c r="S390" i="101"/>
  <c r="R390" i="101"/>
  <c r="S389" i="101"/>
  <c r="R389" i="101"/>
  <c r="S388" i="101"/>
  <c r="R388" i="101"/>
  <c r="S387" i="101"/>
  <c r="R387" i="101"/>
  <c r="S386" i="101"/>
  <c r="R386" i="101"/>
  <c r="S385" i="101"/>
  <c r="R385" i="101"/>
  <c r="S384" i="101"/>
  <c r="R384" i="101"/>
  <c r="S383" i="101"/>
  <c r="R383" i="101"/>
  <c r="S382" i="101"/>
  <c r="R382" i="101"/>
  <c r="S381" i="101"/>
  <c r="R381" i="101"/>
  <c r="S380" i="101"/>
  <c r="R380" i="101"/>
  <c r="S379" i="101"/>
  <c r="R379" i="101"/>
  <c r="S378" i="101"/>
  <c r="R378" i="101"/>
  <c r="S377" i="101"/>
  <c r="R377" i="101"/>
  <c r="S376" i="101"/>
  <c r="R376" i="101"/>
  <c r="S375" i="101"/>
  <c r="R375" i="101"/>
  <c r="S374" i="101"/>
  <c r="R374" i="101"/>
  <c r="S373" i="101"/>
  <c r="R373" i="101"/>
  <c r="S372" i="101"/>
  <c r="R372" i="101"/>
  <c r="S371" i="101"/>
  <c r="R371" i="101"/>
  <c r="S370" i="101"/>
  <c r="R370" i="101"/>
  <c r="S369" i="101"/>
  <c r="R369" i="101"/>
  <c r="S368" i="101"/>
  <c r="R368" i="101"/>
  <c r="S367" i="101"/>
  <c r="R367" i="101"/>
  <c r="S366" i="101"/>
  <c r="R366" i="101"/>
  <c r="S365" i="101"/>
  <c r="R365" i="101"/>
  <c r="S364" i="101"/>
  <c r="R364" i="101"/>
  <c r="S363" i="101"/>
  <c r="R363" i="101"/>
  <c r="S362" i="101"/>
  <c r="R362" i="101"/>
  <c r="S361" i="101"/>
  <c r="R361" i="101"/>
  <c r="S360" i="101"/>
  <c r="R360" i="101"/>
  <c r="S359" i="101"/>
  <c r="R359" i="101"/>
  <c r="S358" i="101"/>
  <c r="R358" i="101"/>
  <c r="S357" i="101"/>
  <c r="R357" i="101"/>
  <c r="S356" i="101"/>
  <c r="R356" i="101"/>
  <c r="S355" i="101"/>
  <c r="R355" i="101"/>
  <c r="S354" i="101"/>
  <c r="R354" i="101"/>
  <c r="S353" i="101"/>
  <c r="R353" i="101"/>
  <c r="S352" i="101"/>
  <c r="R352" i="101"/>
  <c r="S351" i="101"/>
  <c r="R351" i="101"/>
  <c r="S350" i="101"/>
  <c r="R350" i="101"/>
  <c r="S349" i="101"/>
  <c r="R349" i="101"/>
  <c r="S348" i="101"/>
  <c r="R348" i="101"/>
  <c r="S347" i="101"/>
  <c r="R347" i="101"/>
  <c r="S346" i="101"/>
  <c r="R346" i="101"/>
  <c r="S345" i="101"/>
  <c r="R345" i="101"/>
  <c r="S344" i="101"/>
  <c r="R344" i="101"/>
  <c r="S343" i="101"/>
  <c r="R343" i="101"/>
  <c r="S342" i="101"/>
  <c r="R342" i="101"/>
  <c r="S341" i="101"/>
  <c r="R341" i="101"/>
  <c r="S340" i="101"/>
  <c r="R340" i="101"/>
  <c r="S339" i="101"/>
  <c r="R339" i="101"/>
  <c r="S338" i="101"/>
  <c r="R338" i="101"/>
  <c r="S337" i="101"/>
  <c r="R337" i="101"/>
  <c r="S336" i="101"/>
  <c r="R336" i="101"/>
  <c r="S335" i="101"/>
  <c r="R335" i="101"/>
  <c r="S334" i="101"/>
  <c r="R334" i="101"/>
  <c r="S333" i="101"/>
  <c r="R333" i="101"/>
  <c r="S332" i="101"/>
  <c r="R332" i="101"/>
  <c r="S331" i="101"/>
  <c r="R331" i="101"/>
  <c r="S330" i="101"/>
  <c r="R330" i="101"/>
  <c r="S329" i="101"/>
  <c r="R329" i="101"/>
  <c r="S328" i="101"/>
  <c r="R328" i="101"/>
  <c r="S327" i="101"/>
  <c r="R327" i="101"/>
  <c r="S326" i="101"/>
  <c r="R326" i="101"/>
  <c r="S325" i="101"/>
  <c r="R325" i="101"/>
  <c r="S324" i="101"/>
  <c r="R324" i="101"/>
  <c r="S323" i="101"/>
  <c r="R323" i="101"/>
  <c r="S322" i="101"/>
  <c r="R322" i="101"/>
  <c r="S321" i="101"/>
  <c r="R321" i="101"/>
  <c r="S320" i="101"/>
  <c r="R320" i="101"/>
  <c r="S319" i="101"/>
  <c r="R319" i="101"/>
  <c r="S318" i="101"/>
  <c r="R318" i="101"/>
  <c r="S317" i="101"/>
  <c r="R317" i="101"/>
  <c r="S316" i="101"/>
  <c r="R316" i="101"/>
  <c r="S315" i="101"/>
  <c r="R315" i="101"/>
  <c r="S314" i="101"/>
  <c r="R314" i="101"/>
  <c r="S313" i="101"/>
  <c r="R313" i="101"/>
  <c r="S312" i="101"/>
  <c r="R312" i="101"/>
  <c r="S311" i="101"/>
  <c r="R311" i="101"/>
  <c r="S310" i="101"/>
  <c r="R310" i="101"/>
  <c r="S309" i="101"/>
  <c r="R309" i="101"/>
  <c r="S308" i="101"/>
  <c r="R308" i="101"/>
  <c r="S307" i="101"/>
  <c r="R307" i="101"/>
  <c r="S306" i="101"/>
  <c r="R306" i="101"/>
  <c r="S305" i="101"/>
  <c r="R305" i="101"/>
  <c r="S304" i="101"/>
  <c r="R304" i="101"/>
  <c r="S303" i="101"/>
  <c r="R303" i="101"/>
  <c r="S302" i="101"/>
  <c r="R302" i="101"/>
  <c r="S301" i="101"/>
  <c r="R301" i="101"/>
  <c r="S300" i="101"/>
  <c r="R300" i="101"/>
  <c r="S299" i="101"/>
  <c r="R299" i="101"/>
  <c r="S298" i="101"/>
  <c r="R298" i="101"/>
  <c r="S297" i="101"/>
  <c r="R297" i="101"/>
  <c r="S296" i="101"/>
  <c r="R296" i="101"/>
  <c r="S295" i="101"/>
  <c r="R295" i="101"/>
  <c r="S294" i="101"/>
  <c r="R294" i="101"/>
  <c r="S293" i="101"/>
  <c r="R293" i="101"/>
  <c r="S292" i="101"/>
  <c r="R292" i="101"/>
  <c r="S291" i="101"/>
  <c r="R291" i="101"/>
  <c r="S290" i="101"/>
  <c r="R290" i="101"/>
  <c r="S289" i="101"/>
  <c r="R289" i="101"/>
  <c r="S288" i="101"/>
  <c r="R288" i="101"/>
  <c r="S287" i="101"/>
  <c r="R287" i="101"/>
  <c r="S286" i="101"/>
  <c r="R286" i="101"/>
  <c r="S285" i="101"/>
  <c r="R285" i="101"/>
  <c r="S284" i="101"/>
  <c r="R284" i="101"/>
  <c r="S283" i="101"/>
  <c r="R283" i="101"/>
  <c r="S282" i="101"/>
  <c r="R282" i="101"/>
  <c r="S281" i="101"/>
  <c r="R281" i="101"/>
  <c r="S280" i="101"/>
  <c r="R280" i="101"/>
  <c r="S279" i="101"/>
  <c r="R279" i="101"/>
  <c r="S278" i="101"/>
  <c r="R278" i="101"/>
  <c r="S277" i="101"/>
  <c r="R277" i="101"/>
  <c r="S276" i="101"/>
  <c r="R276" i="101"/>
  <c r="S275" i="101"/>
  <c r="R275" i="101"/>
  <c r="S274" i="101"/>
  <c r="R274" i="101"/>
  <c r="S273" i="101"/>
  <c r="R273" i="101"/>
  <c r="S272" i="101"/>
  <c r="R272" i="101"/>
  <c r="S271" i="101"/>
  <c r="R271" i="101"/>
  <c r="S270" i="101"/>
  <c r="R270" i="101"/>
  <c r="S269" i="101"/>
  <c r="R269" i="101"/>
  <c r="S268" i="101"/>
  <c r="R268" i="101"/>
  <c r="S267" i="101"/>
  <c r="R267" i="101"/>
  <c r="S266" i="101"/>
  <c r="R266" i="101"/>
  <c r="S265" i="101"/>
  <c r="R265" i="101"/>
  <c r="S264" i="101"/>
  <c r="R264" i="101"/>
  <c r="S263" i="101"/>
  <c r="R263" i="101"/>
  <c r="S262" i="101"/>
  <c r="R262" i="101"/>
  <c r="S261" i="101"/>
  <c r="R261" i="101"/>
  <c r="S260" i="101"/>
  <c r="R260" i="101"/>
  <c r="S259" i="101"/>
  <c r="R259" i="101"/>
  <c r="S258" i="101"/>
  <c r="R258" i="101"/>
  <c r="S257" i="101"/>
  <c r="R257" i="101"/>
  <c r="S256" i="101"/>
  <c r="R256" i="101"/>
  <c r="S255" i="101"/>
  <c r="R255" i="101"/>
  <c r="S254" i="101"/>
  <c r="R254" i="101"/>
  <c r="S253" i="101"/>
  <c r="R253" i="101"/>
  <c r="S252" i="101"/>
  <c r="R252" i="101"/>
  <c r="S251" i="101"/>
  <c r="R251" i="101"/>
  <c r="S250" i="101"/>
  <c r="R250" i="101"/>
  <c r="S249" i="101"/>
  <c r="R249" i="101"/>
  <c r="S248" i="101"/>
  <c r="R248" i="101"/>
  <c r="S247" i="101"/>
  <c r="R247" i="101"/>
  <c r="S246" i="101"/>
  <c r="R246" i="101"/>
  <c r="S245" i="101"/>
  <c r="R245" i="101"/>
  <c r="S244" i="101"/>
  <c r="R244" i="101"/>
  <c r="S243" i="101"/>
  <c r="R243" i="101"/>
  <c r="S242" i="101"/>
  <c r="R242" i="101"/>
  <c r="S241" i="101"/>
  <c r="R241" i="101"/>
  <c r="S240" i="101"/>
  <c r="R240" i="101"/>
  <c r="S239" i="101"/>
  <c r="R239" i="101"/>
  <c r="S238" i="101"/>
  <c r="R238" i="101"/>
  <c r="S237" i="101"/>
  <c r="R237" i="101"/>
  <c r="S236" i="101"/>
  <c r="R236" i="101"/>
  <c r="S235" i="101"/>
  <c r="R235" i="101"/>
  <c r="S234" i="101"/>
  <c r="R234" i="101"/>
  <c r="S233" i="101"/>
  <c r="R233" i="101"/>
  <c r="S232" i="101"/>
  <c r="R232" i="101"/>
  <c r="S231" i="101"/>
  <c r="R231" i="101"/>
  <c r="S230" i="101"/>
  <c r="R230" i="101"/>
  <c r="S229" i="101"/>
  <c r="R229" i="101"/>
  <c r="S228" i="101"/>
  <c r="R228" i="101"/>
  <c r="S227" i="101"/>
  <c r="R227" i="101"/>
  <c r="S226" i="101"/>
  <c r="R226" i="101"/>
  <c r="S225" i="101"/>
  <c r="R225" i="101"/>
  <c r="S224" i="101"/>
  <c r="R224" i="101"/>
  <c r="S223" i="101"/>
  <c r="R223" i="101"/>
  <c r="S222" i="101"/>
  <c r="R222" i="101"/>
  <c r="S221" i="101"/>
  <c r="R221" i="101"/>
  <c r="S220" i="101"/>
  <c r="R220" i="101"/>
  <c r="S219" i="101"/>
  <c r="R219" i="101"/>
  <c r="S218" i="101"/>
  <c r="R218" i="101"/>
  <c r="S217" i="101"/>
  <c r="R217" i="101"/>
  <c r="S216" i="101"/>
  <c r="R216" i="101"/>
  <c r="S215" i="101"/>
  <c r="R215" i="101"/>
  <c r="S214" i="101"/>
  <c r="R214" i="101"/>
  <c r="S213" i="101"/>
  <c r="R213" i="101"/>
  <c r="S212" i="101"/>
  <c r="R212" i="101"/>
  <c r="S211" i="101"/>
  <c r="R211" i="101"/>
  <c r="S210" i="101"/>
  <c r="R210" i="101"/>
  <c r="S209" i="101"/>
  <c r="R209" i="101"/>
  <c r="S208" i="101"/>
  <c r="R208" i="101"/>
  <c r="S207" i="101"/>
  <c r="R207" i="101"/>
  <c r="S206" i="101"/>
  <c r="R206" i="101"/>
  <c r="S205" i="101"/>
  <c r="R205" i="101"/>
  <c r="S204" i="101"/>
  <c r="R204" i="101"/>
  <c r="S203" i="101"/>
  <c r="R203" i="101"/>
  <c r="S202" i="101"/>
  <c r="R202" i="101"/>
  <c r="S201" i="101"/>
  <c r="R201" i="101"/>
  <c r="S200" i="101"/>
  <c r="R200" i="101"/>
  <c r="S199" i="101"/>
  <c r="R199" i="101"/>
  <c r="S198" i="101"/>
  <c r="R198" i="101"/>
  <c r="S197" i="101"/>
  <c r="R197" i="101"/>
  <c r="S196" i="101"/>
  <c r="R196" i="101"/>
  <c r="S195" i="101"/>
  <c r="R195" i="101"/>
  <c r="S194" i="101"/>
  <c r="R194" i="101"/>
  <c r="S193" i="101"/>
  <c r="R193" i="101"/>
  <c r="S192" i="101"/>
  <c r="R192" i="101"/>
  <c r="S191" i="101"/>
  <c r="R191" i="101"/>
  <c r="S190" i="101"/>
  <c r="R190" i="101"/>
  <c r="S189" i="101"/>
  <c r="R189" i="101"/>
  <c r="S188" i="101"/>
  <c r="R188" i="101"/>
  <c r="S187" i="101"/>
  <c r="R187" i="101"/>
  <c r="S186" i="101"/>
  <c r="R186" i="101"/>
  <c r="S185" i="101"/>
  <c r="R185" i="101"/>
  <c r="S184" i="101"/>
  <c r="R184" i="101"/>
  <c r="S183" i="101"/>
  <c r="R183" i="101"/>
  <c r="S182" i="101"/>
  <c r="R182" i="101"/>
  <c r="S181" i="101"/>
  <c r="R181" i="101"/>
  <c r="S180" i="101"/>
  <c r="R180" i="101"/>
  <c r="S179" i="101"/>
  <c r="R179" i="101"/>
  <c r="S178" i="101"/>
  <c r="R178" i="101"/>
  <c r="S177" i="101"/>
  <c r="R177" i="101"/>
  <c r="S176" i="101"/>
  <c r="R176" i="101"/>
  <c r="S175" i="101"/>
  <c r="R175" i="101"/>
  <c r="S174" i="101"/>
  <c r="R174" i="101"/>
  <c r="S173" i="101"/>
  <c r="R173" i="101"/>
  <c r="S172" i="101"/>
  <c r="R172" i="101"/>
  <c r="S171" i="101"/>
  <c r="R171" i="101"/>
  <c r="S170" i="101"/>
  <c r="R170" i="101"/>
  <c r="S169" i="101"/>
  <c r="R169" i="101"/>
  <c r="S168" i="101"/>
  <c r="R168" i="101"/>
  <c r="S167" i="101"/>
  <c r="R167" i="101"/>
  <c r="S166" i="101"/>
  <c r="R166" i="101"/>
  <c r="S165" i="101"/>
  <c r="R165" i="101"/>
  <c r="S164" i="101"/>
  <c r="R164" i="101"/>
  <c r="S163" i="101"/>
  <c r="R163" i="101"/>
  <c r="S162" i="101"/>
  <c r="R162" i="101"/>
  <c r="S161" i="101"/>
  <c r="R161" i="101"/>
  <c r="S160" i="101"/>
  <c r="R160" i="101"/>
  <c r="S159" i="101"/>
  <c r="R159" i="101"/>
  <c r="S158" i="101"/>
  <c r="R158" i="101"/>
  <c r="S157" i="101"/>
  <c r="R157" i="101"/>
  <c r="S156" i="101"/>
  <c r="R156" i="101"/>
  <c r="S155" i="101"/>
  <c r="R155" i="101"/>
  <c r="S154" i="101"/>
  <c r="R154" i="101"/>
  <c r="S153" i="101"/>
  <c r="R153" i="101"/>
  <c r="S152" i="101"/>
  <c r="R152" i="101"/>
  <c r="S151" i="101"/>
  <c r="R151" i="101"/>
  <c r="S150" i="101"/>
  <c r="R150" i="101"/>
  <c r="S149" i="101"/>
  <c r="R149" i="101"/>
  <c r="S148" i="101"/>
  <c r="R148" i="101"/>
  <c r="S147" i="101"/>
  <c r="R147" i="101"/>
  <c r="S146" i="101"/>
  <c r="R146" i="101"/>
  <c r="S145" i="101"/>
  <c r="R145" i="101"/>
  <c r="S144" i="101"/>
  <c r="R144" i="101"/>
  <c r="S143" i="101"/>
  <c r="R143" i="101"/>
  <c r="S142" i="101"/>
  <c r="R142" i="101"/>
  <c r="S141" i="101"/>
  <c r="R141" i="101"/>
  <c r="S140" i="101"/>
  <c r="R140" i="101"/>
  <c r="S139" i="101"/>
  <c r="R139" i="101"/>
  <c r="S138" i="101"/>
  <c r="R138" i="101"/>
  <c r="S137" i="101"/>
  <c r="R137" i="101"/>
  <c r="S136" i="101"/>
  <c r="R136" i="101"/>
  <c r="S135" i="101"/>
  <c r="R135" i="101"/>
  <c r="S134" i="101"/>
  <c r="R134" i="101"/>
  <c r="S133" i="101"/>
  <c r="R133" i="101"/>
  <c r="S132" i="101"/>
  <c r="R132" i="101"/>
  <c r="S131" i="101"/>
  <c r="R131" i="101"/>
  <c r="S130" i="101"/>
  <c r="R130" i="101"/>
  <c r="S129" i="101"/>
  <c r="R129" i="101"/>
  <c r="S128" i="101"/>
  <c r="R128" i="101"/>
  <c r="S127" i="101"/>
  <c r="R127" i="101"/>
  <c r="S126" i="101"/>
  <c r="R126" i="101"/>
  <c r="S125" i="101"/>
  <c r="R125" i="101"/>
  <c r="S124" i="101"/>
  <c r="R124" i="101"/>
  <c r="S123" i="101"/>
  <c r="R123" i="101"/>
  <c r="S122" i="101"/>
  <c r="R122" i="101"/>
  <c r="S121" i="101"/>
  <c r="R121" i="101"/>
  <c r="S120" i="101"/>
  <c r="R120" i="101"/>
  <c r="S119" i="101"/>
  <c r="R119" i="101"/>
  <c r="S118" i="101"/>
  <c r="R118" i="101"/>
  <c r="S117" i="101"/>
  <c r="R117" i="101"/>
  <c r="S116" i="101"/>
  <c r="R116" i="101"/>
  <c r="S115" i="101"/>
  <c r="R115" i="101"/>
  <c r="S114" i="101"/>
  <c r="R114" i="101"/>
  <c r="S113" i="101"/>
  <c r="R113" i="101"/>
  <c r="S112" i="101"/>
  <c r="R112" i="101"/>
  <c r="S111" i="101"/>
  <c r="R111" i="101"/>
  <c r="S110" i="101"/>
  <c r="R110" i="101"/>
  <c r="S109" i="101"/>
  <c r="R109" i="101"/>
  <c r="S108" i="101"/>
  <c r="R108" i="101"/>
  <c r="S107" i="101"/>
  <c r="R107" i="101"/>
  <c r="S106" i="101"/>
  <c r="R106" i="101"/>
  <c r="S105" i="101"/>
  <c r="R105" i="101"/>
  <c r="S104" i="101"/>
  <c r="R104" i="101"/>
  <c r="S103" i="101"/>
  <c r="R103" i="101"/>
  <c r="S102" i="101"/>
  <c r="R102" i="101"/>
  <c r="S101" i="101"/>
  <c r="R101" i="101"/>
  <c r="S100" i="101"/>
  <c r="R100" i="101"/>
  <c r="S99" i="101"/>
  <c r="R99" i="101"/>
  <c r="S98" i="101"/>
  <c r="R98" i="101"/>
  <c r="S97" i="101"/>
  <c r="R97" i="101"/>
  <c r="S96" i="101"/>
  <c r="R96" i="101"/>
  <c r="S95" i="101"/>
  <c r="R95" i="101"/>
  <c r="S94" i="101"/>
  <c r="R94" i="101"/>
  <c r="S93" i="101"/>
  <c r="R93" i="101"/>
  <c r="S92" i="101"/>
  <c r="R92" i="101"/>
  <c r="S91" i="101"/>
  <c r="R91" i="101"/>
  <c r="S90" i="101"/>
  <c r="R90" i="101"/>
  <c r="S89" i="101"/>
  <c r="R89" i="101"/>
  <c r="S88" i="101"/>
  <c r="R88" i="101"/>
  <c r="S87" i="101"/>
  <c r="R87" i="101"/>
  <c r="S86" i="101"/>
  <c r="R86" i="101"/>
  <c r="S85" i="101"/>
  <c r="R85" i="101"/>
  <c r="S84" i="101"/>
  <c r="R84" i="101"/>
  <c r="S83" i="101"/>
  <c r="R83" i="101"/>
  <c r="S82" i="101"/>
  <c r="R82" i="101"/>
  <c r="S81" i="101"/>
  <c r="R81" i="101"/>
  <c r="S80" i="101"/>
  <c r="R80" i="101"/>
  <c r="S79" i="101"/>
  <c r="R79" i="101"/>
  <c r="S78" i="101"/>
  <c r="R78" i="101"/>
  <c r="S77" i="101"/>
  <c r="R77" i="101"/>
  <c r="S76" i="101"/>
  <c r="R76" i="101"/>
  <c r="S75" i="101"/>
  <c r="R75" i="101"/>
  <c r="S74" i="101"/>
  <c r="R74" i="101"/>
  <c r="S73" i="101"/>
  <c r="R73" i="101"/>
  <c r="S72" i="101"/>
  <c r="R72" i="101"/>
  <c r="S71" i="101"/>
  <c r="R71" i="101"/>
  <c r="S70" i="101"/>
  <c r="R70" i="101"/>
  <c r="S69" i="101"/>
  <c r="R69" i="101"/>
  <c r="S68" i="101"/>
  <c r="R68" i="101"/>
  <c r="S67" i="101"/>
  <c r="R67" i="101"/>
  <c r="S66" i="101"/>
  <c r="R66" i="101"/>
  <c r="S65" i="101"/>
  <c r="R65" i="101"/>
  <c r="S64" i="101"/>
  <c r="R64" i="101"/>
  <c r="S63" i="101"/>
  <c r="R63" i="101"/>
  <c r="S62" i="101"/>
  <c r="R62" i="101"/>
  <c r="S61" i="101"/>
  <c r="R61" i="101"/>
  <c r="S60" i="101"/>
  <c r="R60" i="101"/>
  <c r="S59" i="101"/>
  <c r="R59" i="101"/>
  <c r="S58" i="101"/>
  <c r="R58" i="101"/>
  <c r="S57" i="101"/>
  <c r="R57" i="101"/>
  <c r="S56" i="101"/>
  <c r="R56" i="101"/>
  <c r="S55" i="101"/>
  <c r="R55" i="101"/>
  <c r="S54" i="101"/>
  <c r="R54" i="101"/>
  <c r="S53" i="101"/>
  <c r="R53" i="101"/>
  <c r="S52" i="101"/>
  <c r="R52" i="101"/>
  <c r="S51" i="101"/>
  <c r="R51" i="101"/>
  <c r="S50" i="101"/>
  <c r="R50" i="101"/>
  <c r="S49" i="101"/>
  <c r="R49" i="101"/>
  <c r="S48" i="101"/>
  <c r="R48" i="101"/>
  <c r="S47" i="101"/>
  <c r="R47" i="101"/>
  <c r="S46" i="101"/>
  <c r="R46" i="101"/>
  <c r="S45" i="101"/>
  <c r="R45" i="101"/>
  <c r="S44" i="101"/>
  <c r="R44" i="101"/>
  <c r="S43" i="101"/>
  <c r="R43" i="101"/>
  <c r="S42" i="101"/>
  <c r="R42" i="101"/>
  <c r="S41" i="101"/>
  <c r="R41" i="101"/>
  <c r="S40" i="101"/>
  <c r="R40" i="101"/>
  <c r="S39" i="101"/>
  <c r="R39" i="101"/>
  <c r="S38" i="101"/>
  <c r="R38" i="101"/>
  <c r="S37" i="101"/>
  <c r="R37" i="101"/>
  <c r="S36" i="101"/>
  <c r="R36" i="101"/>
  <c r="S35" i="101"/>
  <c r="R35" i="101"/>
  <c r="S34" i="101"/>
  <c r="R34" i="101"/>
  <c r="S33" i="101"/>
  <c r="R33" i="101"/>
  <c r="S32" i="101"/>
  <c r="R32" i="101"/>
  <c r="S31" i="101"/>
  <c r="R31" i="101"/>
  <c r="S30" i="101"/>
  <c r="R30" i="101"/>
  <c r="S29" i="101"/>
  <c r="R29" i="101"/>
  <c r="S28" i="101"/>
  <c r="R28" i="101"/>
  <c r="S27" i="101"/>
  <c r="R27" i="101"/>
  <c r="S26" i="101"/>
  <c r="R26" i="101"/>
  <c r="S25" i="101"/>
  <c r="R25" i="101"/>
  <c r="S24" i="101"/>
  <c r="R24" i="101"/>
  <c r="S23" i="101"/>
  <c r="R23" i="101"/>
  <c r="S22" i="101"/>
  <c r="R22" i="101"/>
  <c r="S21" i="101"/>
  <c r="R21" i="101"/>
  <c r="S20" i="101"/>
  <c r="R20" i="101"/>
  <c r="S19" i="101"/>
  <c r="R19" i="101"/>
  <c r="S18" i="101"/>
  <c r="R18" i="101"/>
  <c r="S17" i="101"/>
  <c r="R17" i="101"/>
  <c r="S16" i="101"/>
  <c r="R16" i="101"/>
  <c r="S15" i="101"/>
  <c r="R15" i="101"/>
  <c r="S14" i="101"/>
  <c r="R14" i="101"/>
  <c r="S13" i="101"/>
  <c r="R13" i="101"/>
  <c r="S12" i="101"/>
  <c r="R12" i="101"/>
  <c r="S11" i="101"/>
  <c r="R11" i="101"/>
  <c r="S10" i="101"/>
  <c r="R10" i="101"/>
  <c r="S9" i="101"/>
  <c r="R9" i="101"/>
  <c r="S3" i="101"/>
  <c r="D3" i="101"/>
  <c r="D2" i="101"/>
  <c r="R1000" i="100"/>
  <c r="S1000" i="100" s="1"/>
  <c r="R999" i="100"/>
  <c r="S999" i="100" s="1"/>
  <c r="R998" i="100"/>
  <c r="S998" i="100" s="1"/>
  <c r="R997" i="100"/>
  <c r="S997" i="100" s="1"/>
  <c r="R996" i="100"/>
  <c r="S996" i="100" s="1"/>
  <c r="R995" i="100"/>
  <c r="S995" i="100" s="1"/>
  <c r="R994" i="100"/>
  <c r="S994" i="100" s="1"/>
  <c r="R993" i="100"/>
  <c r="S993" i="100" s="1"/>
  <c r="R992" i="100"/>
  <c r="S992" i="100" s="1"/>
  <c r="R991" i="100"/>
  <c r="S991" i="100" s="1"/>
  <c r="R990" i="100"/>
  <c r="S990" i="100" s="1"/>
  <c r="R989" i="100"/>
  <c r="S989" i="100" s="1"/>
  <c r="R988" i="100"/>
  <c r="S988" i="100" s="1"/>
  <c r="R987" i="100"/>
  <c r="S987" i="100" s="1"/>
  <c r="R986" i="100"/>
  <c r="S986" i="100" s="1"/>
  <c r="R985" i="100"/>
  <c r="S985" i="100" s="1"/>
  <c r="R984" i="100"/>
  <c r="S984" i="100" s="1"/>
  <c r="R983" i="100"/>
  <c r="S983" i="100" s="1"/>
  <c r="R982" i="100"/>
  <c r="S982" i="100" s="1"/>
  <c r="R981" i="100"/>
  <c r="S981" i="100" s="1"/>
  <c r="R980" i="100"/>
  <c r="S980" i="100" s="1"/>
  <c r="R979" i="100"/>
  <c r="S979" i="100" s="1"/>
  <c r="R978" i="100"/>
  <c r="S978" i="100" s="1"/>
  <c r="R977" i="100"/>
  <c r="S977" i="100" s="1"/>
  <c r="R976" i="100"/>
  <c r="S976" i="100" s="1"/>
  <c r="R975" i="100"/>
  <c r="S975" i="100" s="1"/>
  <c r="R974" i="100"/>
  <c r="S974" i="100" s="1"/>
  <c r="R973" i="100"/>
  <c r="S973" i="100" s="1"/>
  <c r="R972" i="100"/>
  <c r="S972" i="100" s="1"/>
  <c r="R971" i="100"/>
  <c r="S971" i="100" s="1"/>
  <c r="R970" i="100"/>
  <c r="S970" i="100" s="1"/>
  <c r="R969" i="100"/>
  <c r="S969" i="100" s="1"/>
  <c r="R968" i="100"/>
  <c r="S968" i="100" s="1"/>
  <c r="R967" i="100"/>
  <c r="S967" i="100" s="1"/>
  <c r="R966" i="100"/>
  <c r="S966" i="100" s="1"/>
  <c r="R965" i="100"/>
  <c r="S965" i="100" s="1"/>
  <c r="R964" i="100"/>
  <c r="S964" i="100" s="1"/>
  <c r="R963" i="100"/>
  <c r="S963" i="100" s="1"/>
  <c r="R962" i="100"/>
  <c r="S962" i="100" s="1"/>
  <c r="R961" i="100"/>
  <c r="S961" i="100" s="1"/>
  <c r="R960" i="100"/>
  <c r="S960" i="100" s="1"/>
  <c r="R959" i="100"/>
  <c r="S959" i="100" s="1"/>
  <c r="R958" i="100"/>
  <c r="S958" i="100" s="1"/>
  <c r="R957" i="100"/>
  <c r="S957" i="100" s="1"/>
  <c r="R956" i="100"/>
  <c r="S956" i="100" s="1"/>
  <c r="R955" i="100"/>
  <c r="S955" i="100" s="1"/>
  <c r="R954" i="100"/>
  <c r="S954" i="100" s="1"/>
  <c r="R953" i="100"/>
  <c r="S953" i="100" s="1"/>
  <c r="R952" i="100"/>
  <c r="S952" i="100" s="1"/>
  <c r="R951" i="100"/>
  <c r="S951" i="100" s="1"/>
  <c r="R950" i="100"/>
  <c r="S950" i="100" s="1"/>
  <c r="R949" i="100"/>
  <c r="S949" i="100" s="1"/>
  <c r="R948" i="100"/>
  <c r="S948" i="100" s="1"/>
  <c r="R947" i="100"/>
  <c r="S947" i="100" s="1"/>
  <c r="R946" i="100"/>
  <c r="S946" i="100" s="1"/>
  <c r="R945" i="100"/>
  <c r="S945" i="100" s="1"/>
  <c r="R944" i="100"/>
  <c r="S944" i="100" s="1"/>
  <c r="R943" i="100"/>
  <c r="S943" i="100" s="1"/>
  <c r="R942" i="100"/>
  <c r="S942" i="100" s="1"/>
  <c r="R941" i="100"/>
  <c r="S941" i="100" s="1"/>
  <c r="R940" i="100"/>
  <c r="S940" i="100" s="1"/>
  <c r="R939" i="100"/>
  <c r="S939" i="100" s="1"/>
  <c r="R938" i="100"/>
  <c r="S938" i="100" s="1"/>
  <c r="R937" i="100"/>
  <c r="S937" i="100" s="1"/>
  <c r="R936" i="100"/>
  <c r="S936" i="100" s="1"/>
  <c r="R935" i="100"/>
  <c r="S935" i="100" s="1"/>
  <c r="R934" i="100"/>
  <c r="S934" i="100" s="1"/>
  <c r="R933" i="100"/>
  <c r="S933" i="100" s="1"/>
  <c r="R932" i="100"/>
  <c r="S932" i="100" s="1"/>
  <c r="R931" i="100"/>
  <c r="S931" i="100" s="1"/>
  <c r="R930" i="100"/>
  <c r="S930" i="100" s="1"/>
  <c r="R929" i="100"/>
  <c r="S929" i="100" s="1"/>
  <c r="R928" i="100"/>
  <c r="S928" i="100" s="1"/>
  <c r="R927" i="100"/>
  <c r="S927" i="100" s="1"/>
  <c r="R926" i="100"/>
  <c r="S926" i="100" s="1"/>
  <c r="R925" i="100"/>
  <c r="S925" i="100" s="1"/>
  <c r="R924" i="100"/>
  <c r="S924" i="100" s="1"/>
  <c r="R923" i="100"/>
  <c r="S923" i="100" s="1"/>
  <c r="R922" i="100"/>
  <c r="S922" i="100" s="1"/>
  <c r="R921" i="100"/>
  <c r="S921" i="100" s="1"/>
  <c r="R920" i="100"/>
  <c r="S920" i="100" s="1"/>
  <c r="R919" i="100"/>
  <c r="S919" i="100" s="1"/>
  <c r="R918" i="100"/>
  <c r="S918" i="100" s="1"/>
  <c r="R917" i="100"/>
  <c r="S917" i="100" s="1"/>
  <c r="R916" i="100"/>
  <c r="S916" i="100" s="1"/>
  <c r="R915" i="100"/>
  <c r="S915" i="100" s="1"/>
  <c r="R914" i="100"/>
  <c r="S914" i="100" s="1"/>
  <c r="R913" i="100"/>
  <c r="S913" i="100" s="1"/>
  <c r="R912" i="100"/>
  <c r="S912" i="100" s="1"/>
  <c r="R911" i="100"/>
  <c r="S911" i="100" s="1"/>
  <c r="R910" i="100"/>
  <c r="S910" i="100" s="1"/>
  <c r="R909" i="100"/>
  <c r="S909" i="100" s="1"/>
  <c r="R908" i="100"/>
  <c r="S908" i="100" s="1"/>
  <c r="R907" i="100"/>
  <c r="S907" i="100" s="1"/>
  <c r="R906" i="100"/>
  <c r="S906" i="100" s="1"/>
  <c r="R905" i="100"/>
  <c r="S905" i="100" s="1"/>
  <c r="R904" i="100"/>
  <c r="S904" i="100" s="1"/>
  <c r="R903" i="100"/>
  <c r="S903" i="100" s="1"/>
  <c r="R902" i="100"/>
  <c r="S902" i="100" s="1"/>
  <c r="R901" i="100"/>
  <c r="S901" i="100" s="1"/>
  <c r="R900" i="100"/>
  <c r="S900" i="100" s="1"/>
  <c r="R899" i="100"/>
  <c r="S899" i="100" s="1"/>
  <c r="R898" i="100"/>
  <c r="S898" i="100" s="1"/>
  <c r="R897" i="100"/>
  <c r="S897" i="100" s="1"/>
  <c r="R896" i="100"/>
  <c r="S896" i="100" s="1"/>
  <c r="R895" i="100"/>
  <c r="S895" i="100" s="1"/>
  <c r="R894" i="100"/>
  <c r="S894" i="100" s="1"/>
  <c r="R893" i="100"/>
  <c r="S893" i="100" s="1"/>
  <c r="R892" i="100"/>
  <c r="S892" i="100" s="1"/>
  <c r="R891" i="100"/>
  <c r="S891" i="100" s="1"/>
  <c r="R890" i="100"/>
  <c r="S890" i="100" s="1"/>
  <c r="R889" i="100"/>
  <c r="S889" i="100" s="1"/>
  <c r="R888" i="100"/>
  <c r="S888" i="100" s="1"/>
  <c r="R887" i="100"/>
  <c r="S887" i="100" s="1"/>
  <c r="R886" i="100"/>
  <c r="S886" i="100" s="1"/>
  <c r="R885" i="100"/>
  <c r="S885" i="100" s="1"/>
  <c r="R884" i="100"/>
  <c r="S884" i="100" s="1"/>
  <c r="R883" i="100"/>
  <c r="S883" i="100" s="1"/>
  <c r="R882" i="100"/>
  <c r="S882" i="100" s="1"/>
  <c r="R881" i="100"/>
  <c r="S881" i="100" s="1"/>
  <c r="R880" i="100"/>
  <c r="S880" i="100" s="1"/>
  <c r="R879" i="100"/>
  <c r="S879" i="100" s="1"/>
  <c r="R878" i="100"/>
  <c r="S878" i="100" s="1"/>
  <c r="R877" i="100"/>
  <c r="S877" i="100" s="1"/>
  <c r="R876" i="100"/>
  <c r="S876" i="100" s="1"/>
  <c r="R875" i="100"/>
  <c r="S875" i="100" s="1"/>
  <c r="R874" i="100"/>
  <c r="S874" i="100" s="1"/>
  <c r="R873" i="100"/>
  <c r="S873" i="100" s="1"/>
  <c r="R872" i="100"/>
  <c r="S872" i="100" s="1"/>
  <c r="R871" i="100"/>
  <c r="S871" i="100" s="1"/>
  <c r="R870" i="100"/>
  <c r="S870" i="100" s="1"/>
  <c r="R869" i="100"/>
  <c r="S869" i="100" s="1"/>
  <c r="R868" i="100"/>
  <c r="S868" i="100" s="1"/>
  <c r="R867" i="100"/>
  <c r="S867" i="100" s="1"/>
  <c r="R866" i="100"/>
  <c r="S866" i="100" s="1"/>
  <c r="R865" i="100"/>
  <c r="S865" i="100" s="1"/>
  <c r="R864" i="100"/>
  <c r="S864" i="100" s="1"/>
  <c r="R863" i="100"/>
  <c r="S863" i="100" s="1"/>
  <c r="R862" i="100"/>
  <c r="S862" i="100" s="1"/>
  <c r="R861" i="100"/>
  <c r="S861" i="100" s="1"/>
  <c r="R860" i="100"/>
  <c r="S860" i="100" s="1"/>
  <c r="R859" i="100"/>
  <c r="S859" i="100" s="1"/>
  <c r="R858" i="100"/>
  <c r="S858" i="100" s="1"/>
  <c r="R857" i="100"/>
  <c r="S857" i="100" s="1"/>
  <c r="R856" i="100"/>
  <c r="S856" i="100" s="1"/>
  <c r="R855" i="100"/>
  <c r="S855" i="100" s="1"/>
  <c r="R854" i="100"/>
  <c r="S854" i="100" s="1"/>
  <c r="R853" i="100"/>
  <c r="S853" i="100" s="1"/>
  <c r="R852" i="100"/>
  <c r="S852" i="100" s="1"/>
  <c r="R851" i="100"/>
  <c r="S851" i="100" s="1"/>
  <c r="R850" i="100"/>
  <c r="S850" i="100" s="1"/>
  <c r="R849" i="100"/>
  <c r="S849" i="100" s="1"/>
  <c r="R848" i="100"/>
  <c r="S848" i="100" s="1"/>
  <c r="R847" i="100"/>
  <c r="S847" i="100" s="1"/>
  <c r="R846" i="100"/>
  <c r="S846" i="100" s="1"/>
  <c r="R845" i="100"/>
  <c r="S845" i="100" s="1"/>
  <c r="R844" i="100"/>
  <c r="S844" i="100" s="1"/>
  <c r="R843" i="100"/>
  <c r="S843" i="100" s="1"/>
  <c r="R842" i="100"/>
  <c r="S842" i="100" s="1"/>
  <c r="R841" i="100"/>
  <c r="S841" i="100" s="1"/>
  <c r="R840" i="100"/>
  <c r="S840" i="100" s="1"/>
  <c r="R839" i="100"/>
  <c r="S839" i="100" s="1"/>
  <c r="R838" i="100"/>
  <c r="S838" i="100" s="1"/>
  <c r="R837" i="100"/>
  <c r="S837" i="100" s="1"/>
  <c r="R836" i="100"/>
  <c r="S836" i="100" s="1"/>
  <c r="R835" i="100"/>
  <c r="S835" i="100" s="1"/>
  <c r="R834" i="100"/>
  <c r="S834" i="100" s="1"/>
  <c r="R833" i="100"/>
  <c r="S833" i="100" s="1"/>
  <c r="R832" i="100"/>
  <c r="S832" i="100" s="1"/>
  <c r="R831" i="100"/>
  <c r="S831" i="100" s="1"/>
  <c r="S830" i="100"/>
  <c r="R830" i="100"/>
  <c r="S829" i="100"/>
  <c r="R829" i="100"/>
  <c r="S828" i="100"/>
  <c r="R828" i="100"/>
  <c r="S827" i="100"/>
  <c r="R827" i="100"/>
  <c r="S826" i="100"/>
  <c r="R826" i="100"/>
  <c r="S825" i="100"/>
  <c r="R825" i="100"/>
  <c r="S824" i="100"/>
  <c r="R824" i="100"/>
  <c r="S823" i="100"/>
  <c r="R823" i="100"/>
  <c r="S822" i="100"/>
  <c r="R822" i="100"/>
  <c r="S821" i="100"/>
  <c r="R821" i="100"/>
  <c r="S820" i="100"/>
  <c r="R820" i="100"/>
  <c r="S819" i="100"/>
  <c r="R819" i="100"/>
  <c r="S818" i="100"/>
  <c r="R818" i="100"/>
  <c r="S817" i="100"/>
  <c r="R817" i="100"/>
  <c r="S816" i="100"/>
  <c r="R816" i="100"/>
  <c r="S815" i="100"/>
  <c r="R815" i="100"/>
  <c r="S814" i="100"/>
  <c r="R814" i="100"/>
  <c r="S813" i="100"/>
  <c r="R813" i="100"/>
  <c r="S812" i="100"/>
  <c r="R812" i="100"/>
  <c r="S811" i="100"/>
  <c r="R811" i="100"/>
  <c r="S810" i="100"/>
  <c r="R810" i="100"/>
  <c r="S809" i="100"/>
  <c r="R809" i="100"/>
  <c r="S808" i="100"/>
  <c r="R808" i="100"/>
  <c r="S807" i="100"/>
  <c r="R807" i="100"/>
  <c r="S806" i="100"/>
  <c r="R806" i="100"/>
  <c r="S805" i="100"/>
  <c r="R805" i="100"/>
  <c r="S804" i="100"/>
  <c r="R804" i="100"/>
  <c r="S803" i="100"/>
  <c r="R803" i="100"/>
  <c r="S802" i="100"/>
  <c r="R802" i="100"/>
  <c r="S801" i="100"/>
  <c r="R801" i="100"/>
  <c r="S800" i="100"/>
  <c r="R800" i="100"/>
  <c r="S799" i="100"/>
  <c r="R799" i="100"/>
  <c r="S798" i="100"/>
  <c r="R798" i="100"/>
  <c r="S797" i="100"/>
  <c r="R797" i="100"/>
  <c r="S796" i="100"/>
  <c r="R796" i="100"/>
  <c r="S795" i="100"/>
  <c r="R795" i="100"/>
  <c r="S794" i="100"/>
  <c r="R794" i="100"/>
  <c r="S793" i="100"/>
  <c r="R793" i="100"/>
  <c r="S792" i="100"/>
  <c r="R792" i="100"/>
  <c r="S791" i="100"/>
  <c r="R791" i="100"/>
  <c r="S790" i="100"/>
  <c r="R790" i="100"/>
  <c r="S789" i="100"/>
  <c r="R789" i="100"/>
  <c r="S788" i="100"/>
  <c r="R788" i="100"/>
  <c r="S787" i="100"/>
  <c r="R787" i="100"/>
  <c r="S786" i="100"/>
  <c r="R786" i="100"/>
  <c r="S785" i="100"/>
  <c r="R785" i="100"/>
  <c r="S784" i="100"/>
  <c r="R784" i="100"/>
  <c r="S783" i="100"/>
  <c r="R783" i="100"/>
  <c r="S782" i="100"/>
  <c r="R782" i="100"/>
  <c r="S781" i="100"/>
  <c r="R781" i="100"/>
  <c r="S780" i="100"/>
  <c r="R780" i="100"/>
  <c r="S779" i="100"/>
  <c r="R779" i="100"/>
  <c r="S778" i="100"/>
  <c r="R778" i="100"/>
  <c r="S777" i="100"/>
  <c r="R777" i="100"/>
  <c r="S776" i="100"/>
  <c r="R776" i="100"/>
  <c r="S775" i="100"/>
  <c r="R775" i="100"/>
  <c r="S774" i="100"/>
  <c r="R774" i="100"/>
  <c r="S773" i="100"/>
  <c r="R773" i="100"/>
  <c r="S772" i="100"/>
  <c r="R772" i="100"/>
  <c r="S771" i="100"/>
  <c r="R771" i="100"/>
  <c r="S770" i="100"/>
  <c r="R770" i="100"/>
  <c r="S769" i="100"/>
  <c r="R769" i="100"/>
  <c r="S768" i="100"/>
  <c r="R768" i="100"/>
  <c r="S767" i="100"/>
  <c r="R767" i="100"/>
  <c r="S766" i="100"/>
  <c r="R766" i="100"/>
  <c r="S765" i="100"/>
  <c r="R765" i="100"/>
  <c r="S764" i="100"/>
  <c r="R764" i="100"/>
  <c r="S763" i="100"/>
  <c r="R763" i="100"/>
  <c r="S762" i="100"/>
  <c r="R762" i="100"/>
  <c r="S761" i="100"/>
  <c r="R761" i="100"/>
  <c r="S760" i="100"/>
  <c r="R760" i="100"/>
  <c r="S759" i="100"/>
  <c r="R759" i="100"/>
  <c r="S758" i="100"/>
  <c r="R758" i="100"/>
  <c r="S757" i="100"/>
  <c r="R757" i="100"/>
  <c r="S756" i="100"/>
  <c r="R756" i="100"/>
  <c r="S755" i="100"/>
  <c r="R755" i="100"/>
  <c r="S754" i="100"/>
  <c r="R754" i="100"/>
  <c r="S753" i="100"/>
  <c r="R753" i="100"/>
  <c r="S752" i="100"/>
  <c r="R752" i="100"/>
  <c r="S751" i="100"/>
  <c r="R751" i="100"/>
  <c r="S750" i="100"/>
  <c r="R750" i="100"/>
  <c r="S749" i="100"/>
  <c r="R749" i="100"/>
  <c r="S748" i="100"/>
  <c r="R748" i="100"/>
  <c r="S747" i="100"/>
  <c r="R747" i="100"/>
  <c r="S746" i="100"/>
  <c r="R746" i="100"/>
  <c r="S745" i="100"/>
  <c r="R745" i="100"/>
  <c r="S744" i="100"/>
  <c r="R744" i="100"/>
  <c r="S743" i="100"/>
  <c r="R743" i="100"/>
  <c r="S742" i="100"/>
  <c r="R742" i="100"/>
  <c r="S741" i="100"/>
  <c r="R741" i="100"/>
  <c r="S740" i="100"/>
  <c r="R740" i="100"/>
  <c r="S739" i="100"/>
  <c r="R739" i="100"/>
  <c r="S738" i="100"/>
  <c r="R738" i="100"/>
  <c r="S737" i="100"/>
  <c r="R737" i="100"/>
  <c r="S736" i="100"/>
  <c r="R736" i="100"/>
  <c r="S735" i="100"/>
  <c r="R735" i="100"/>
  <c r="S734" i="100"/>
  <c r="R734" i="100"/>
  <c r="S733" i="100"/>
  <c r="R733" i="100"/>
  <c r="S732" i="100"/>
  <c r="R732" i="100"/>
  <c r="S731" i="100"/>
  <c r="R731" i="100"/>
  <c r="S730" i="100"/>
  <c r="R730" i="100"/>
  <c r="S729" i="100"/>
  <c r="R729" i="100"/>
  <c r="S728" i="100"/>
  <c r="R728" i="100"/>
  <c r="S727" i="100"/>
  <c r="R727" i="100"/>
  <c r="S726" i="100"/>
  <c r="R726" i="100"/>
  <c r="S725" i="100"/>
  <c r="R725" i="100"/>
  <c r="S724" i="100"/>
  <c r="R724" i="100"/>
  <c r="S723" i="100"/>
  <c r="R723" i="100"/>
  <c r="S722" i="100"/>
  <c r="R722" i="100"/>
  <c r="S721" i="100"/>
  <c r="R721" i="100"/>
  <c r="S720" i="100"/>
  <c r="R720" i="100"/>
  <c r="S719" i="100"/>
  <c r="R719" i="100"/>
  <c r="S718" i="100"/>
  <c r="R718" i="100"/>
  <c r="S717" i="100"/>
  <c r="R717" i="100"/>
  <c r="S716" i="100"/>
  <c r="R716" i="100"/>
  <c r="S715" i="100"/>
  <c r="R715" i="100"/>
  <c r="S714" i="100"/>
  <c r="R714" i="100"/>
  <c r="S713" i="100"/>
  <c r="R713" i="100"/>
  <c r="S712" i="100"/>
  <c r="R712" i="100"/>
  <c r="S711" i="100"/>
  <c r="R711" i="100"/>
  <c r="S710" i="100"/>
  <c r="R710" i="100"/>
  <c r="S709" i="100"/>
  <c r="R709" i="100"/>
  <c r="S708" i="100"/>
  <c r="R708" i="100"/>
  <c r="S707" i="100"/>
  <c r="R707" i="100"/>
  <c r="S706" i="100"/>
  <c r="R706" i="100"/>
  <c r="S705" i="100"/>
  <c r="R705" i="100"/>
  <c r="S704" i="100"/>
  <c r="R704" i="100"/>
  <c r="S703" i="100"/>
  <c r="R703" i="100"/>
  <c r="S702" i="100"/>
  <c r="R702" i="100"/>
  <c r="S701" i="100"/>
  <c r="R701" i="100"/>
  <c r="S700" i="100"/>
  <c r="R700" i="100"/>
  <c r="S699" i="100"/>
  <c r="R699" i="100"/>
  <c r="S698" i="100"/>
  <c r="R698" i="100"/>
  <c r="S697" i="100"/>
  <c r="R697" i="100"/>
  <c r="S696" i="100"/>
  <c r="R696" i="100"/>
  <c r="S695" i="100"/>
  <c r="R695" i="100"/>
  <c r="S694" i="100"/>
  <c r="R694" i="100"/>
  <c r="S693" i="100"/>
  <c r="R693" i="100"/>
  <c r="S692" i="100"/>
  <c r="R692" i="100"/>
  <c r="S691" i="100"/>
  <c r="R691" i="100"/>
  <c r="S690" i="100"/>
  <c r="R690" i="100"/>
  <c r="S689" i="100"/>
  <c r="R689" i="100"/>
  <c r="S688" i="100"/>
  <c r="R688" i="100"/>
  <c r="S687" i="100"/>
  <c r="R687" i="100"/>
  <c r="S686" i="100"/>
  <c r="R686" i="100"/>
  <c r="S685" i="100"/>
  <c r="R685" i="100"/>
  <c r="S684" i="100"/>
  <c r="R684" i="100"/>
  <c r="S683" i="100"/>
  <c r="R683" i="100"/>
  <c r="S682" i="100"/>
  <c r="R682" i="100"/>
  <c r="S681" i="100"/>
  <c r="R681" i="100"/>
  <c r="S680" i="100"/>
  <c r="R680" i="100"/>
  <c r="S679" i="100"/>
  <c r="R679" i="100"/>
  <c r="S678" i="100"/>
  <c r="R678" i="100"/>
  <c r="S677" i="100"/>
  <c r="R677" i="100"/>
  <c r="S676" i="100"/>
  <c r="R676" i="100"/>
  <c r="S675" i="100"/>
  <c r="R675" i="100"/>
  <c r="S674" i="100"/>
  <c r="R674" i="100"/>
  <c r="S673" i="100"/>
  <c r="R673" i="100"/>
  <c r="S672" i="100"/>
  <c r="R672" i="100"/>
  <c r="S671" i="100"/>
  <c r="R671" i="100"/>
  <c r="S670" i="100"/>
  <c r="R670" i="100"/>
  <c r="S669" i="100"/>
  <c r="R669" i="100"/>
  <c r="S668" i="100"/>
  <c r="R668" i="100"/>
  <c r="S667" i="100"/>
  <c r="R667" i="100"/>
  <c r="S666" i="100"/>
  <c r="R666" i="100"/>
  <c r="S665" i="100"/>
  <c r="R665" i="100"/>
  <c r="S664" i="100"/>
  <c r="R664" i="100"/>
  <c r="S663" i="100"/>
  <c r="R663" i="100"/>
  <c r="S662" i="100"/>
  <c r="R662" i="100"/>
  <c r="S661" i="100"/>
  <c r="R661" i="100"/>
  <c r="S660" i="100"/>
  <c r="R660" i="100"/>
  <c r="S659" i="100"/>
  <c r="R659" i="100"/>
  <c r="S658" i="100"/>
  <c r="R658" i="100"/>
  <c r="S657" i="100"/>
  <c r="R657" i="100"/>
  <c r="S656" i="100"/>
  <c r="R656" i="100"/>
  <c r="S655" i="100"/>
  <c r="R655" i="100"/>
  <c r="S654" i="100"/>
  <c r="R654" i="100"/>
  <c r="S653" i="100"/>
  <c r="R653" i="100"/>
  <c r="S652" i="100"/>
  <c r="R652" i="100"/>
  <c r="S651" i="100"/>
  <c r="R651" i="100"/>
  <c r="S650" i="100"/>
  <c r="R650" i="100"/>
  <c r="S649" i="100"/>
  <c r="R649" i="100"/>
  <c r="S648" i="100"/>
  <c r="R648" i="100"/>
  <c r="S647" i="100"/>
  <c r="R647" i="100"/>
  <c r="S646" i="100"/>
  <c r="R646" i="100"/>
  <c r="S645" i="100"/>
  <c r="R645" i="100"/>
  <c r="S644" i="100"/>
  <c r="R644" i="100"/>
  <c r="S643" i="100"/>
  <c r="R643" i="100"/>
  <c r="S642" i="100"/>
  <c r="R642" i="100"/>
  <c r="S641" i="100"/>
  <c r="R641" i="100"/>
  <c r="S640" i="100"/>
  <c r="R640" i="100"/>
  <c r="S639" i="100"/>
  <c r="R639" i="100"/>
  <c r="S638" i="100"/>
  <c r="R638" i="100"/>
  <c r="S637" i="100"/>
  <c r="R637" i="100"/>
  <c r="S636" i="100"/>
  <c r="R636" i="100"/>
  <c r="S635" i="100"/>
  <c r="R635" i="100"/>
  <c r="S634" i="100"/>
  <c r="R634" i="100"/>
  <c r="S633" i="100"/>
  <c r="R633" i="100"/>
  <c r="S632" i="100"/>
  <c r="R632" i="100"/>
  <c r="S631" i="100"/>
  <c r="R631" i="100"/>
  <c r="S630" i="100"/>
  <c r="R630" i="100"/>
  <c r="S629" i="100"/>
  <c r="R629" i="100"/>
  <c r="S628" i="100"/>
  <c r="R628" i="100"/>
  <c r="S627" i="100"/>
  <c r="R627" i="100"/>
  <c r="S626" i="100"/>
  <c r="R626" i="100"/>
  <c r="S625" i="100"/>
  <c r="R625" i="100"/>
  <c r="S624" i="100"/>
  <c r="R624" i="100"/>
  <c r="S623" i="100"/>
  <c r="R623" i="100"/>
  <c r="S622" i="100"/>
  <c r="R622" i="100"/>
  <c r="S621" i="100"/>
  <c r="R621" i="100"/>
  <c r="S620" i="100"/>
  <c r="R620" i="100"/>
  <c r="S619" i="100"/>
  <c r="R619" i="100"/>
  <c r="S618" i="100"/>
  <c r="R618" i="100"/>
  <c r="S617" i="100"/>
  <c r="R617" i="100"/>
  <c r="S616" i="100"/>
  <c r="R616" i="100"/>
  <c r="S615" i="100"/>
  <c r="R615" i="100"/>
  <c r="S614" i="100"/>
  <c r="R614" i="100"/>
  <c r="S613" i="100"/>
  <c r="R613" i="100"/>
  <c r="S612" i="100"/>
  <c r="R612" i="100"/>
  <c r="S611" i="100"/>
  <c r="R611" i="100"/>
  <c r="S610" i="100"/>
  <c r="R610" i="100"/>
  <c r="S609" i="100"/>
  <c r="R609" i="100"/>
  <c r="S608" i="100"/>
  <c r="R608" i="100"/>
  <c r="S607" i="100"/>
  <c r="R607" i="100"/>
  <c r="S606" i="100"/>
  <c r="R606" i="100"/>
  <c r="S605" i="100"/>
  <c r="R605" i="100"/>
  <c r="S604" i="100"/>
  <c r="R604" i="100"/>
  <c r="S603" i="100"/>
  <c r="R603" i="100"/>
  <c r="S602" i="100"/>
  <c r="R602" i="100"/>
  <c r="S601" i="100"/>
  <c r="R601" i="100"/>
  <c r="S600" i="100"/>
  <c r="R600" i="100"/>
  <c r="S599" i="100"/>
  <c r="R599" i="100"/>
  <c r="S598" i="100"/>
  <c r="R598" i="100"/>
  <c r="S597" i="100"/>
  <c r="R597" i="100"/>
  <c r="S596" i="100"/>
  <c r="R596" i="100"/>
  <c r="S595" i="100"/>
  <c r="R595" i="100"/>
  <c r="S594" i="100"/>
  <c r="R594" i="100"/>
  <c r="S593" i="100"/>
  <c r="R593" i="100"/>
  <c r="S592" i="100"/>
  <c r="R592" i="100"/>
  <c r="S591" i="100"/>
  <c r="R591" i="100"/>
  <c r="S590" i="100"/>
  <c r="R590" i="100"/>
  <c r="S589" i="100"/>
  <c r="R589" i="100"/>
  <c r="S588" i="100"/>
  <c r="R588" i="100"/>
  <c r="S587" i="100"/>
  <c r="R587" i="100"/>
  <c r="S586" i="100"/>
  <c r="R586" i="100"/>
  <c r="S585" i="100"/>
  <c r="R585" i="100"/>
  <c r="S584" i="100"/>
  <c r="R584" i="100"/>
  <c r="S583" i="100"/>
  <c r="R583" i="100"/>
  <c r="S582" i="100"/>
  <c r="R582" i="100"/>
  <c r="S581" i="100"/>
  <c r="R581" i="100"/>
  <c r="S580" i="100"/>
  <c r="R580" i="100"/>
  <c r="S579" i="100"/>
  <c r="R579" i="100"/>
  <c r="S578" i="100"/>
  <c r="R578" i="100"/>
  <c r="S577" i="100"/>
  <c r="R577" i="100"/>
  <c r="S576" i="100"/>
  <c r="R576" i="100"/>
  <c r="S575" i="100"/>
  <c r="R575" i="100"/>
  <c r="S574" i="100"/>
  <c r="R574" i="100"/>
  <c r="S573" i="100"/>
  <c r="R573" i="100"/>
  <c r="S572" i="100"/>
  <c r="R572" i="100"/>
  <c r="S571" i="100"/>
  <c r="R571" i="100"/>
  <c r="S570" i="100"/>
  <c r="R570" i="100"/>
  <c r="S569" i="100"/>
  <c r="R569" i="100"/>
  <c r="S568" i="100"/>
  <c r="R568" i="100"/>
  <c r="S567" i="100"/>
  <c r="R567" i="100"/>
  <c r="S566" i="100"/>
  <c r="R566" i="100"/>
  <c r="S565" i="100"/>
  <c r="R565" i="100"/>
  <c r="S564" i="100"/>
  <c r="R564" i="100"/>
  <c r="S563" i="100"/>
  <c r="R563" i="100"/>
  <c r="S562" i="100"/>
  <c r="R562" i="100"/>
  <c r="S561" i="100"/>
  <c r="R561" i="100"/>
  <c r="S560" i="100"/>
  <c r="R560" i="100"/>
  <c r="S559" i="100"/>
  <c r="R559" i="100"/>
  <c r="S558" i="100"/>
  <c r="R558" i="100"/>
  <c r="S557" i="100"/>
  <c r="R557" i="100"/>
  <c r="S556" i="100"/>
  <c r="R556" i="100"/>
  <c r="S555" i="100"/>
  <c r="R555" i="100"/>
  <c r="S554" i="100"/>
  <c r="R554" i="100"/>
  <c r="S553" i="100"/>
  <c r="R553" i="100"/>
  <c r="S552" i="100"/>
  <c r="R552" i="100"/>
  <c r="S551" i="100"/>
  <c r="R551" i="100"/>
  <c r="S550" i="100"/>
  <c r="R550" i="100"/>
  <c r="S549" i="100"/>
  <c r="R549" i="100"/>
  <c r="S548" i="100"/>
  <c r="R548" i="100"/>
  <c r="S547" i="100"/>
  <c r="R547" i="100"/>
  <c r="S546" i="100"/>
  <c r="R546" i="100"/>
  <c r="S545" i="100"/>
  <c r="R545" i="100"/>
  <c r="S544" i="100"/>
  <c r="R544" i="100"/>
  <c r="S543" i="100"/>
  <c r="R543" i="100"/>
  <c r="S542" i="100"/>
  <c r="R542" i="100"/>
  <c r="S541" i="100"/>
  <c r="R541" i="100"/>
  <c r="S540" i="100"/>
  <c r="R540" i="100"/>
  <c r="S539" i="100"/>
  <c r="R539" i="100"/>
  <c r="S538" i="100"/>
  <c r="R538" i="100"/>
  <c r="S537" i="100"/>
  <c r="R537" i="100"/>
  <c r="S536" i="100"/>
  <c r="R536" i="100"/>
  <c r="S535" i="100"/>
  <c r="R535" i="100"/>
  <c r="S534" i="100"/>
  <c r="R534" i="100"/>
  <c r="S533" i="100"/>
  <c r="R533" i="100"/>
  <c r="S532" i="100"/>
  <c r="R532" i="100"/>
  <c r="S531" i="100"/>
  <c r="R531" i="100"/>
  <c r="S530" i="100"/>
  <c r="R530" i="100"/>
  <c r="S529" i="100"/>
  <c r="R529" i="100"/>
  <c r="S528" i="100"/>
  <c r="R528" i="100"/>
  <c r="S527" i="100"/>
  <c r="R527" i="100"/>
  <c r="S526" i="100"/>
  <c r="R526" i="100"/>
  <c r="S525" i="100"/>
  <c r="R525" i="100"/>
  <c r="S524" i="100"/>
  <c r="R524" i="100"/>
  <c r="S523" i="100"/>
  <c r="R523" i="100"/>
  <c r="S522" i="100"/>
  <c r="R522" i="100"/>
  <c r="S521" i="100"/>
  <c r="R521" i="100"/>
  <c r="S520" i="100"/>
  <c r="R520" i="100"/>
  <c r="S519" i="100"/>
  <c r="R519" i="100"/>
  <c r="S518" i="100"/>
  <c r="R518" i="100"/>
  <c r="S517" i="100"/>
  <c r="R517" i="100"/>
  <c r="S516" i="100"/>
  <c r="R516" i="100"/>
  <c r="S515" i="100"/>
  <c r="R515" i="100"/>
  <c r="S514" i="100"/>
  <c r="R514" i="100"/>
  <c r="S513" i="100"/>
  <c r="R513" i="100"/>
  <c r="S512" i="100"/>
  <c r="R512" i="100"/>
  <c r="S511" i="100"/>
  <c r="R511" i="100"/>
  <c r="S510" i="100"/>
  <c r="R510" i="100"/>
  <c r="S509" i="100"/>
  <c r="R509" i="100"/>
  <c r="S508" i="100"/>
  <c r="R508" i="100"/>
  <c r="S507" i="100"/>
  <c r="R507" i="100"/>
  <c r="S506" i="100"/>
  <c r="R506" i="100"/>
  <c r="S505" i="100"/>
  <c r="R505" i="100"/>
  <c r="S504" i="100"/>
  <c r="R504" i="100"/>
  <c r="S503" i="100"/>
  <c r="R503" i="100"/>
  <c r="S502" i="100"/>
  <c r="R502" i="100"/>
  <c r="S501" i="100"/>
  <c r="R501" i="100"/>
  <c r="S500" i="100"/>
  <c r="R500" i="100"/>
  <c r="S499" i="100"/>
  <c r="R499" i="100"/>
  <c r="S498" i="100"/>
  <c r="R498" i="100"/>
  <c r="S497" i="100"/>
  <c r="R497" i="100"/>
  <c r="S496" i="100"/>
  <c r="R496" i="100"/>
  <c r="S495" i="100"/>
  <c r="R495" i="100"/>
  <c r="S494" i="100"/>
  <c r="R494" i="100"/>
  <c r="S493" i="100"/>
  <c r="R493" i="100"/>
  <c r="S492" i="100"/>
  <c r="R492" i="100"/>
  <c r="S491" i="100"/>
  <c r="R491" i="100"/>
  <c r="S490" i="100"/>
  <c r="R490" i="100"/>
  <c r="S489" i="100"/>
  <c r="R489" i="100"/>
  <c r="S488" i="100"/>
  <c r="R488" i="100"/>
  <c r="S487" i="100"/>
  <c r="R487" i="100"/>
  <c r="S486" i="100"/>
  <c r="R486" i="100"/>
  <c r="S485" i="100"/>
  <c r="R485" i="100"/>
  <c r="S484" i="100"/>
  <c r="R484" i="100"/>
  <c r="S483" i="100"/>
  <c r="R483" i="100"/>
  <c r="S482" i="100"/>
  <c r="R482" i="100"/>
  <c r="S481" i="100"/>
  <c r="R481" i="100"/>
  <c r="S480" i="100"/>
  <c r="R480" i="100"/>
  <c r="S479" i="100"/>
  <c r="R479" i="100"/>
  <c r="S478" i="100"/>
  <c r="R478" i="100"/>
  <c r="S477" i="100"/>
  <c r="R477" i="100"/>
  <c r="S476" i="100"/>
  <c r="R476" i="100"/>
  <c r="S475" i="100"/>
  <c r="R475" i="100"/>
  <c r="S474" i="100"/>
  <c r="R474" i="100"/>
  <c r="S473" i="100"/>
  <c r="R473" i="100"/>
  <c r="S472" i="100"/>
  <c r="R472" i="100"/>
  <c r="S471" i="100"/>
  <c r="R471" i="100"/>
  <c r="S470" i="100"/>
  <c r="R470" i="100"/>
  <c r="S469" i="100"/>
  <c r="R469" i="100"/>
  <c r="S468" i="100"/>
  <c r="R468" i="100"/>
  <c r="S467" i="100"/>
  <c r="R467" i="100"/>
  <c r="S466" i="100"/>
  <c r="R466" i="100"/>
  <c r="S465" i="100"/>
  <c r="R465" i="100"/>
  <c r="S464" i="100"/>
  <c r="R464" i="100"/>
  <c r="S463" i="100"/>
  <c r="R463" i="100"/>
  <c r="S462" i="100"/>
  <c r="R462" i="100"/>
  <c r="S461" i="100"/>
  <c r="R461" i="100"/>
  <c r="S460" i="100"/>
  <c r="R460" i="100"/>
  <c r="S459" i="100"/>
  <c r="R459" i="100"/>
  <c r="S458" i="100"/>
  <c r="R458" i="100"/>
  <c r="S457" i="100"/>
  <c r="R457" i="100"/>
  <c r="S456" i="100"/>
  <c r="R456" i="100"/>
  <c r="S455" i="100"/>
  <c r="R455" i="100"/>
  <c r="S454" i="100"/>
  <c r="R454" i="100"/>
  <c r="S453" i="100"/>
  <c r="R453" i="100"/>
  <c r="S452" i="100"/>
  <c r="R452" i="100"/>
  <c r="S451" i="100"/>
  <c r="R451" i="100"/>
  <c r="S450" i="100"/>
  <c r="R450" i="100"/>
  <c r="S449" i="100"/>
  <c r="R449" i="100"/>
  <c r="S448" i="100"/>
  <c r="R448" i="100"/>
  <c r="S447" i="100"/>
  <c r="R447" i="100"/>
  <c r="S446" i="100"/>
  <c r="R446" i="100"/>
  <c r="S445" i="100"/>
  <c r="R445" i="100"/>
  <c r="S444" i="100"/>
  <c r="R444" i="100"/>
  <c r="S443" i="100"/>
  <c r="R443" i="100"/>
  <c r="S442" i="100"/>
  <c r="R442" i="100"/>
  <c r="S441" i="100"/>
  <c r="R441" i="100"/>
  <c r="S440" i="100"/>
  <c r="R440" i="100"/>
  <c r="S439" i="100"/>
  <c r="R439" i="100"/>
  <c r="S438" i="100"/>
  <c r="R438" i="100"/>
  <c r="S437" i="100"/>
  <c r="R437" i="100"/>
  <c r="S436" i="100"/>
  <c r="R436" i="100"/>
  <c r="S435" i="100"/>
  <c r="R435" i="100"/>
  <c r="S434" i="100"/>
  <c r="R434" i="100"/>
  <c r="S433" i="100"/>
  <c r="R433" i="100"/>
  <c r="S432" i="100"/>
  <c r="R432" i="100"/>
  <c r="S431" i="100"/>
  <c r="R431" i="100"/>
  <c r="S430" i="100"/>
  <c r="R430" i="100"/>
  <c r="S429" i="100"/>
  <c r="R429" i="100"/>
  <c r="S428" i="100"/>
  <c r="R428" i="100"/>
  <c r="S427" i="100"/>
  <c r="R427" i="100"/>
  <c r="S426" i="100"/>
  <c r="R426" i="100"/>
  <c r="S425" i="100"/>
  <c r="R425" i="100"/>
  <c r="S424" i="100"/>
  <c r="R424" i="100"/>
  <c r="S423" i="100"/>
  <c r="R423" i="100"/>
  <c r="S422" i="100"/>
  <c r="R422" i="100"/>
  <c r="S421" i="100"/>
  <c r="R421" i="100"/>
  <c r="S420" i="100"/>
  <c r="R420" i="100"/>
  <c r="S419" i="100"/>
  <c r="R419" i="100"/>
  <c r="S418" i="100"/>
  <c r="R418" i="100"/>
  <c r="S417" i="100"/>
  <c r="R417" i="100"/>
  <c r="S416" i="100"/>
  <c r="R416" i="100"/>
  <c r="S415" i="100"/>
  <c r="R415" i="100"/>
  <c r="S414" i="100"/>
  <c r="R414" i="100"/>
  <c r="S413" i="100"/>
  <c r="R413" i="100"/>
  <c r="S412" i="100"/>
  <c r="R412" i="100"/>
  <c r="S411" i="100"/>
  <c r="R411" i="100"/>
  <c r="S410" i="100"/>
  <c r="R410" i="100"/>
  <c r="S409" i="100"/>
  <c r="R409" i="100"/>
  <c r="S408" i="100"/>
  <c r="R408" i="100"/>
  <c r="S407" i="100"/>
  <c r="R407" i="100"/>
  <c r="S406" i="100"/>
  <c r="R406" i="100"/>
  <c r="S405" i="100"/>
  <c r="R405" i="100"/>
  <c r="S404" i="100"/>
  <c r="R404" i="100"/>
  <c r="S403" i="100"/>
  <c r="R403" i="100"/>
  <c r="S402" i="100"/>
  <c r="R402" i="100"/>
  <c r="S401" i="100"/>
  <c r="R401" i="100"/>
  <c r="S400" i="100"/>
  <c r="R400" i="100"/>
  <c r="S399" i="100"/>
  <c r="R399" i="100"/>
  <c r="S398" i="100"/>
  <c r="R398" i="100"/>
  <c r="S397" i="100"/>
  <c r="R397" i="100"/>
  <c r="S396" i="100"/>
  <c r="R396" i="100"/>
  <c r="S395" i="100"/>
  <c r="R395" i="100"/>
  <c r="S394" i="100"/>
  <c r="R394" i="100"/>
  <c r="S393" i="100"/>
  <c r="R393" i="100"/>
  <c r="S392" i="100"/>
  <c r="R392" i="100"/>
  <c r="S391" i="100"/>
  <c r="R391" i="100"/>
  <c r="S390" i="100"/>
  <c r="R390" i="100"/>
  <c r="S389" i="100"/>
  <c r="R389" i="100"/>
  <c r="S388" i="100"/>
  <c r="R388" i="100"/>
  <c r="S387" i="100"/>
  <c r="R387" i="100"/>
  <c r="S386" i="100"/>
  <c r="R386" i="100"/>
  <c r="S385" i="100"/>
  <c r="R385" i="100"/>
  <c r="S384" i="100"/>
  <c r="R384" i="100"/>
  <c r="S383" i="100"/>
  <c r="R383" i="100"/>
  <c r="S382" i="100"/>
  <c r="R382" i="100"/>
  <c r="S381" i="100"/>
  <c r="R381" i="100"/>
  <c r="S380" i="100"/>
  <c r="R380" i="100"/>
  <c r="S379" i="100"/>
  <c r="R379" i="100"/>
  <c r="S378" i="100"/>
  <c r="R378" i="100"/>
  <c r="S377" i="100"/>
  <c r="R377" i="100"/>
  <c r="S376" i="100"/>
  <c r="R376" i="100"/>
  <c r="S375" i="100"/>
  <c r="R375" i="100"/>
  <c r="S374" i="100"/>
  <c r="R374" i="100"/>
  <c r="S373" i="100"/>
  <c r="R373" i="100"/>
  <c r="S372" i="100"/>
  <c r="R372" i="100"/>
  <c r="S371" i="100"/>
  <c r="R371" i="100"/>
  <c r="S370" i="100"/>
  <c r="R370" i="100"/>
  <c r="S369" i="100"/>
  <c r="R369" i="100"/>
  <c r="S368" i="100"/>
  <c r="R368" i="100"/>
  <c r="S367" i="100"/>
  <c r="R367" i="100"/>
  <c r="S366" i="100"/>
  <c r="R366" i="100"/>
  <c r="S365" i="100"/>
  <c r="R365" i="100"/>
  <c r="S364" i="100"/>
  <c r="R364" i="100"/>
  <c r="S363" i="100"/>
  <c r="R363" i="100"/>
  <c r="S362" i="100"/>
  <c r="R362" i="100"/>
  <c r="S361" i="100"/>
  <c r="R361" i="100"/>
  <c r="S360" i="100"/>
  <c r="R360" i="100"/>
  <c r="S359" i="100"/>
  <c r="R359" i="100"/>
  <c r="S358" i="100"/>
  <c r="R358" i="100"/>
  <c r="S357" i="100"/>
  <c r="R357" i="100"/>
  <c r="S356" i="100"/>
  <c r="R356" i="100"/>
  <c r="S355" i="100"/>
  <c r="R355" i="100"/>
  <c r="S354" i="100"/>
  <c r="R354" i="100"/>
  <c r="S353" i="100"/>
  <c r="R353" i="100"/>
  <c r="S352" i="100"/>
  <c r="R352" i="100"/>
  <c r="S351" i="100"/>
  <c r="R351" i="100"/>
  <c r="S350" i="100"/>
  <c r="R350" i="100"/>
  <c r="S349" i="100"/>
  <c r="R349" i="100"/>
  <c r="S348" i="100"/>
  <c r="R348" i="100"/>
  <c r="S347" i="100"/>
  <c r="R347" i="100"/>
  <c r="S346" i="100"/>
  <c r="R346" i="100"/>
  <c r="S345" i="100"/>
  <c r="R345" i="100"/>
  <c r="S344" i="100"/>
  <c r="R344" i="100"/>
  <c r="S343" i="100"/>
  <c r="R343" i="100"/>
  <c r="S342" i="100"/>
  <c r="R342" i="100"/>
  <c r="S341" i="100"/>
  <c r="R341" i="100"/>
  <c r="S340" i="100"/>
  <c r="R340" i="100"/>
  <c r="S339" i="100"/>
  <c r="R339" i="100"/>
  <c r="S338" i="100"/>
  <c r="R338" i="100"/>
  <c r="S337" i="100"/>
  <c r="R337" i="100"/>
  <c r="S336" i="100"/>
  <c r="R336" i="100"/>
  <c r="S335" i="100"/>
  <c r="R335" i="100"/>
  <c r="S334" i="100"/>
  <c r="R334" i="100"/>
  <c r="S333" i="100"/>
  <c r="R333" i="100"/>
  <c r="S332" i="100"/>
  <c r="R332" i="100"/>
  <c r="S331" i="100"/>
  <c r="R331" i="100"/>
  <c r="S330" i="100"/>
  <c r="R330" i="100"/>
  <c r="S329" i="100"/>
  <c r="R329" i="100"/>
  <c r="S328" i="100"/>
  <c r="R328" i="100"/>
  <c r="S327" i="100"/>
  <c r="R327" i="100"/>
  <c r="S326" i="100"/>
  <c r="R326" i="100"/>
  <c r="S325" i="100"/>
  <c r="R325" i="100"/>
  <c r="S324" i="100"/>
  <c r="R324" i="100"/>
  <c r="S323" i="100"/>
  <c r="R323" i="100"/>
  <c r="S322" i="100"/>
  <c r="R322" i="100"/>
  <c r="S321" i="100"/>
  <c r="R321" i="100"/>
  <c r="S320" i="100"/>
  <c r="R320" i="100"/>
  <c r="S319" i="100"/>
  <c r="R319" i="100"/>
  <c r="S318" i="100"/>
  <c r="R318" i="100"/>
  <c r="S317" i="100"/>
  <c r="R317" i="100"/>
  <c r="S316" i="100"/>
  <c r="R316" i="100"/>
  <c r="S315" i="100"/>
  <c r="R315" i="100"/>
  <c r="S314" i="100"/>
  <c r="R314" i="100"/>
  <c r="S313" i="100"/>
  <c r="R313" i="100"/>
  <c r="S312" i="100"/>
  <c r="R312" i="100"/>
  <c r="S311" i="100"/>
  <c r="R311" i="100"/>
  <c r="S310" i="100"/>
  <c r="R310" i="100"/>
  <c r="S309" i="100"/>
  <c r="R309" i="100"/>
  <c r="S308" i="100"/>
  <c r="R308" i="100"/>
  <c r="S307" i="100"/>
  <c r="R307" i="100"/>
  <c r="S306" i="100"/>
  <c r="R306" i="100"/>
  <c r="S305" i="100"/>
  <c r="R305" i="100"/>
  <c r="S304" i="100"/>
  <c r="R304" i="100"/>
  <c r="S303" i="100"/>
  <c r="R303" i="100"/>
  <c r="S302" i="100"/>
  <c r="R302" i="100"/>
  <c r="S301" i="100"/>
  <c r="R301" i="100"/>
  <c r="S300" i="100"/>
  <c r="R300" i="100"/>
  <c r="S299" i="100"/>
  <c r="R299" i="100"/>
  <c r="S298" i="100"/>
  <c r="R298" i="100"/>
  <c r="S297" i="100"/>
  <c r="R297" i="100"/>
  <c r="S296" i="100"/>
  <c r="R296" i="100"/>
  <c r="S295" i="100"/>
  <c r="R295" i="100"/>
  <c r="S294" i="100"/>
  <c r="R294" i="100"/>
  <c r="S293" i="100"/>
  <c r="R293" i="100"/>
  <c r="S292" i="100"/>
  <c r="R292" i="100"/>
  <c r="S291" i="100"/>
  <c r="R291" i="100"/>
  <c r="S290" i="100"/>
  <c r="R290" i="100"/>
  <c r="S289" i="100"/>
  <c r="R289" i="100"/>
  <c r="S288" i="100"/>
  <c r="R288" i="100"/>
  <c r="S287" i="100"/>
  <c r="R287" i="100"/>
  <c r="S286" i="100"/>
  <c r="R286" i="100"/>
  <c r="S285" i="100"/>
  <c r="R285" i="100"/>
  <c r="S284" i="100"/>
  <c r="R284" i="100"/>
  <c r="S283" i="100"/>
  <c r="R283" i="100"/>
  <c r="S282" i="100"/>
  <c r="R282" i="100"/>
  <c r="S281" i="100"/>
  <c r="R281" i="100"/>
  <c r="S280" i="100"/>
  <c r="R280" i="100"/>
  <c r="S279" i="100"/>
  <c r="R279" i="100"/>
  <c r="S278" i="100"/>
  <c r="R278" i="100"/>
  <c r="S277" i="100"/>
  <c r="R277" i="100"/>
  <c r="S276" i="100"/>
  <c r="R276" i="100"/>
  <c r="S275" i="100"/>
  <c r="R275" i="100"/>
  <c r="S274" i="100"/>
  <c r="R274" i="100"/>
  <c r="S273" i="100"/>
  <c r="R273" i="100"/>
  <c r="S272" i="100"/>
  <c r="R272" i="100"/>
  <c r="S271" i="100"/>
  <c r="R271" i="100"/>
  <c r="S270" i="100"/>
  <c r="R270" i="100"/>
  <c r="S269" i="100"/>
  <c r="R269" i="100"/>
  <c r="S268" i="100"/>
  <c r="R268" i="100"/>
  <c r="S267" i="100"/>
  <c r="R267" i="100"/>
  <c r="S266" i="100"/>
  <c r="R266" i="100"/>
  <c r="S265" i="100"/>
  <c r="R265" i="100"/>
  <c r="S264" i="100"/>
  <c r="R264" i="100"/>
  <c r="S263" i="100"/>
  <c r="R263" i="100"/>
  <c r="S262" i="100"/>
  <c r="R262" i="100"/>
  <c r="S261" i="100"/>
  <c r="R261" i="100"/>
  <c r="S260" i="100"/>
  <c r="R260" i="100"/>
  <c r="S259" i="100"/>
  <c r="R259" i="100"/>
  <c r="S258" i="100"/>
  <c r="R258" i="100"/>
  <c r="S257" i="100"/>
  <c r="R257" i="100"/>
  <c r="S256" i="100"/>
  <c r="R256" i="100"/>
  <c r="S255" i="100"/>
  <c r="R255" i="100"/>
  <c r="S254" i="100"/>
  <c r="R254" i="100"/>
  <c r="S253" i="100"/>
  <c r="R253" i="100"/>
  <c r="S252" i="100"/>
  <c r="R252" i="100"/>
  <c r="S251" i="100"/>
  <c r="R251" i="100"/>
  <c r="S250" i="100"/>
  <c r="R250" i="100"/>
  <c r="S249" i="100"/>
  <c r="R249" i="100"/>
  <c r="S248" i="100"/>
  <c r="R248" i="100"/>
  <c r="S247" i="100"/>
  <c r="R247" i="100"/>
  <c r="S246" i="100"/>
  <c r="R246" i="100"/>
  <c r="S245" i="100"/>
  <c r="R245" i="100"/>
  <c r="S244" i="100"/>
  <c r="R244" i="100"/>
  <c r="S243" i="100"/>
  <c r="R243" i="100"/>
  <c r="S242" i="100"/>
  <c r="R242" i="100"/>
  <c r="S241" i="100"/>
  <c r="R241" i="100"/>
  <c r="S240" i="100"/>
  <c r="R240" i="100"/>
  <c r="S239" i="100"/>
  <c r="R239" i="100"/>
  <c r="S238" i="100"/>
  <c r="R238" i="100"/>
  <c r="S237" i="100"/>
  <c r="R237" i="100"/>
  <c r="S236" i="100"/>
  <c r="R236" i="100"/>
  <c r="S235" i="100"/>
  <c r="R235" i="100"/>
  <c r="S234" i="100"/>
  <c r="R234" i="100"/>
  <c r="S233" i="100"/>
  <c r="R233" i="100"/>
  <c r="S232" i="100"/>
  <c r="R232" i="100"/>
  <c r="S231" i="100"/>
  <c r="R231" i="100"/>
  <c r="S230" i="100"/>
  <c r="R230" i="100"/>
  <c r="S229" i="100"/>
  <c r="R229" i="100"/>
  <c r="S228" i="100"/>
  <c r="R228" i="100"/>
  <c r="S227" i="100"/>
  <c r="R227" i="100"/>
  <c r="S226" i="100"/>
  <c r="R226" i="100"/>
  <c r="S225" i="100"/>
  <c r="R225" i="100"/>
  <c r="S224" i="100"/>
  <c r="R224" i="100"/>
  <c r="S223" i="100"/>
  <c r="R223" i="100"/>
  <c r="S222" i="100"/>
  <c r="R222" i="100"/>
  <c r="S221" i="100"/>
  <c r="R221" i="100"/>
  <c r="S220" i="100"/>
  <c r="R220" i="100"/>
  <c r="S219" i="100"/>
  <c r="R219" i="100"/>
  <c r="S218" i="100"/>
  <c r="R218" i="100"/>
  <c r="S217" i="100"/>
  <c r="R217" i="100"/>
  <c r="S216" i="100"/>
  <c r="R216" i="100"/>
  <c r="S215" i="100"/>
  <c r="R215" i="100"/>
  <c r="S214" i="100"/>
  <c r="R214" i="100"/>
  <c r="S213" i="100"/>
  <c r="R213" i="100"/>
  <c r="S212" i="100"/>
  <c r="R212" i="100"/>
  <c r="S211" i="100"/>
  <c r="R211" i="100"/>
  <c r="S210" i="100"/>
  <c r="R210" i="100"/>
  <c r="S209" i="100"/>
  <c r="R209" i="100"/>
  <c r="S208" i="100"/>
  <c r="R208" i="100"/>
  <c r="S207" i="100"/>
  <c r="R207" i="100"/>
  <c r="S206" i="100"/>
  <c r="R206" i="100"/>
  <c r="S205" i="100"/>
  <c r="R205" i="100"/>
  <c r="S204" i="100"/>
  <c r="R204" i="100"/>
  <c r="S203" i="100"/>
  <c r="R203" i="100"/>
  <c r="S202" i="100"/>
  <c r="R202" i="100"/>
  <c r="S201" i="100"/>
  <c r="R201" i="100"/>
  <c r="S200" i="100"/>
  <c r="R200" i="100"/>
  <c r="S199" i="100"/>
  <c r="R199" i="100"/>
  <c r="S198" i="100"/>
  <c r="R198" i="100"/>
  <c r="S197" i="100"/>
  <c r="R197" i="100"/>
  <c r="S196" i="100"/>
  <c r="R196" i="100"/>
  <c r="S195" i="100"/>
  <c r="R195" i="100"/>
  <c r="S194" i="100"/>
  <c r="R194" i="100"/>
  <c r="S193" i="100"/>
  <c r="R193" i="100"/>
  <c r="S192" i="100"/>
  <c r="R192" i="100"/>
  <c r="S191" i="100"/>
  <c r="R191" i="100"/>
  <c r="S190" i="100"/>
  <c r="R190" i="100"/>
  <c r="S189" i="100"/>
  <c r="R189" i="100"/>
  <c r="S188" i="100"/>
  <c r="R188" i="100"/>
  <c r="S187" i="100"/>
  <c r="R187" i="100"/>
  <c r="S186" i="100"/>
  <c r="R186" i="100"/>
  <c r="S185" i="100"/>
  <c r="R185" i="100"/>
  <c r="S184" i="100"/>
  <c r="R184" i="100"/>
  <c r="S183" i="100"/>
  <c r="R183" i="100"/>
  <c r="S182" i="100"/>
  <c r="R182" i="100"/>
  <c r="S181" i="100"/>
  <c r="R181" i="100"/>
  <c r="S180" i="100"/>
  <c r="R180" i="100"/>
  <c r="S179" i="100"/>
  <c r="R179" i="100"/>
  <c r="S178" i="100"/>
  <c r="R178" i="100"/>
  <c r="S177" i="100"/>
  <c r="R177" i="100"/>
  <c r="S176" i="100"/>
  <c r="R176" i="100"/>
  <c r="S175" i="100"/>
  <c r="R175" i="100"/>
  <c r="S174" i="100"/>
  <c r="R174" i="100"/>
  <c r="S173" i="100"/>
  <c r="R173" i="100"/>
  <c r="S172" i="100"/>
  <c r="R172" i="100"/>
  <c r="S171" i="100"/>
  <c r="R171" i="100"/>
  <c r="S170" i="100"/>
  <c r="R170" i="100"/>
  <c r="S169" i="100"/>
  <c r="R169" i="100"/>
  <c r="S168" i="100"/>
  <c r="R168" i="100"/>
  <c r="S167" i="100"/>
  <c r="R167" i="100"/>
  <c r="S166" i="100"/>
  <c r="R166" i="100"/>
  <c r="S165" i="100"/>
  <c r="R165" i="100"/>
  <c r="S164" i="100"/>
  <c r="R164" i="100"/>
  <c r="S163" i="100"/>
  <c r="R163" i="100"/>
  <c r="S162" i="100"/>
  <c r="R162" i="100"/>
  <c r="S161" i="100"/>
  <c r="R161" i="100"/>
  <c r="S160" i="100"/>
  <c r="R160" i="100"/>
  <c r="S159" i="100"/>
  <c r="R159" i="100"/>
  <c r="S158" i="100"/>
  <c r="R158" i="100"/>
  <c r="S157" i="100"/>
  <c r="R157" i="100"/>
  <c r="S156" i="100"/>
  <c r="R156" i="100"/>
  <c r="S155" i="100"/>
  <c r="R155" i="100"/>
  <c r="S154" i="100"/>
  <c r="R154" i="100"/>
  <c r="S153" i="100"/>
  <c r="R153" i="100"/>
  <c r="S152" i="100"/>
  <c r="R152" i="100"/>
  <c r="S151" i="100"/>
  <c r="R151" i="100"/>
  <c r="S150" i="100"/>
  <c r="R150" i="100"/>
  <c r="S149" i="100"/>
  <c r="R149" i="100"/>
  <c r="S148" i="100"/>
  <c r="R148" i="100"/>
  <c r="S147" i="100"/>
  <c r="R147" i="100"/>
  <c r="S146" i="100"/>
  <c r="R146" i="100"/>
  <c r="S145" i="100"/>
  <c r="R145" i="100"/>
  <c r="S144" i="100"/>
  <c r="R144" i="100"/>
  <c r="S143" i="100"/>
  <c r="R143" i="100"/>
  <c r="S142" i="100"/>
  <c r="R142" i="100"/>
  <c r="S141" i="100"/>
  <c r="R141" i="100"/>
  <c r="S140" i="100"/>
  <c r="R140" i="100"/>
  <c r="S139" i="100"/>
  <c r="R139" i="100"/>
  <c r="S138" i="100"/>
  <c r="R138" i="100"/>
  <c r="S137" i="100"/>
  <c r="R137" i="100"/>
  <c r="S136" i="100"/>
  <c r="R136" i="100"/>
  <c r="S135" i="100"/>
  <c r="R135" i="100"/>
  <c r="S134" i="100"/>
  <c r="R134" i="100"/>
  <c r="S133" i="100"/>
  <c r="R133" i="100"/>
  <c r="S132" i="100"/>
  <c r="R132" i="100"/>
  <c r="S131" i="100"/>
  <c r="R131" i="100"/>
  <c r="S130" i="100"/>
  <c r="R130" i="100"/>
  <c r="S129" i="100"/>
  <c r="R129" i="100"/>
  <c r="S128" i="100"/>
  <c r="R128" i="100"/>
  <c r="S127" i="100"/>
  <c r="R127" i="100"/>
  <c r="S126" i="100"/>
  <c r="R126" i="100"/>
  <c r="S125" i="100"/>
  <c r="R125" i="100"/>
  <c r="S124" i="100"/>
  <c r="R124" i="100"/>
  <c r="S123" i="100"/>
  <c r="R123" i="100"/>
  <c r="S122" i="100"/>
  <c r="R122" i="100"/>
  <c r="S121" i="100"/>
  <c r="R121" i="100"/>
  <c r="S120" i="100"/>
  <c r="R120" i="100"/>
  <c r="S119" i="100"/>
  <c r="R119" i="100"/>
  <c r="S118" i="100"/>
  <c r="R118" i="100"/>
  <c r="S117" i="100"/>
  <c r="R117" i="100"/>
  <c r="S116" i="100"/>
  <c r="R116" i="100"/>
  <c r="S115" i="100"/>
  <c r="R115" i="100"/>
  <c r="S114" i="100"/>
  <c r="R114" i="100"/>
  <c r="S113" i="100"/>
  <c r="R113" i="100"/>
  <c r="S112" i="100"/>
  <c r="R112" i="100"/>
  <c r="S111" i="100"/>
  <c r="R111" i="100"/>
  <c r="S110" i="100"/>
  <c r="R110" i="100"/>
  <c r="S109" i="100"/>
  <c r="R109" i="100"/>
  <c r="S108" i="100"/>
  <c r="R108" i="100"/>
  <c r="S107" i="100"/>
  <c r="R107" i="100"/>
  <c r="S106" i="100"/>
  <c r="R106" i="100"/>
  <c r="S105" i="100"/>
  <c r="R105" i="100"/>
  <c r="S104" i="100"/>
  <c r="R104" i="100"/>
  <c r="S103" i="100"/>
  <c r="R103" i="100"/>
  <c r="S102" i="100"/>
  <c r="R102" i="100"/>
  <c r="S101" i="100"/>
  <c r="R101" i="100"/>
  <c r="S100" i="100"/>
  <c r="R100" i="100"/>
  <c r="S99" i="100"/>
  <c r="R99" i="100"/>
  <c r="S98" i="100"/>
  <c r="R98" i="100"/>
  <c r="S97" i="100"/>
  <c r="R97" i="100"/>
  <c r="S96" i="100"/>
  <c r="R96" i="100"/>
  <c r="S95" i="100"/>
  <c r="R95" i="100"/>
  <c r="S94" i="100"/>
  <c r="R94" i="100"/>
  <c r="S93" i="100"/>
  <c r="R93" i="100"/>
  <c r="S92" i="100"/>
  <c r="R92" i="100"/>
  <c r="S91" i="100"/>
  <c r="R91" i="100"/>
  <c r="S90" i="100"/>
  <c r="R90" i="100"/>
  <c r="S89" i="100"/>
  <c r="R89" i="100"/>
  <c r="S88" i="100"/>
  <c r="R88" i="100"/>
  <c r="S87" i="100"/>
  <c r="R87" i="100"/>
  <c r="S86" i="100"/>
  <c r="R86" i="100"/>
  <c r="S85" i="100"/>
  <c r="R85" i="100"/>
  <c r="S84" i="100"/>
  <c r="R84" i="100"/>
  <c r="S83" i="100"/>
  <c r="R83" i="100"/>
  <c r="S82" i="100"/>
  <c r="R82" i="100"/>
  <c r="S81" i="100"/>
  <c r="R81" i="100"/>
  <c r="S80" i="100"/>
  <c r="R80" i="100"/>
  <c r="S79" i="100"/>
  <c r="R79" i="100"/>
  <c r="S78" i="100"/>
  <c r="R78" i="100"/>
  <c r="S77" i="100"/>
  <c r="R77" i="100"/>
  <c r="S76" i="100"/>
  <c r="R76" i="100"/>
  <c r="S75" i="100"/>
  <c r="R75" i="100"/>
  <c r="S74" i="100"/>
  <c r="R74" i="100"/>
  <c r="S73" i="100"/>
  <c r="R73" i="100"/>
  <c r="S72" i="100"/>
  <c r="R72" i="100"/>
  <c r="S71" i="100"/>
  <c r="R71" i="100"/>
  <c r="S70" i="100"/>
  <c r="R70" i="100"/>
  <c r="S69" i="100"/>
  <c r="R69" i="100"/>
  <c r="S68" i="100"/>
  <c r="R68" i="100"/>
  <c r="S67" i="100"/>
  <c r="R67" i="100"/>
  <c r="S66" i="100"/>
  <c r="R66" i="100"/>
  <c r="S65" i="100"/>
  <c r="R65" i="100"/>
  <c r="S64" i="100"/>
  <c r="R64" i="100"/>
  <c r="S63" i="100"/>
  <c r="R63" i="100"/>
  <c r="S62" i="100"/>
  <c r="R62" i="100"/>
  <c r="S61" i="100"/>
  <c r="R61" i="100"/>
  <c r="S60" i="100"/>
  <c r="R60" i="100"/>
  <c r="S59" i="100"/>
  <c r="R59" i="100"/>
  <c r="S58" i="100"/>
  <c r="R58" i="100"/>
  <c r="S57" i="100"/>
  <c r="R57" i="100"/>
  <c r="S56" i="100"/>
  <c r="R56" i="100"/>
  <c r="S55" i="100"/>
  <c r="R55" i="100"/>
  <c r="S54" i="100"/>
  <c r="R54" i="100"/>
  <c r="S53" i="100"/>
  <c r="R53" i="100"/>
  <c r="S52" i="100"/>
  <c r="R52" i="100"/>
  <c r="S51" i="100"/>
  <c r="R51" i="100"/>
  <c r="S50" i="100"/>
  <c r="R50" i="100"/>
  <c r="S49" i="100"/>
  <c r="R49" i="100"/>
  <c r="S48" i="100"/>
  <c r="R48" i="100"/>
  <c r="S47" i="100"/>
  <c r="R47" i="100"/>
  <c r="S46" i="100"/>
  <c r="R46" i="100"/>
  <c r="S45" i="100"/>
  <c r="R45" i="100"/>
  <c r="S44" i="100"/>
  <c r="R44" i="100"/>
  <c r="S43" i="100"/>
  <c r="R43" i="100"/>
  <c r="S42" i="100"/>
  <c r="R42" i="100"/>
  <c r="S41" i="100"/>
  <c r="R41" i="100"/>
  <c r="S40" i="100"/>
  <c r="R40" i="100"/>
  <c r="S39" i="100"/>
  <c r="R39" i="100"/>
  <c r="S38" i="100"/>
  <c r="R38" i="100"/>
  <c r="S37" i="100"/>
  <c r="R37" i="100"/>
  <c r="S36" i="100"/>
  <c r="R36" i="100"/>
  <c r="S35" i="100"/>
  <c r="R35" i="100"/>
  <c r="S34" i="100"/>
  <c r="R34" i="100"/>
  <c r="S33" i="100"/>
  <c r="R33" i="100"/>
  <c r="S32" i="100"/>
  <c r="R32" i="100"/>
  <c r="S31" i="100"/>
  <c r="R31" i="100"/>
  <c r="S30" i="100"/>
  <c r="R30" i="100"/>
  <c r="S29" i="100"/>
  <c r="R29" i="100"/>
  <c r="S28" i="100"/>
  <c r="R28" i="100"/>
  <c r="S27" i="100"/>
  <c r="R27" i="100"/>
  <c r="S26" i="100"/>
  <c r="R26" i="100"/>
  <c r="S25" i="100"/>
  <c r="R25" i="100"/>
  <c r="S24" i="100"/>
  <c r="R24" i="100"/>
  <c r="S23" i="100"/>
  <c r="R23" i="100"/>
  <c r="S22" i="100"/>
  <c r="R22" i="100"/>
  <c r="S21" i="100"/>
  <c r="R21" i="100"/>
  <c r="S20" i="100"/>
  <c r="R20" i="100"/>
  <c r="S19" i="100"/>
  <c r="R19" i="100"/>
  <c r="S18" i="100"/>
  <c r="R18" i="100"/>
  <c r="S17" i="100"/>
  <c r="R17" i="100"/>
  <c r="S16" i="100"/>
  <c r="R16" i="100"/>
  <c r="S15" i="100"/>
  <c r="R15" i="100"/>
  <c r="S14" i="100"/>
  <c r="R14" i="100"/>
  <c r="S13" i="100"/>
  <c r="R13" i="100"/>
  <c r="S12" i="100"/>
  <c r="R12" i="100"/>
  <c r="S11" i="100"/>
  <c r="R11" i="100"/>
  <c r="S10" i="100"/>
  <c r="R10" i="100"/>
  <c r="S9" i="100"/>
  <c r="R9" i="100"/>
  <c r="S3" i="100"/>
  <c r="D3" i="100"/>
  <c r="D2" i="100"/>
  <c r="R1000" i="99"/>
  <c r="S1000" i="99" s="1"/>
  <c r="R999" i="99"/>
  <c r="S999" i="99" s="1"/>
  <c r="R998" i="99"/>
  <c r="S998" i="99" s="1"/>
  <c r="R997" i="99"/>
  <c r="S997" i="99" s="1"/>
  <c r="R996" i="99"/>
  <c r="S996" i="99" s="1"/>
  <c r="R995" i="99"/>
  <c r="S995" i="99" s="1"/>
  <c r="R994" i="99"/>
  <c r="S994" i="99" s="1"/>
  <c r="R993" i="99"/>
  <c r="S993" i="99" s="1"/>
  <c r="R992" i="99"/>
  <c r="S992" i="99" s="1"/>
  <c r="R991" i="99"/>
  <c r="S991" i="99" s="1"/>
  <c r="R990" i="99"/>
  <c r="S990" i="99" s="1"/>
  <c r="R989" i="99"/>
  <c r="S989" i="99" s="1"/>
  <c r="R988" i="99"/>
  <c r="S988" i="99" s="1"/>
  <c r="R987" i="99"/>
  <c r="S987" i="99" s="1"/>
  <c r="R986" i="99"/>
  <c r="S986" i="99" s="1"/>
  <c r="R985" i="99"/>
  <c r="S985" i="99" s="1"/>
  <c r="R984" i="99"/>
  <c r="S984" i="99" s="1"/>
  <c r="R983" i="99"/>
  <c r="S983" i="99" s="1"/>
  <c r="R982" i="99"/>
  <c r="S982" i="99" s="1"/>
  <c r="R981" i="99"/>
  <c r="S981" i="99" s="1"/>
  <c r="R980" i="99"/>
  <c r="S980" i="99" s="1"/>
  <c r="R979" i="99"/>
  <c r="S979" i="99" s="1"/>
  <c r="R978" i="99"/>
  <c r="S978" i="99" s="1"/>
  <c r="R977" i="99"/>
  <c r="S977" i="99" s="1"/>
  <c r="R976" i="99"/>
  <c r="S976" i="99" s="1"/>
  <c r="R975" i="99"/>
  <c r="S975" i="99" s="1"/>
  <c r="R974" i="99"/>
  <c r="S974" i="99" s="1"/>
  <c r="R973" i="99"/>
  <c r="S973" i="99" s="1"/>
  <c r="R972" i="99"/>
  <c r="S972" i="99" s="1"/>
  <c r="R971" i="99"/>
  <c r="S971" i="99" s="1"/>
  <c r="R970" i="99"/>
  <c r="S970" i="99" s="1"/>
  <c r="R969" i="99"/>
  <c r="S969" i="99" s="1"/>
  <c r="R968" i="99"/>
  <c r="S968" i="99" s="1"/>
  <c r="R967" i="99"/>
  <c r="S967" i="99" s="1"/>
  <c r="R966" i="99"/>
  <c r="S966" i="99" s="1"/>
  <c r="R965" i="99"/>
  <c r="S965" i="99" s="1"/>
  <c r="R964" i="99"/>
  <c r="S964" i="99" s="1"/>
  <c r="R963" i="99"/>
  <c r="S963" i="99" s="1"/>
  <c r="R962" i="99"/>
  <c r="S962" i="99" s="1"/>
  <c r="R961" i="99"/>
  <c r="S961" i="99" s="1"/>
  <c r="R960" i="99"/>
  <c r="S960" i="99" s="1"/>
  <c r="R959" i="99"/>
  <c r="S959" i="99" s="1"/>
  <c r="R958" i="99"/>
  <c r="S958" i="99" s="1"/>
  <c r="R957" i="99"/>
  <c r="S957" i="99" s="1"/>
  <c r="R956" i="99"/>
  <c r="S956" i="99" s="1"/>
  <c r="R955" i="99"/>
  <c r="S955" i="99" s="1"/>
  <c r="R954" i="99"/>
  <c r="S954" i="99" s="1"/>
  <c r="R953" i="99"/>
  <c r="S953" i="99" s="1"/>
  <c r="R952" i="99"/>
  <c r="S952" i="99" s="1"/>
  <c r="R951" i="99"/>
  <c r="S951" i="99" s="1"/>
  <c r="R950" i="99"/>
  <c r="S950" i="99" s="1"/>
  <c r="R949" i="99"/>
  <c r="S949" i="99" s="1"/>
  <c r="R948" i="99"/>
  <c r="S948" i="99" s="1"/>
  <c r="R947" i="99"/>
  <c r="S947" i="99" s="1"/>
  <c r="R946" i="99"/>
  <c r="S946" i="99" s="1"/>
  <c r="R945" i="99"/>
  <c r="S945" i="99" s="1"/>
  <c r="R944" i="99"/>
  <c r="S944" i="99" s="1"/>
  <c r="R943" i="99"/>
  <c r="S943" i="99" s="1"/>
  <c r="R942" i="99"/>
  <c r="S942" i="99" s="1"/>
  <c r="R941" i="99"/>
  <c r="S941" i="99" s="1"/>
  <c r="R940" i="99"/>
  <c r="S940" i="99" s="1"/>
  <c r="R939" i="99"/>
  <c r="S939" i="99" s="1"/>
  <c r="R938" i="99"/>
  <c r="S938" i="99" s="1"/>
  <c r="R937" i="99"/>
  <c r="S937" i="99" s="1"/>
  <c r="R936" i="99"/>
  <c r="S936" i="99" s="1"/>
  <c r="R935" i="99"/>
  <c r="S935" i="99" s="1"/>
  <c r="R934" i="99"/>
  <c r="S934" i="99" s="1"/>
  <c r="R933" i="99"/>
  <c r="S933" i="99" s="1"/>
  <c r="R932" i="99"/>
  <c r="S932" i="99" s="1"/>
  <c r="R931" i="99"/>
  <c r="S931" i="99" s="1"/>
  <c r="R930" i="99"/>
  <c r="S930" i="99" s="1"/>
  <c r="R929" i="99"/>
  <c r="S929" i="99" s="1"/>
  <c r="R928" i="99"/>
  <c r="S928" i="99" s="1"/>
  <c r="R927" i="99"/>
  <c r="S927" i="99" s="1"/>
  <c r="R926" i="99"/>
  <c r="S926" i="99" s="1"/>
  <c r="R925" i="99"/>
  <c r="S925" i="99" s="1"/>
  <c r="R924" i="99"/>
  <c r="S924" i="99" s="1"/>
  <c r="R923" i="99"/>
  <c r="S923" i="99" s="1"/>
  <c r="R922" i="99"/>
  <c r="S922" i="99" s="1"/>
  <c r="R921" i="99"/>
  <c r="S921" i="99" s="1"/>
  <c r="R920" i="99"/>
  <c r="S920" i="99" s="1"/>
  <c r="R919" i="99"/>
  <c r="S919" i="99" s="1"/>
  <c r="R918" i="99"/>
  <c r="S918" i="99" s="1"/>
  <c r="R917" i="99"/>
  <c r="S917" i="99" s="1"/>
  <c r="R916" i="99"/>
  <c r="S916" i="99" s="1"/>
  <c r="R915" i="99"/>
  <c r="S915" i="99" s="1"/>
  <c r="R914" i="99"/>
  <c r="S914" i="99" s="1"/>
  <c r="R913" i="99"/>
  <c r="S913" i="99" s="1"/>
  <c r="R912" i="99"/>
  <c r="S912" i="99" s="1"/>
  <c r="R911" i="99"/>
  <c r="S911" i="99" s="1"/>
  <c r="R910" i="99"/>
  <c r="S910" i="99" s="1"/>
  <c r="R909" i="99"/>
  <c r="S909" i="99" s="1"/>
  <c r="R908" i="99"/>
  <c r="S908" i="99" s="1"/>
  <c r="R907" i="99"/>
  <c r="S907" i="99" s="1"/>
  <c r="R906" i="99"/>
  <c r="S906" i="99" s="1"/>
  <c r="R905" i="99"/>
  <c r="S905" i="99" s="1"/>
  <c r="R904" i="99"/>
  <c r="S904" i="99" s="1"/>
  <c r="R903" i="99"/>
  <c r="S903" i="99" s="1"/>
  <c r="R902" i="99"/>
  <c r="S902" i="99" s="1"/>
  <c r="R901" i="99"/>
  <c r="S901" i="99" s="1"/>
  <c r="R900" i="99"/>
  <c r="S900" i="99" s="1"/>
  <c r="R899" i="99"/>
  <c r="S899" i="99" s="1"/>
  <c r="R898" i="99"/>
  <c r="S898" i="99" s="1"/>
  <c r="R897" i="99"/>
  <c r="S897" i="99" s="1"/>
  <c r="R896" i="99"/>
  <c r="S896" i="99" s="1"/>
  <c r="R895" i="99"/>
  <c r="S895" i="99" s="1"/>
  <c r="R894" i="99"/>
  <c r="S894" i="99" s="1"/>
  <c r="R893" i="99"/>
  <c r="S893" i="99" s="1"/>
  <c r="R892" i="99"/>
  <c r="S892" i="99" s="1"/>
  <c r="R891" i="99"/>
  <c r="S891" i="99" s="1"/>
  <c r="R890" i="99"/>
  <c r="S890" i="99" s="1"/>
  <c r="R889" i="99"/>
  <c r="S889" i="99" s="1"/>
  <c r="R888" i="99"/>
  <c r="S888" i="99" s="1"/>
  <c r="R887" i="99"/>
  <c r="S887" i="99" s="1"/>
  <c r="R886" i="99"/>
  <c r="S886" i="99" s="1"/>
  <c r="R885" i="99"/>
  <c r="S885" i="99" s="1"/>
  <c r="R884" i="99"/>
  <c r="S884" i="99" s="1"/>
  <c r="R883" i="99"/>
  <c r="S883" i="99" s="1"/>
  <c r="R882" i="99"/>
  <c r="S882" i="99" s="1"/>
  <c r="R881" i="99"/>
  <c r="S881" i="99" s="1"/>
  <c r="R880" i="99"/>
  <c r="S880" i="99" s="1"/>
  <c r="R879" i="99"/>
  <c r="S879" i="99" s="1"/>
  <c r="R878" i="99"/>
  <c r="S878" i="99" s="1"/>
  <c r="R877" i="99"/>
  <c r="S877" i="99" s="1"/>
  <c r="R876" i="99"/>
  <c r="S876" i="99" s="1"/>
  <c r="R875" i="99"/>
  <c r="S875" i="99" s="1"/>
  <c r="R874" i="99"/>
  <c r="S874" i="99" s="1"/>
  <c r="R873" i="99"/>
  <c r="S873" i="99" s="1"/>
  <c r="R872" i="99"/>
  <c r="S872" i="99" s="1"/>
  <c r="R871" i="99"/>
  <c r="S871" i="99" s="1"/>
  <c r="R870" i="99"/>
  <c r="S870" i="99" s="1"/>
  <c r="R869" i="99"/>
  <c r="S869" i="99" s="1"/>
  <c r="R868" i="99"/>
  <c r="S868" i="99" s="1"/>
  <c r="R867" i="99"/>
  <c r="S867" i="99" s="1"/>
  <c r="R866" i="99"/>
  <c r="S866" i="99" s="1"/>
  <c r="R865" i="99"/>
  <c r="S865" i="99" s="1"/>
  <c r="R864" i="99"/>
  <c r="S864" i="99" s="1"/>
  <c r="R863" i="99"/>
  <c r="S863" i="99" s="1"/>
  <c r="R862" i="99"/>
  <c r="S862" i="99" s="1"/>
  <c r="R861" i="99"/>
  <c r="S861" i="99" s="1"/>
  <c r="R860" i="99"/>
  <c r="S860" i="99" s="1"/>
  <c r="R859" i="99"/>
  <c r="S859" i="99" s="1"/>
  <c r="R858" i="99"/>
  <c r="S858" i="99" s="1"/>
  <c r="R857" i="99"/>
  <c r="S857" i="99" s="1"/>
  <c r="R856" i="99"/>
  <c r="S856" i="99" s="1"/>
  <c r="R855" i="99"/>
  <c r="S855" i="99" s="1"/>
  <c r="R854" i="99"/>
  <c r="S854" i="99" s="1"/>
  <c r="R853" i="99"/>
  <c r="S853" i="99" s="1"/>
  <c r="R852" i="99"/>
  <c r="S852" i="99" s="1"/>
  <c r="R851" i="99"/>
  <c r="S851" i="99" s="1"/>
  <c r="R850" i="99"/>
  <c r="S850" i="99" s="1"/>
  <c r="R849" i="99"/>
  <c r="S849" i="99" s="1"/>
  <c r="R848" i="99"/>
  <c r="S848" i="99" s="1"/>
  <c r="R847" i="99"/>
  <c r="S847" i="99" s="1"/>
  <c r="R846" i="99"/>
  <c r="S846" i="99" s="1"/>
  <c r="R845" i="99"/>
  <c r="S845" i="99" s="1"/>
  <c r="R844" i="99"/>
  <c r="S844" i="99" s="1"/>
  <c r="R843" i="99"/>
  <c r="S843" i="99" s="1"/>
  <c r="R842" i="99"/>
  <c r="S842" i="99" s="1"/>
  <c r="R841" i="99"/>
  <c r="S841" i="99" s="1"/>
  <c r="R840" i="99"/>
  <c r="S840" i="99" s="1"/>
  <c r="R839" i="99"/>
  <c r="S839" i="99" s="1"/>
  <c r="R838" i="99"/>
  <c r="S838" i="99" s="1"/>
  <c r="R837" i="99"/>
  <c r="S837" i="99" s="1"/>
  <c r="R836" i="99"/>
  <c r="S836" i="99" s="1"/>
  <c r="R835" i="99"/>
  <c r="S835" i="99" s="1"/>
  <c r="R834" i="99"/>
  <c r="S834" i="99" s="1"/>
  <c r="R833" i="99"/>
  <c r="S833" i="99" s="1"/>
  <c r="R832" i="99"/>
  <c r="S832" i="99" s="1"/>
  <c r="R831" i="99"/>
  <c r="S831" i="99" s="1"/>
  <c r="R830" i="99"/>
  <c r="S830" i="99" s="1"/>
  <c r="R829" i="99"/>
  <c r="S829" i="99" s="1"/>
  <c r="R828" i="99"/>
  <c r="S828" i="99" s="1"/>
  <c r="R827" i="99"/>
  <c r="S827" i="99" s="1"/>
  <c r="R826" i="99"/>
  <c r="S826" i="99" s="1"/>
  <c r="R825" i="99"/>
  <c r="S825" i="99" s="1"/>
  <c r="R824" i="99"/>
  <c r="S824" i="99" s="1"/>
  <c r="R823" i="99"/>
  <c r="S823" i="99" s="1"/>
  <c r="R822" i="99"/>
  <c r="S822" i="99" s="1"/>
  <c r="R821" i="99"/>
  <c r="S821" i="99" s="1"/>
  <c r="R820" i="99"/>
  <c r="S820" i="99" s="1"/>
  <c r="R819" i="99"/>
  <c r="S819" i="99" s="1"/>
  <c r="R818" i="99"/>
  <c r="S818" i="99" s="1"/>
  <c r="R817" i="99"/>
  <c r="S817" i="99" s="1"/>
  <c r="R816" i="99"/>
  <c r="S816" i="99" s="1"/>
  <c r="R815" i="99"/>
  <c r="S815" i="99" s="1"/>
  <c r="R814" i="99"/>
  <c r="S814" i="99" s="1"/>
  <c r="R813" i="99"/>
  <c r="S813" i="99" s="1"/>
  <c r="R812" i="99"/>
  <c r="S812" i="99" s="1"/>
  <c r="R811" i="99"/>
  <c r="S811" i="99" s="1"/>
  <c r="R810" i="99"/>
  <c r="S810" i="99" s="1"/>
  <c r="R809" i="99"/>
  <c r="S809" i="99" s="1"/>
  <c r="R808" i="99"/>
  <c r="S808" i="99" s="1"/>
  <c r="R807" i="99"/>
  <c r="S807" i="99" s="1"/>
  <c r="R806" i="99"/>
  <c r="S806" i="99" s="1"/>
  <c r="R805" i="99"/>
  <c r="S805" i="99" s="1"/>
  <c r="R804" i="99"/>
  <c r="S804" i="99" s="1"/>
  <c r="R803" i="99"/>
  <c r="S803" i="99" s="1"/>
  <c r="R802" i="99"/>
  <c r="S802" i="99" s="1"/>
  <c r="R801" i="99"/>
  <c r="S801" i="99" s="1"/>
  <c r="R800" i="99"/>
  <c r="S800" i="99" s="1"/>
  <c r="R799" i="99"/>
  <c r="S799" i="99" s="1"/>
  <c r="R798" i="99"/>
  <c r="S798" i="99" s="1"/>
  <c r="R797" i="99"/>
  <c r="S797" i="99" s="1"/>
  <c r="R796" i="99"/>
  <c r="S796" i="99" s="1"/>
  <c r="R795" i="99"/>
  <c r="S795" i="99" s="1"/>
  <c r="R794" i="99"/>
  <c r="S794" i="99" s="1"/>
  <c r="R793" i="99"/>
  <c r="S793" i="99" s="1"/>
  <c r="R792" i="99"/>
  <c r="S792" i="99" s="1"/>
  <c r="R791" i="99"/>
  <c r="S791" i="99" s="1"/>
  <c r="R790" i="99"/>
  <c r="S790" i="99" s="1"/>
  <c r="R789" i="99"/>
  <c r="S789" i="99" s="1"/>
  <c r="R788" i="99"/>
  <c r="S788" i="99" s="1"/>
  <c r="R787" i="99"/>
  <c r="S787" i="99" s="1"/>
  <c r="R786" i="99"/>
  <c r="S786" i="99" s="1"/>
  <c r="R785" i="99"/>
  <c r="S785" i="99" s="1"/>
  <c r="R784" i="99"/>
  <c r="S784" i="99" s="1"/>
  <c r="R783" i="99"/>
  <c r="S783" i="99" s="1"/>
  <c r="R782" i="99"/>
  <c r="S782" i="99" s="1"/>
  <c r="R781" i="99"/>
  <c r="S781" i="99" s="1"/>
  <c r="R780" i="99"/>
  <c r="S780" i="99" s="1"/>
  <c r="R779" i="99"/>
  <c r="S779" i="99" s="1"/>
  <c r="R778" i="99"/>
  <c r="S778" i="99" s="1"/>
  <c r="R777" i="99"/>
  <c r="S777" i="99" s="1"/>
  <c r="R776" i="99"/>
  <c r="S776" i="99" s="1"/>
  <c r="R775" i="99"/>
  <c r="S775" i="99" s="1"/>
  <c r="R774" i="99"/>
  <c r="S774" i="99" s="1"/>
  <c r="R773" i="99"/>
  <c r="S773" i="99" s="1"/>
  <c r="R772" i="99"/>
  <c r="S772" i="99" s="1"/>
  <c r="R771" i="99"/>
  <c r="S771" i="99" s="1"/>
  <c r="R770" i="99"/>
  <c r="S770" i="99" s="1"/>
  <c r="R769" i="99"/>
  <c r="S769" i="99" s="1"/>
  <c r="R768" i="99"/>
  <c r="S768" i="99" s="1"/>
  <c r="R767" i="99"/>
  <c r="S767" i="99" s="1"/>
  <c r="R766" i="99"/>
  <c r="S766" i="99" s="1"/>
  <c r="R765" i="99"/>
  <c r="S765" i="99" s="1"/>
  <c r="R764" i="99"/>
  <c r="S764" i="99" s="1"/>
  <c r="R763" i="99"/>
  <c r="S763" i="99" s="1"/>
  <c r="R762" i="99"/>
  <c r="S762" i="99" s="1"/>
  <c r="R761" i="99"/>
  <c r="S761" i="99" s="1"/>
  <c r="R760" i="99"/>
  <c r="S760" i="99" s="1"/>
  <c r="R759" i="99"/>
  <c r="S759" i="99" s="1"/>
  <c r="R758" i="99"/>
  <c r="S758" i="99" s="1"/>
  <c r="R757" i="99"/>
  <c r="S757" i="99" s="1"/>
  <c r="R756" i="99"/>
  <c r="S756" i="99" s="1"/>
  <c r="R755" i="99"/>
  <c r="S755" i="99" s="1"/>
  <c r="R754" i="99"/>
  <c r="S754" i="99" s="1"/>
  <c r="R753" i="99"/>
  <c r="S753" i="99" s="1"/>
  <c r="R752" i="99"/>
  <c r="S752" i="99" s="1"/>
  <c r="R751" i="99"/>
  <c r="S751" i="99" s="1"/>
  <c r="R750" i="99"/>
  <c r="S750" i="99" s="1"/>
  <c r="R749" i="99"/>
  <c r="S749" i="99" s="1"/>
  <c r="R748" i="99"/>
  <c r="S748" i="99" s="1"/>
  <c r="R747" i="99"/>
  <c r="S747" i="99" s="1"/>
  <c r="R746" i="99"/>
  <c r="S746" i="99" s="1"/>
  <c r="R745" i="99"/>
  <c r="S745" i="99" s="1"/>
  <c r="R744" i="99"/>
  <c r="S744" i="99" s="1"/>
  <c r="R743" i="99"/>
  <c r="S743" i="99" s="1"/>
  <c r="R742" i="99"/>
  <c r="S742" i="99" s="1"/>
  <c r="R741" i="99"/>
  <c r="S741" i="99" s="1"/>
  <c r="R740" i="99"/>
  <c r="S740" i="99" s="1"/>
  <c r="R739" i="99"/>
  <c r="S739" i="99" s="1"/>
  <c r="R738" i="99"/>
  <c r="S738" i="99" s="1"/>
  <c r="R737" i="99"/>
  <c r="S737" i="99" s="1"/>
  <c r="R736" i="99"/>
  <c r="S736" i="99" s="1"/>
  <c r="R735" i="99"/>
  <c r="S735" i="99" s="1"/>
  <c r="R734" i="99"/>
  <c r="S734" i="99" s="1"/>
  <c r="R733" i="99"/>
  <c r="S733" i="99" s="1"/>
  <c r="R732" i="99"/>
  <c r="S732" i="99" s="1"/>
  <c r="R731" i="99"/>
  <c r="S731" i="99" s="1"/>
  <c r="R730" i="99"/>
  <c r="S730" i="99" s="1"/>
  <c r="R729" i="99"/>
  <c r="S729" i="99" s="1"/>
  <c r="R728" i="99"/>
  <c r="S728" i="99" s="1"/>
  <c r="R727" i="99"/>
  <c r="S727" i="99" s="1"/>
  <c r="R726" i="99"/>
  <c r="S726" i="99" s="1"/>
  <c r="R725" i="99"/>
  <c r="S725" i="99" s="1"/>
  <c r="R724" i="99"/>
  <c r="S724" i="99" s="1"/>
  <c r="R723" i="99"/>
  <c r="S723" i="99" s="1"/>
  <c r="R722" i="99"/>
  <c r="S722" i="99" s="1"/>
  <c r="R721" i="99"/>
  <c r="S721" i="99" s="1"/>
  <c r="R720" i="99"/>
  <c r="S720" i="99" s="1"/>
  <c r="R719" i="99"/>
  <c r="S719" i="99" s="1"/>
  <c r="R718" i="99"/>
  <c r="S718" i="99" s="1"/>
  <c r="R717" i="99"/>
  <c r="S717" i="99" s="1"/>
  <c r="R716" i="99"/>
  <c r="S716" i="99" s="1"/>
  <c r="R715" i="99"/>
  <c r="S715" i="99" s="1"/>
  <c r="R714" i="99"/>
  <c r="S714" i="99" s="1"/>
  <c r="R713" i="99"/>
  <c r="S713" i="99" s="1"/>
  <c r="R712" i="99"/>
  <c r="S712" i="99" s="1"/>
  <c r="R711" i="99"/>
  <c r="S711" i="99" s="1"/>
  <c r="R710" i="99"/>
  <c r="S710" i="99" s="1"/>
  <c r="R709" i="99"/>
  <c r="S709" i="99" s="1"/>
  <c r="R708" i="99"/>
  <c r="S708" i="99" s="1"/>
  <c r="R707" i="99"/>
  <c r="S707" i="99" s="1"/>
  <c r="R706" i="99"/>
  <c r="S706" i="99" s="1"/>
  <c r="R705" i="99"/>
  <c r="S705" i="99" s="1"/>
  <c r="R704" i="99"/>
  <c r="S704" i="99" s="1"/>
  <c r="R703" i="99"/>
  <c r="S703" i="99" s="1"/>
  <c r="R702" i="99"/>
  <c r="S702" i="99" s="1"/>
  <c r="R701" i="99"/>
  <c r="S701" i="99" s="1"/>
  <c r="R700" i="99"/>
  <c r="S700" i="99" s="1"/>
  <c r="R699" i="99"/>
  <c r="S699" i="99" s="1"/>
  <c r="R698" i="99"/>
  <c r="S698" i="99" s="1"/>
  <c r="R697" i="99"/>
  <c r="S697" i="99" s="1"/>
  <c r="R696" i="99"/>
  <c r="S696" i="99" s="1"/>
  <c r="R695" i="99"/>
  <c r="S695" i="99" s="1"/>
  <c r="R694" i="99"/>
  <c r="S694" i="99" s="1"/>
  <c r="R693" i="99"/>
  <c r="S693" i="99" s="1"/>
  <c r="R692" i="99"/>
  <c r="S692" i="99" s="1"/>
  <c r="R691" i="99"/>
  <c r="S691" i="99" s="1"/>
  <c r="R690" i="99"/>
  <c r="S690" i="99" s="1"/>
  <c r="R689" i="99"/>
  <c r="S689" i="99" s="1"/>
  <c r="R688" i="99"/>
  <c r="S688" i="99" s="1"/>
  <c r="R687" i="99"/>
  <c r="S687" i="99" s="1"/>
  <c r="R686" i="99"/>
  <c r="S686" i="99" s="1"/>
  <c r="R685" i="99"/>
  <c r="S685" i="99" s="1"/>
  <c r="R684" i="99"/>
  <c r="S684" i="99" s="1"/>
  <c r="R683" i="99"/>
  <c r="S683" i="99" s="1"/>
  <c r="R682" i="99"/>
  <c r="S682" i="99" s="1"/>
  <c r="R681" i="99"/>
  <c r="S681" i="99" s="1"/>
  <c r="R680" i="99"/>
  <c r="S680" i="99" s="1"/>
  <c r="R679" i="99"/>
  <c r="S679" i="99" s="1"/>
  <c r="R678" i="99"/>
  <c r="S678" i="99" s="1"/>
  <c r="R677" i="99"/>
  <c r="S677" i="99" s="1"/>
  <c r="R676" i="99"/>
  <c r="S676" i="99" s="1"/>
  <c r="R675" i="99"/>
  <c r="S675" i="99" s="1"/>
  <c r="R674" i="99"/>
  <c r="S674" i="99" s="1"/>
  <c r="R673" i="99"/>
  <c r="S673" i="99" s="1"/>
  <c r="R672" i="99"/>
  <c r="S672" i="99" s="1"/>
  <c r="R671" i="99"/>
  <c r="S671" i="99" s="1"/>
  <c r="R670" i="99"/>
  <c r="S670" i="99" s="1"/>
  <c r="R669" i="99"/>
  <c r="S669" i="99" s="1"/>
  <c r="R668" i="99"/>
  <c r="S668" i="99" s="1"/>
  <c r="R667" i="99"/>
  <c r="S667" i="99" s="1"/>
  <c r="R666" i="99"/>
  <c r="S666" i="99" s="1"/>
  <c r="R665" i="99"/>
  <c r="S665" i="99" s="1"/>
  <c r="R664" i="99"/>
  <c r="S664" i="99" s="1"/>
  <c r="R663" i="99"/>
  <c r="S663" i="99" s="1"/>
  <c r="R662" i="99"/>
  <c r="S662" i="99" s="1"/>
  <c r="R661" i="99"/>
  <c r="S661" i="99" s="1"/>
  <c r="R660" i="99"/>
  <c r="S660" i="99" s="1"/>
  <c r="S659" i="99"/>
  <c r="R659" i="99"/>
  <c r="S658" i="99"/>
  <c r="R658" i="99"/>
  <c r="S657" i="99"/>
  <c r="R657" i="99"/>
  <c r="S656" i="99"/>
  <c r="R656" i="99"/>
  <c r="S655" i="99"/>
  <c r="R655" i="99"/>
  <c r="S654" i="99"/>
  <c r="R654" i="99"/>
  <c r="S653" i="99"/>
  <c r="R653" i="99"/>
  <c r="S652" i="99"/>
  <c r="R652" i="99"/>
  <c r="S651" i="99"/>
  <c r="R651" i="99"/>
  <c r="S650" i="99"/>
  <c r="R650" i="99"/>
  <c r="S649" i="99"/>
  <c r="R649" i="99"/>
  <c r="S648" i="99"/>
  <c r="R648" i="99"/>
  <c r="S647" i="99"/>
  <c r="R647" i="99"/>
  <c r="S646" i="99"/>
  <c r="R646" i="99"/>
  <c r="S645" i="99"/>
  <c r="R645" i="99"/>
  <c r="S644" i="99"/>
  <c r="R644" i="99"/>
  <c r="S643" i="99"/>
  <c r="R643" i="99"/>
  <c r="S642" i="99"/>
  <c r="R642" i="99"/>
  <c r="S641" i="99"/>
  <c r="R641" i="99"/>
  <c r="S640" i="99"/>
  <c r="R640" i="99"/>
  <c r="S639" i="99"/>
  <c r="R639" i="99"/>
  <c r="S638" i="99"/>
  <c r="R638" i="99"/>
  <c r="S637" i="99"/>
  <c r="R637" i="99"/>
  <c r="S636" i="99"/>
  <c r="R636" i="99"/>
  <c r="S635" i="99"/>
  <c r="R635" i="99"/>
  <c r="S634" i="99"/>
  <c r="R634" i="99"/>
  <c r="S633" i="99"/>
  <c r="R633" i="99"/>
  <c r="S632" i="99"/>
  <c r="R632" i="99"/>
  <c r="S631" i="99"/>
  <c r="R631" i="99"/>
  <c r="S630" i="99"/>
  <c r="R630" i="99"/>
  <c r="S629" i="99"/>
  <c r="R629" i="99"/>
  <c r="S628" i="99"/>
  <c r="R628" i="99"/>
  <c r="S627" i="99"/>
  <c r="R627" i="99"/>
  <c r="S626" i="99"/>
  <c r="R626" i="99"/>
  <c r="S625" i="99"/>
  <c r="R625" i="99"/>
  <c r="S624" i="99"/>
  <c r="R624" i="99"/>
  <c r="S623" i="99"/>
  <c r="R623" i="99"/>
  <c r="S622" i="99"/>
  <c r="R622" i="99"/>
  <c r="S621" i="99"/>
  <c r="R621" i="99"/>
  <c r="S620" i="99"/>
  <c r="R620" i="99"/>
  <c r="S619" i="99"/>
  <c r="R619" i="99"/>
  <c r="S618" i="99"/>
  <c r="R618" i="99"/>
  <c r="S617" i="99"/>
  <c r="R617" i="99"/>
  <c r="S616" i="99"/>
  <c r="R616" i="99"/>
  <c r="S615" i="99"/>
  <c r="R615" i="99"/>
  <c r="S614" i="99"/>
  <c r="R614" i="99"/>
  <c r="S613" i="99"/>
  <c r="R613" i="99"/>
  <c r="S612" i="99"/>
  <c r="R612" i="99"/>
  <c r="S611" i="99"/>
  <c r="R611" i="99"/>
  <c r="S610" i="99"/>
  <c r="R610" i="99"/>
  <c r="S609" i="99"/>
  <c r="R609" i="99"/>
  <c r="S608" i="99"/>
  <c r="R608" i="99"/>
  <c r="S607" i="99"/>
  <c r="R607" i="99"/>
  <c r="S606" i="99"/>
  <c r="R606" i="99"/>
  <c r="S605" i="99"/>
  <c r="R605" i="99"/>
  <c r="S604" i="99"/>
  <c r="R604" i="99"/>
  <c r="S603" i="99"/>
  <c r="R603" i="99"/>
  <c r="S602" i="99"/>
  <c r="R602" i="99"/>
  <c r="S601" i="99"/>
  <c r="R601" i="99"/>
  <c r="S600" i="99"/>
  <c r="R600" i="99"/>
  <c r="S599" i="99"/>
  <c r="R599" i="99"/>
  <c r="S598" i="99"/>
  <c r="R598" i="99"/>
  <c r="S597" i="99"/>
  <c r="R597" i="99"/>
  <c r="S596" i="99"/>
  <c r="R596" i="99"/>
  <c r="S595" i="99"/>
  <c r="R595" i="99"/>
  <c r="S594" i="99"/>
  <c r="R594" i="99"/>
  <c r="S593" i="99"/>
  <c r="R593" i="99"/>
  <c r="S592" i="99"/>
  <c r="R592" i="99"/>
  <c r="S591" i="99"/>
  <c r="R591" i="99"/>
  <c r="S590" i="99"/>
  <c r="R590" i="99"/>
  <c r="S589" i="99"/>
  <c r="R589" i="99"/>
  <c r="S588" i="99"/>
  <c r="R588" i="99"/>
  <c r="S587" i="99"/>
  <c r="R587" i="99"/>
  <c r="S586" i="99"/>
  <c r="R586" i="99"/>
  <c r="S585" i="99"/>
  <c r="R585" i="99"/>
  <c r="S584" i="99"/>
  <c r="R584" i="99"/>
  <c r="S583" i="99"/>
  <c r="R583" i="99"/>
  <c r="S582" i="99"/>
  <c r="R582" i="99"/>
  <c r="S581" i="99"/>
  <c r="R581" i="99"/>
  <c r="S580" i="99"/>
  <c r="R580" i="99"/>
  <c r="S579" i="99"/>
  <c r="R579" i="99"/>
  <c r="S578" i="99"/>
  <c r="R578" i="99"/>
  <c r="S577" i="99"/>
  <c r="R577" i="99"/>
  <c r="S576" i="99"/>
  <c r="R576" i="99"/>
  <c r="S575" i="99"/>
  <c r="R575" i="99"/>
  <c r="S574" i="99"/>
  <c r="R574" i="99"/>
  <c r="S573" i="99"/>
  <c r="R573" i="99"/>
  <c r="S572" i="99"/>
  <c r="R572" i="99"/>
  <c r="S571" i="99"/>
  <c r="R571" i="99"/>
  <c r="S570" i="99"/>
  <c r="R570" i="99"/>
  <c r="S569" i="99"/>
  <c r="R569" i="99"/>
  <c r="S568" i="99"/>
  <c r="R568" i="99"/>
  <c r="S567" i="99"/>
  <c r="R567" i="99"/>
  <c r="S566" i="99"/>
  <c r="R566" i="99"/>
  <c r="S565" i="99"/>
  <c r="R565" i="99"/>
  <c r="S564" i="99"/>
  <c r="R564" i="99"/>
  <c r="S563" i="99"/>
  <c r="R563" i="99"/>
  <c r="S562" i="99"/>
  <c r="R562" i="99"/>
  <c r="S561" i="99"/>
  <c r="R561" i="99"/>
  <c r="S560" i="99"/>
  <c r="R560" i="99"/>
  <c r="S559" i="99"/>
  <c r="R559" i="99"/>
  <c r="S558" i="99"/>
  <c r="R558" i="99"/>
  <c r="S557" i="99"/>
  <c r="R557" i="99"/>
  <c r="S556" i="99"/>
  <c r="R556" i="99"/>
  <c r="S555" i="99"/>
  <c r="R555" i="99"/>
  <c r="S554" i="99"/>
  <c r="R554" i="99"/>
  <c r="S553" i="99"/>
  <c r="R553" i="99"/>
  <c r="S552" i="99"/>
  <c r="R552" i="99"/>
  <c r="S551" i="99"/>
  <c r="R551" i="99"/>
  <c r="S550" i="99"/>
  <c r="R550" i="99"/>
  <c r="S549" i="99"/>
  <c r="R549" i="99"/>
  <c r="S548" i="99"/>
  <c r="R548" i="99"/>
  <c r="S547" i="99"/>
  <c r="R547" i="99"/>
  <c r="S546" i="99"/>
  <c r="R546" i="99"/>
  <c r="S545" i="99"/>
  <c r="R545" i="99"/>
  <c r="S544" i="99"/>
  <c r="R544" i="99"/>
  <c r="S543" i="99"/>
  <c r="R543" i="99"/>
  <c r="S542" i="99"/>
  <c r="R542" i="99"/>
  <c r="S541" i="99"/>
  <c r="R541" i="99"/>
  <c r="S540" i="99"/>
  <c r="R540" i="99"/>
  <c r="S539" i="99"/>
  <c r="R539" i="99"/>
  <c r="S538" i="99"/>
  <c r="R538" i="99"/>
  <c r="S537" i="99"/>
  <c r="R537" i="99"/>
  <c r="S536" i="99"/>
  <c r="R536" i="99"/>
  <c r="S535" i="99"/>
  <c r="R535" i="99"/>
  <c r="S534" i="99"/>
  <c r="R534" i="99"/>
  <c r="S533" i="99"/>
  <c r="R533" i="99"/>
  <c r="S532" i="99"/>
  <c r="R532" i="99"/>
  <c r="S531" i="99"/>
  <c r="R531" i="99"/>
  <c r="S530" i="99"/>
  <c r="R530" i="99"/>
  <c r="S529" i="99"/>
  <c r="R529" i="99"/>
  <c r="S528" i="99"/>
  <c r="R528" i="99"/>
  <c r="S527" i="99"/>
  <c r="R527" i="99"/>
  <c r="S526" i="99"/>
  <c r="R526" i="99"/>
  <c r="S525" i="99"/>
  <c r="R525" i="99"/>
  <c r="S524" i="99"/>
  <c r="R524" i="99"/>
  <c r="S523" i="99"/>
  <c r="R523" i="99"/>
  <c r="S522" i="99"/>
  <c r="R522" i="99"/>
  <c r="S521" i="99"/>
  <c r="R521" i="99"/>
  <c r="S520" i="99"/>
  <c r="R520" i="99"/>
  <c r="S519" i="99"/>
  <c r="R519" i="99"/>
  <c r="S518" i="99"/>
  <c r="R518" i="99"/>
  <c r="S517" i="99"/>
  <c r="R517" i="99"/>
  <c r="S516" i="99"/>
  <c r="R516" i="99"/>
  <c r="S515" i="99"/>
  <c r="R515" i="99"/>
  <c r="S514" i="99"/>
  <c r="R514" i="99"/>
  <c r="S513" i="99"/>
  <c r="R513" i="99"/>
  <c r="S512" i="99"/>
  <c r="R512" i="99"/>
  <c r="S511" i="99"/>
  <c r="R511" i="99"/>
  <c r="S510" i="99"/>
  <c r="R510" i="99"/>
  <c r="S509" i="99"/>
  <c r="R509" i="99"/>
  <c r="S508" i="99"/>
  <c r="R508" i="99"/>
  <c r="S507" i="99"/>
  <c r="R507" i="99"/>
  <c r="S506" i="99"/>
  <c r="R506" i="99"/>
  <c r="S505" i="99"/>
  <c r="R505" i="99"/>
  <c r="S504" i="99"/>
  <c r="R504" i="99"/>
  <c r="S503" i="99"/>
  <c r="R503" i="99"/>
  <c r="S502" i="99"/>
  <c r="R502" i="99"/>
  <c r="S501" i="99"/>
  <c r="R501" i="99"/>
  <c r="S500" i="99"/>
  <c r="R500" i="99"/>
  <c r="S499" i="99"/>
  <c r="R499" i="99"/>
  <c r="S498" i="99"/>
  <c r="R498" i="99"/>
  <c r="S497" i="99"/>
  <c r="R497" i="99"/>
  <c r="S496" i="99"/>
  <c r="R496" i="99"/>
  <c r="S495" i="99"/>
  <c r="R495" i="99"/>
  <c r="S494" i="99"/>
  <c r="R494" i="99"/>
  <c r="S493" i="99"/>
  <c r="R493" i="99"/>
  <c r="S492" i="99"/>
  <c r="R492" i="99"/>
  <c r="S491" i="99"/>
  <c r="R491" i="99"/>
  <c r="S490" i="99"/>
  <c r="R490" i="99"/>
  <c r="S489" i="99"/>
  <c r="R489" i="99"/>
  <c r="S488" i="99"/>
  <c r="R488" i="99"/>
  <c r="S487" i="99"/>
  <c r="R487" i="99"/>
  <c r="S486" i="99"/>
  <c r="R486" i="99"/>
  <c r="S485" i="99"/>
  <c r="R485" i="99"/>
  <c r="S484" i="99"/>
  <c r="R484" i="99"/>
  <c r="S483" i="99"/>
  <c r="R483" i="99"/>
  <c r="S482" i="99"/>
  <c r="R482" i="99"/>
  <c r="S481" i="99"/>
  <c r="R481" i="99"/>
  <c r="S480" i="99"/>
  <c r="R480" i="99"/>
  <c r="S479" i="99"/>
  <c r="R479" i="99"/>
  <c r="S478" i="99"/>
  <c r="R478" i="99"/>
  <c r="S477" i="99"/>
  <c r="R477" i="99"/>
  <c r="S476" i="99"/>
  <c r="R476" i="99"/>
  <c r="S475" i="99"/>
  <c r="R475" i="99"/>
  <c r="S474" i="99"/>
  <c r="R474" i="99"/>
  <c r="S473" i="99"/>
  <c r="R473" i="99"/>
  <c r="S472" i="99"/>
  <c r="R472" i="99"/>
  <c r="S471" i="99"/>
  <c r="R471" i="99"/>
  <c r="S470" i="99"/>
  <c r="R470" i="99"/>
  <c r="S469" i="99"/>
  <c r="R469" i="99"/>
  <c r="S468" i="99"/>
  <c r="R468" i="99"/>
  <c r="S467" i="99"/>
  <c r="R467" i="99"/>
  <c r="S466" i="99"/>
  <c r="R466" i="99"/>
  <c r="S465" i="99"/>
  <c r="R465" i="99"/>
  <c r="S464" i="99"/>
  <c r="R464" i="99"/>
  <c r="S463" i="99"/>
  <c r="R463" i="99"/>
  <c r="S462" i="99"/>
  <c r="R462" i="99"/>
  <c r="S461" i="99"/>
  <c r="R461" i="99"/>
  <c r="S460" i="99"/>
  <c r="R460" i="99"/>
  <c r="S459" i="99"/>
  <c r="R459" i="99"/>
  <c r="S458" i="99"/>
  <c r="R458" i="99"/>
  <c r="S457" i="99"/>
  <c r="R457" i="99"/>
  <c r="S456" i="99"/>
  <c r="R456" i="99"/>
  <c r="S455" i="99"/>
  <c r="R455" i="99"/>
  <c r="S454" i="99"/>
  <c r="R454" i="99"/>
  <c r="S453" i="99"/>
  <c r="R453" i="99"/>
  <c r="S452" i="99"/>
  <c r="R452" i="99"/>
  <c r="S451" i="99"/>
  <c r="R451" i="99"/>
  <c r="S450" i="99"/>
  <c r="R450" i="99"/>
  <c r="S449" i="99"/>
  <c r="R449" i="99"/>
  <c r="S448" i="99"/>
  <c r="R448" i="99"/>
  <c r="S447" i="99"/>
  <c r="R447" i="99"/>
  <c r="S446" i="99"/>
  <c r="R446" i="99"/>
  <c r="S445" i="99"/>
  <c r="R445" i="99"/>
  <c r="S444" i="99"/>
  <c r="R444" i="99"/>
  <c r="S443" i="99"/>
  <c r="R443" i="99"/>
  <c r="S442" i="99"/>
  <c r="R442" i="99"/>
  <c r="S441" i="99"/>
  <c r="R441" i="99"/>
  <c r="S440" i="99"/>
  <c r="R440" i="99"/>
  <c r="S439" i="99"/>
  <c r="R439" i="99"/>
  <c r="S438" i="99"/>
  <c r="R438" i="99"/>
  <c r="S437" i="99"/>
  <c r="R437" i="99"/>
  <c r="S436" i="99"/>
  <c r="R436" i="99"/>
  <c r="S435" i="99"/>
  <c r="R435" i="99"/>
  <c r="S434" i="99"/>
  <c r="R434" i="99"/>
  <c r="S433" i="99"/>
  <c r="R433" i="99"/>
  <c r="S432" i="99"/>
  <c r="R432" i="99"/>
  <c r="S431" i="99"/>
  <c r="R431" i="99"/>
  <c r="S430" i="99"/>
  <c r="R430" i="99"/>
  <c r="S429" i="99"/>
  <c r="R429" i="99"/>
  <c r="S428" i="99"/>
  <c r="R428" i="99"/>
  <c r="S427" i="99"/>
  <c r="R427" i="99"/>
  <c r="S426" i="99"/>
  <c r="R426" i="99"/>
  <c r="S425" i="99"/>
  <c r="R425" i="99"/>
  <c r="S424" i="99"/>
  <c r="R424" i="99"/>
  <c r="S423" i="99"/>
  <c r="R423" i="99"/>
  <c r="S422" i="99"/>
  <c r="R422" i="99"/>
  <c r="S421" i="99"/>
  <c r="R421" i="99"/>
  <c r="S420" i="99"/>
  <c r="R420" i="99"/>
  <c r="S419" i="99"/>
  <c r="R419" i="99"/>
  <c r="S418" i="99"/>
  <c r="R418" i="99"/>
  <c r="S417" i="99"/>
  <c r="R417" i="99"/>
  <c r="S416" i="99"/>
  <c r="R416" i="99"/>
  <c r="S415" i="99"/>
  <c r="R415" i="99"/>
  <c r="S414" i="99"/>
  <c r="R414" i="99"/>
  <c r="S413" i="99"/>
  <c r="R413" i="99"/>
  <c r="S412" i="99"/>
  <c r="R412" i="99"/>
  <c r="S411" i="99"/>
  <c r="R411" i="99"/>
  <c r="S410" i="99"/>
  <c r="R410" i="99"/>
  <c r="S409" i="99"/>
  <c r="R409" i="99"/>
  <c r="S408" i="99"/>
  <c r="R408" i="99"/>
  <c r="S407" i="99"/>
  <c r="R407" i="99"/>
  <c r="S406" i="99"/>
  <c r="R406" i="99"/>
  <c r="S405" i="99"/>
  <c r="R405" i="99"/>
  <c r="S404" i="99"/>
  <c r="R404" i="99"/>
  <c r="S403" i="99"/>
  <c r="R403" i="99"/>
  <c r="S402" i="99"/>
  <c r="R402" i="99"/>
  <c r="S401" i="99"/>
  <c r="R401" i="99"/>
  <c r="S400" i="99"/>
  <c r="R400" i="99"/>
  <c r="S399" i="99"/>
  <c r="R399" i="99"/>
  <c r="S398" i="99"/>
  <c r="R398" i="99"/>
  <c r="S397" i="99"/>
  <c r="R397" i="99"/>
  <c r="S396" i="99"/>
  <c r="R396" i="99"/>
  <c r="S395" i="99"/>
  <c r="R395" i="99"/>
  <c r="S394" i="99"/>
  <c r="R394" i="99"/>
  <c r="S393" i="99"/>
  <c r="R393" i="99"/>
  <c r="S392" i="99"/>
  <c r="R392" i="99"/>
  <c r="S391" i="99"/>
  <c r="R391" i="99"/>
  <c r="S390" i="99"/>
  <c r="R390" i="99"/>
  <c r="S389" i="99"/>
  <c r="R389" i="99"/>
  <c r="S388" i="99"/>
  <c r="R388" i="99"/>
  <c r="S387" i="99"/>
  <c r="R387" i="99"/>
  <c r="S386" i="99"/>
  <c r="R386" i="99"/>
  <c r="S385" i="99"/>
  <c r="R385" i="99"/>
  <c r="S384" i="99"/>
  <c r="R384" i="99"/>
  <c r="S383" i="99"/>
  <c r="R383" i="99"/>
  <c r="S382" i="99"/>
  <c r="R382" i="99"/>
  <c r="S381" i="99"/>
  <c r="R381" i="99"/>
  <c r="S380" i="99"/>
  <c r="R380" i="99"/>
  <c r="S379" i="99"/>
  <c r="R379" i="99"/>
  <c r="S378" i="99"/>
  <c r="R378" i="99"/>
  <c r="S377" i="99"/>
  <c r="R377" i="99"/>
  <c r="S376" i="99"/>
  <c r="R376" i="99"/>
  <c r="S375" i="99"/>
  <c r="R375" i="99"/>
  <c r="S374" i="99"/>
  <c r="R374" i="99"/>
  <c r="S373" i="99"/>
  <c r="R373" i="99"/>
  <c r="S372" i="99"/>
  <c r="R372" i="99"/>
  <c r="S371" i="99"/>
  <c r="R371" i="99"/>
  <c r="S370" i="99"/>
  <c r="R370" i="99"/>
  <c r="S369" i="99"/>
  <c r="R369" i="99"/>
  <c r="S368" i="99"/>
  <c r="R368" i="99"/>
  <c r="S367" i="99"/>
  <c r="R367" i="99"/>
  <c r="S366" i="99"/>
  <c r="R366" i="99"/>
  <c r="S365" i="99"/>
  <c r="R365" i="99"/>
  <c r="S364" i="99"/>
  <c r="R364" i="99"/>
  <c r="S363" i="99"/>
  <c r="R363" i="99"/>
  <c r="S362" i="99"/>
  <c r="R362" i="99"/>
  <c r="S361" i="99"/>
  <c r="R361" i="99"/>
  <c r="S360" i="99"/>
  <c r="R360" i="99"/>
  <c r="S359" i="99"/>
  <c r="R359" i="99"/>
  <c r="S358" i="99"/>
  <c r="R358" i="99"/>
  <c r="S357" i="99"/>
  <c r="R357" i="99"/>
  <c r="S356" i="99"/>
  <c r="R356" i="99"/>
  <c r="S355" i="99"/>
  <c r="R355" i="99"/>
  <c r="S354" i="99"/>
  <c r="R354" i="99"/>
  <c r="S353" i="99"/>
  <c r="R353" i="99"/>
  <c r="S352" i="99"/>
  <c r="R352" i="99"/>
  <c r="S351" i="99"/>
  <c r="R351" i="99"/>
  <c r="S350" i="99"/>
  <c r="R350" i="99"/>
  <c r="S349" i="99"/>
  <c r="R349" i="99"/>
  <c r="S348" i="99"/>
  <c r="R348" i="99"/>
  <c r="S347" i="99"/>
  <c r="R347" i="99"/>
  <c r="S346" i="99"/>
  <c r="R346" i="99"/>
  <c r="S345" i="99"/>
  <c r="R345" i="99"/>
  <c r="S344" i="99"/>
  <c r="R344" i="99"/>
  <c r="S343" i="99"/>
  <c r="R343" i="99"/>
  <c r="S342" i="99"/>
  <c r="R342" i="99"/>
  <c r="S341" i="99"/>
  <c r="R341" i="99"/>
  <c r="S340" i="99"/>
  <c r="R340" i="99"/>
  <c r="S339" i="99"/>
  <c r="R339" i="99"/>
  <c r="S338" i="99"/>
  <c r="R338" i="99"/>
  <c r="S337" i="99"/>
  <c r="R337" i="99"/>
  <c r="S336" i="99"/>
  <c r="R336" i="99"/>
  <c r="S335" i="99"/>
  <c r="R335" i="99"/>
  <c r="S334" i="99"/>
  <c r="R334" i="99"/>
  <c r="S333" i="99"/>
  <c r="R333" i="99"/>
  <c r="S332" i="99"/>
  <c r="R332" i="99"/>
  <c r="S331" i="99"/>
  <c r="R331" i="99"/>
  <c r="S330" i="99"/>
  <c r="R330" i="99"/>
  <c r="S329" i="99"/>
  <c r="R329" i="99"/>
  <c r="S328" i="99"/>
  <c r="R328" i="99"/>
  <c r="S327" i="99"/>
  <c r="R327" i="99"/>
  <c r="S326" i="99"/>
  <c r="R326" i="99"/>
  <c r="S325" i="99"/>
  <c r="R325" i="99"/>
  <c r="S324" i="99"/>
  <c r="R324" i="99"/>
  <c r="S323" i="99"/>
  <c r="R323" i="99"/>
  <c r="S322" i="99"/>
  <c r="R322" i="99"/>
  <c r="S321" i="99"/>
  <c r="R321" i="99"/>
  <c r="S320" i="99"/>
  <c r="R320" i="99"/>
  <c r="S319" i="99"/>
  <c r="R319" i="99"/>
  <c r="S318" i="99"/>
  <c r="R318" i="99"/>
  <c r="S317" i="99"/>
  <c r="R317" i="99"/>
  <c r="S316" i="99"/>
  <c r="R316" i="99"/>
  <c r="S315" i="99"/>
  <c r="R315" i="99"/>
  <c r="S314" i="99"/>
  <c r="R314" i="99"/>
  <c r="S313" i="99"/>
  <c r="R313" i="99"/>
  <c r="S312" i="99"/>
  <c r="R312" i="99"/>
  <c r="S311" i="99"/>
  <c r="R311" i="99"/>
  <c r="S310" i="99"/>
  <c r="R310" i="99"/>
  <c r="S309" i="99"/>
  <c r="R309" i="99"/>
  <c r="S308" i="99"/>
  <c r="R308" i="99"/>
  <c r="S307" i="99"/>
  <c r="R307" i="99"/>
  <c r="S306" i="99"/>
  <c r="R306" i="99"/>
  <c r="S305" i="99"/>
  <c r="R305" i="99"/>
  <c r="S304" i="99"/>
  <c r="R304" i="99"/>
  <c r="S303" i="99"/>
  <c r="R303" i="99"/>
  <c r="S302" i="99"/>
  <c r="R302" i="99"/>
  <c r="S301" i="99"/>
  <c r="R301" i="99"/>
  <c r="S300" i="99"/>
  <c r="R300" i="99"/>
  <c r="S299" i="99"/>
  <c r="R299" i="99"/>
  <c r="S298" i="99"/>
  <c r="R298" i="99"/>
  <c r="S297" i="99"/>
  <c r="R297" i="99"/>
  <c r="S296" i="99"/>
  <c r="R296" i="99"/>
  <c r="S295" i="99"/>
  <c r="R295" i="99"/>
  <c r="S294" i="99"/>
  <c r="R294" i="99"/>
  <c r="S293" i="99"/>
  <c r="R293" i="99"/>
  <c r="S292" i="99"/>
  <c r="R292" i="99"/>
  <c r="S291" i="99"/>
  <c r="R291" i="99"/>
  <c r="S290" i="99"/>
  <c r="R290" i="99"/>
  <c r="S289" i="99"/>
  <c r="R289" i="99"/>
  <c r="S288" i="99"/>
  <c r="R288" i="99"/>
  <c r="S287" i="99"/>
  <c r="R287" i="99"/>
  <c r="S286" i="99"/>
  <c r="R286" i="99"/>
  <c r="S285" i="99"/>
  <c r="R285" i="99"/>
  <c r="S284" i="99"/>
  <c r="R284" i="99"/>
  <c r="S283" i="99"/>
  <c r="R283" i="99"/>
  <c r="S282" i="99"/>
  <c r="R282" i="99"/>
  <c r="S281" i="99"/>
  <c r="R281" i="99"/>
  <c r="S280" i="99"/>
  <c r="R280" i="99"/>
  <c r="S279" i="99"/>
  <c r="R279" i="99"/>
  <c r="S278" i="99"/>
  <c r="R278" i="99"/>
  <c r="S277" i="99"/>
  <c r="R277" i="99"/>
  <c r="S276" i="99"/>
  <c r="R276" i="99"/>
  <c r="S275" i="99"/>
  <c r="R275" i="99"/>
  <c r="S274" i="99"/>
  <c r="R274" i="99"/>
  <c r="S273" i="99"/>
  <c r="R273" i="99"/>
  <c r="S272" i="99"/>
  <c r="R272" i="99"/>
  <c r="S271" i="99"/>
  <c r="R271" i="99"/>
  <c r="S270" i="99"/>
  <c r="R270" i="99"/>
  <c r="S269" i="99"/>
  <c r="R269" i="99"/>
  <c r="S268" i="99"/>
  <c r="R268" i="99"/>
  <c r="S267" i="99"/>
  <c r="R267" i="99"/>
  <c r="S266" i="99"/>
  <c r="R266" i="99"/>
  <c r="S265" i="99"/>
  <c r="R265" i="99"/>
  <c r="S264" i="99"/>
  <c r="R264" i="99"/>
  <c r="S263" i="99"/>
  <c r="R263" i="99"/>
  <c r="S262" i="99"/>
  <c r="R262" i="99"/>
  <c r="S261" i="99"/>
  <c r="R261" i="99"/>
  <c r="S260" i="99"/>
  <c r="R260" i="99"/>
  <c r="S259" i="99"/>
  <c r="R259" i="99"/>
  <c r="S258" i="99"/>
  <c r="R258" i="99"/>
  <c r="S257" i="99"/>
  <c r="R257" i="99"/>
  <c r="S256" i="99"/>
  <c r="R256" i="99"/>
  <c r="S255" i="99"/>
  <c r="R255" i="99"/>
  <c r="S254" i="99"/>
  <c r="R254" i="99"/>
  <c r="S253" i="99"/>
  <c r="R253" i="99"/>
  <c r="S252" i="99"/>
  <c r="R252" i="99"/>
  <c r="S251" i="99"/>
  <c r="R251" i="99"/>
  <c r="S250" i="99"/>
  <c r="R250" i="99"/>
  <c r="S249" i="99"/>
  <c r="R249" i="99"/>
  <c r="S248" i="99"/>
  <c r="R248" i="99"/>
  <c r="S247" i="99"/>
  <c r="R247" i="99"/>
  <c r="S246" i="99"/>
  <c r="R246" i="99"/>
  <c r="S245" i="99"/>
  <c r="R245" i="99"/>
  <c r="S244" i="99"/>
  <c r="R244" i="99"/>
  <c r="S243" i="99"/>
  <c r="R243" i="99"/>
  <c r="S242" i="99"/>
  <c r="R242" i="99"/>
  <c r="S241" i="99"/>
  <c r="R241" i="99"/>
  <c r="S240" i="99"/>
  <c r="R240" i="99"/>
  <c r="S239" i="99"/>
  <c r="R239" i="99"/>
  <c r="S238" i="99"/>
  <c r="R238" i="99"/>
  <c r="S237" i="99"/>
  <c r="R237" i="99"/>
  <c r="S236" i="99"/>
  <c r="R236" i="99"/>
  <c r="S235" i="99"/>
  <c r="R235" i="99"/>
  <c r="S234" i="99"/>
  <c r="R234" i="99"/>
  <c r="S233" i="99"/>
  <c r="R233" i="99"/>
  <c r="S232" i="99"/>
  <c r="R232" i="99"/>
  <c r="S231" i="99"/>
  <c r="R231" i="99"/>
  <c r="S230" i="99"/>
  <c r="R230" i="99"/>
  <c r="S229" i="99"/>
  <c r="R229" i="99"/>
  <c r="S228" i="99"/>
  <c r="R228" i="99"/>
  <c r="S227" i="99"/>
  <c r="R227" i="99"/>
  <c r="S226" i="99"/>
  <c r="R226" i="99"/>
  <c r="S225" i="99"/>
  <c r="R225" i="99"/>
  <c r="S224" i="99"/>
  <c r="R224" i="99"/>
  <c r="S223" i="99"/>
  <c r="R223" i="99"/>
  <c r="S222" i="99"/>
  <c r="R222" i="99"/>
  <c r="S221" i="99"/>
  <c r="R221" i="99"/>
  <c r="S220" i="99"/>
  <c r="R220" i="99"/>
  <c r="S219" i="99"/>
  <c r="R219" i="99"/>
  <c r="S218" i="99"/>
  <c r="R218" i="99"/>
  <c r="S217" i="99"/>
  <c r="R217" i="99"/>
  <c r="S216" i="99"/>
  <c r="R216" i="99"/>
  <c r="S215" i="99"/>
  <c r="R215" i="99"/>
  <c r="S214" i="99"/>
  <c r="R214" i="99"/>
  <c r="S213" i="99"/>
  <c r="R213" i="99"/>
  <c r="S212" i="99"/>
  <c r="R212" i="99"/>
  <c r="S211" i="99"/>
  <c r="R211" i="99"/>
  <c r="S210" i="99"/>
  <c r="R210" i="99"/>
  <c r="S209" i="99"/>
  <c r="R209" i="99"/>
  <c r="S208" i="99"/>
  <c r="R208" i="99"/>
  <c r="S207" i="99"/>
  <c r="R207" i="99"/>
  <c r="S206" i="99"/>
  <c r="R206" i="99"/>
  <c r="S205" i="99"/>
  <c r="R205" i="99"/>
  <c r="S204" i="99"/>
  <c r="R204" i="99"/>
  <c r="S203" i="99"/>
  <c r="R203" i="99"/>
  <c r="S202" i="99"/>
  <c r="R202" i="99"/>
  <c r="S201" i="99"/>
  <c r="R201" i="99"/>
  <c r="S200" i="99"/>
  <c r="R200" i="99"/>
  <c r="S199" i="99"/>
  <c r="R199" i="99"/>
  <c r="S198" i="99"/>
  <c r="R198" i="99"/>
  <c r="S197" i="99"/>
  <c r="R197" i="99"/>
  <c r="S196" i="99"/>
  <c r="R196" i="99"/>
  <c r="S195" i="99"/>
  <c r="R195" i="99"/>
  <c r="S194" i="99"/>
  <c r="R194" i="99"/>
  <c r="S193" i="99"/>
  <c r="R193" i="99"/>
  <c r="S192" i="99"/>
  <c r="R192" i="99"/>
  <c r="S191" i="99"/>
  <c r="R191" i="99"/>
  <c r="S190" i="99"/>
  <c r="R190" i="99"/>
  <c r="S189" i="99"/>
  <c r="R189" i="99"/>
  <c r="S188" i="99"/>
  <c r="R188" i="99"/>
  <c r="S187" i="99"/>
  <c r="R187" i="99"/>
  <c r="S186" i="99"/>
  <c r="R186" i="99"/>
  <c r="S185" i="99"/>
  <c r="R185" i="99"/>
  <c r="S184" i="99"/>
  <c r="R184" i="99"/>
  <c r="S183" i="99"/>
  <c r="R183" i="99"/>
  <c r="S182" i="99"/>
  <c r="R182" i="99"/>
  <c r="S181" i="99"/>
  <c r="R181" i="99"/>
  <c r="S180" i="99"/>
  <c r="R180" i="99"/>
  <c r="S179" i="99"/>
  <c r="R179" i="99"/>
  <c r="S178" i="99"/>
  <c r="R178" i="99"/>
  <c r="S177" i="99"/>
  <c r="R177" i="99"/>
  <c r="S176" i="99"/>
  <c r="R176" i="99"/>
  <c r="S175" i="99"/>
  <c r="R175" i="99"/>
  <c r="S174" i="99"/>
  <c r="R174" i="99"/>
  <c r="S173" i="99"/>
  <c r="R173" i="99"/>
  <c r="S172" i="99"/>
  <c r="R172" i="99"/>
  <c r="S171" i="99"/>
  <c r="R171" i="99"/>
  <c r="S170" i="99"/>
  <c r="R170" i="99"/>
  <c r="S169" i="99"/>
  <c r="R169" i="99"/>
  <c r="S168" i="99"/>
  <c r="R168" i="99"/>
  <c r="S167" i="99"/>
  <c r="R167" i="99"/>
  <c r="S166" i="99"/>
  <c r="R166" i="99"/>
  <c r="S165" i="99"/>
  <c r="R165" i="99"/>
  <c r="S164" i="99"/>
  <c r="R164" i="99"/>
  <c r="S163" i="99"/>
  <c r="R163" i="99"/>
  <c r="S162" i="99"/>
  <c r="R162" i="99"/>
  <c r="S161" i="99"/>
  <c r="R161" i="99"/>
  <c r="S160" i="99"/>
  <c r="R160" i="99"/>
  <c r="S159" i="99"/>
  <c r="R159" i="99"/>
  <c r="S158" i="99"/>
  <c r="R158" i="99"/>
  <c r="S157" i="99"/>
  <c r="R157" i="99"/>
  <c r="S156" i="99"/>
  <c r="R156" i="99"/>
  <c r="S155" i="99"/>
  <c r="R155" i="99"/>
  <c r="S154" i="99"/>
  <c r="R154" i="99"/>
  <c r="S153" i="99"/>
  <c r="R153" i="99"/>
  <c r="S152" i="99"/>
  <c r="R152" i="99"/>
  <c r="S151" i="99"/>
  <c r="R151" i="99"/>
  <c r="S150" i="99"/>
  <c r="R150" i="99"/>
  <c r="S149" i="99"/>
  <c r="R149" i="99"/>
  <c r="S148" i="99"/>
  <c r="R148" i="99"/>
  <c r="S147" i="99"/>
  <c r="R147" i="99"/>
  <c r="S146" i="99"/>
  <c r="R146" i="99"/>
  <c r="S145" i="99"/>
  <c r="R145" i="99"/>
  <c r="S144" i="99"/>
  <c r="R144" i="99"/>
  <c r="S143" i="99"/>
  <c r="R143" i="99"/>
  <c r="S142" i="99"/>
  <c r="R142" i="99"/>
  <c r="S141" i="99"/>
  <c r="R141" i="99"/>
  <c r="S140" i="99"/>
  <c r="R140" i="99"/>
  <c r="S139" i="99"/>
  <c r="R139" i="99"/>
  <c r="S138" i="99"/>
  <c r="R138" i="99"/>
  <c r="S137" i="99"/>
  <c r="R137" i="99"/>
  <c r="S136" i="99"/>
  <c r="R136" i="99"/>
  <c r="S135" i="99"/>
  <c r="R135" i="99"/>
  <c r="S134" i="99"/>
  <c r="R134" i="99"/>
  <c r="S133" i="99"/>
  <c r="R133" i="99"/>
  <c r="S132" i="99"/>
  <c r="R132" i="99"/>
  <c r="S131" i="99"/>
  <c r="R131" i="99"/>
  <c r="S130" i="99"/>
  <c r="R130" i="99"/>
  <c r="S129" i="99"/>
  <c r="R129" i="99"/>
  <c r="S128" i="99"/>
  <c r="R128" i="99"/>
  <c r="S127" i="99"/>
  <c r="R127" i="99"/>
  <c r="S126" i="99"/>
  <c r="R126" i="99"/>
  <c r="S125" i="99"/>
  <c r="R125" i="99"/>
  <c r="S124" i="99"/>
  <c r="R124" i="99"/>
  <c r="S123" i="99"/>
  <c r="R123" i="99"/>
  <c r="S122" i="99"/>
  <c r="R122" i="99"/>
  <c r="S121" i="99"/>
  <c r="R121" i="99"/>
  <c r="S120" i="99"/>
  <c r="R120" i="99"/>
  <c r="S119" i="99"/>
  <c r="R119" i="99"/>
  <c r="S118" i="99"/>
  <c r="R118" i="99"/>
  <c r="S117" i="99"/>
  <c r="R117" i="99"/>
  <c r="S116" i="99"/>
  <c r="R116" i="99"/>
  <c r="S115" i="99"/>
  <c r="R115" i="99"/>
  <c r="S114" i="99"/>
  <c r="R114" i="99"/>
  <c r="S113" i="99"/>
  <c r="R113" i="99"/>
  <c r="S112" i="99"/>
  <c r="R112" i="99"/>
  <c r="S111" i="99"/>
  <c r="R111" i="99"/>
  <c r="S110" i="99"/>
  <c r="R110" i="99"/>
  <c r="S109" i="99"/>
  <c r="R109" i="99"/>
  <c r="S108" i="99"/>
  <c r="R108" i="99"/>
  <c r="S107" i="99"/>
  <c r="R107" i="99"/>
  <c r="S106" i="99"/>
  <c r="R106" i="99"/>
  <c r="S105" i="99"/>
  <c r="R105" i="99"/>
  <c r="S104" i="99"/>
  <c r="R104" i="99"/>
  <c r="S103" i="99"/>
  <c r="R103" i="99"/>
  <c r="S102" i="99"/>
  <c r="R102" i="99"/>
  <c r="S101" i="99"/>
  <c r="R101" i="99"/>
  <c r="S100" i="99"/>
  <c r="R100" i="99"/>
  <c r="S99" i="99"/>
  <c r="R99" i="99"/>
  <c r="S98" i="99"/>
  <c r="R98" i="99"/>
  <c r="S97" i="99"/>
  <c r="R97" i="99"/>
  <c r="S96" i="99"/>
  <c r="R96" i="99"/>
  <c r="S95" i="99"/>
  <c r="R95" i="99"/>
  <c r="S94" i="99"/>
  <c r="R94" i="99"/>
  <c r="S93" i="99"/>
  <c r="R93" i="99"/>
  <c r="S92" i="99"/>
  <c r="R92" i="99"/>
  <c r="S91" i="99"/>
  <c r="R91" i="99"/>
  <c r="S90" i="99"/>
  <c r="R90" i="99"/>
  <c r="S89" i="99"/>
  <c r="R89" i="99"/>
  <c r="S88" i="99"/>
  <c r="R88" i="99"/>
  <c r="S87" i="99"/>
  <c r="R87" i="99"/>
  <c r="S86" i="99"/>
  <c r="R86" i="99"/>
  <c r="S85" i="99"/>
  <c r="R85" i="99"/>
  <c r="S84" i="99"/>
  <c r="R84" i="99"/>
  <c r="S83" i="99"/>
  <c r="R83" i="99"/>
  <c r="S82" i="99"/>
  <c r="R82" i="99"/>
  <c r="S81" i="99"/>
  <c r="R81" i="99"/>
  <c r="S80" i="99"/>
  <c r="R80" i="99"/>
  <c r="S79" i="99"/>
  <c r="R79" i="99"/>
  <c r="S78" i="99"/>
  <c r="R78" i="99"/>
  <c r="S77" i="99"/>
  <c r="R77" i="99"/>
  <c r="S76" i="99"/>
  <c r="R76" i="99"/>
  <c r="S75" i="99"/>
  <c r="R75" i="99"/>
  <c r="S74" i="99"/>
  <c r="R74" i="99"/>
  <c r="S73" i="99"/>
  <c r="R73" i="99"/>
  <c r="S72" i="99"/>
  <c r="R72" i="99"/>
  <c r="S71" i="99"/>
  <c r="R71" i="99"/>
  <c r="S70" i="99"/>
  <c r="R70" i="99"/>
  <c r="S69" i="99"/>
  <c r="R69" i="99"/>
  <c r="S68" i="99"/>
  <c r="R68" i="99"/>
  <c r="S67" i="99"/>
  <c r="R67" i="99"/>
  <c r="S66" i="99"/>
  <c r="R66" i="99"/>
  <c r="S65" i="99"/>
  <c r="R65" i="99"/>
  <c r="S64" i="99"/>
  <c r="R64" i="99"/>
  <c r="S63" i="99"/>
  <c r="R63" i="99"/>
  <c r="S62" i="99"/>
  <c r="R62" i="99"/>
  <c r="S61" i="99"/>
  <c r="R61" i="99"/>
  <c r="S60" i="99"/>
  <c r="R60" i="99"/>
  <c r="S59" i="99"/>
  <c r="R59" i="99"/>
  <c r="S58" i="99"/>
  <c r="R58" i="99"/>
  <c r="S57" i="99"/>
  <c r="R57" i="99"/>
  <c r="S56" i="99"/>
  <c r="R56" i="99"/>
  <c r="S55" i="99"/>
  <c r="R55" i="99"/>
  <c r="S54" i="99"/>
  <c r="R54" i="99"/>
  <c r="S53" i="99"/>
  <c r="R53" i="99"/>
  <c r="S52" i="99"/>
  <c r="R52" i="99"/>
  <c r="S51" i="99"/>
  <c r="R51" i="99"/>
  <c r="S50" i="99"/>
  <c r="R50" i="99"/>
  <c r="S49" i="99"/>
  <c r="R49" i="99"/>
  <c r="S48" i="99"/>
  <c r="R48" i="99"/>
  <c r="S47" i="99"/>
  <c r="R47" i="99"/>
  <c r="S46" i="99"/>
  <c r="R46" i="99"/>
  <c r="S45" i="99"/>
  <c r="R45" i="99"/>
  <c r="S44" i="99"/>
  <c r="R44" i="99"/>
  <c r="S43" i="99"/>
  <c r="R43" i="99"/>
  <c r="S42" i="99"/>
  <c r="R42" i="99"/>
  <c r="S41" i="99"/>
  <c r="R41" i="99"/>
  <c r="S40" i="99"/>
  <c r="R40" i="99"/>
  <c r="S39" i="99"/>
  <c r="R39" i="99"/>
  <c r="S38" i="99"/>
  <c r="R38" i="99"/>
  <c r="S37" i="99"/>
  <c r="R37" i="99"/>
  <c r="S36" i="99"/>
  <c r="R36" i="99"/>
  <c r="S35" i="99"/>
  <c r="R35" i="99"/>
  <c r="S34" i="99"/>
  <c r="R34" i="99"/>
  <c r="S33" i="99"/>
  <c r="R33" i="99"/>
  <c r="S32" i="99"/>
  <c r="R32" i="99"/>
  <c r="S31" i="99"/>
  <c r="R31" i="99"/>
  <c r="S30" i="99"/>
  <c r="R30" i="99"/>
  <c r="S29" i="99"/>
  <c r="R29" i="99"/>
  <c r="S28" i="99"/>
  <c r="R28" i="99"/>
  <c r="S27" i="99"/>
  <c r="R27" i="99"/>
  <c r="S26" i="99"/>
  <c r="R26" i="99"/>
  <c r="S25" i="99"/>
  <c r="R25" i="99"/>
  <c r="S24" i="99"/>
  <c r="R24" i="99"/>
  <c r="S23" i="99"/>
  <c r="R23" i="99"/>
  <c r="S22" i="99"/>
  <c r="R22" i="99"/>
  <c r="S21" i="99"/>
  <c r="R21" i="99"/>
  <c r="S20" i="99"/>
  <c r="R20" i="99"/>
  <c r="S19" i="99"/>
  <c r="R19" i="99"/>
  <c r="S18" i="99"/>
  <c r="R18" i="99"/>
  <c r="S17" i="99"/>
  <c r="R17" i="99"/>
  <c r="S16" i="99"/>
  <c r="R16" i="99"/>
  <c r="S15" i="99"/>
  <c r="R15" i="99"/>
  <c r="S14" i="99"/>
  <c r="R14" i="99"/>
  <c r="S13" i="99"/>
  <c r="R13" i="99"/>
  <c r="S12" i="99"/>
  <c r="R12" i="99"/>
  <c r="S11" i="99"/>
  <c r="R11" i="99"/>
  <c r="S10" i="99"/>
  <c r="R10" i="99"/>
  <c r="S9" i="99"/>
  <c r="R9" i="99"/>
  <c r="S3" i="99"/>
  <c r="D2" i="99"/>
  <c r="B14" i="98"/>
  <c r="F15" i="98"/>
  <c r="D3" i="95"/>
  <c r="D3" i="94"/>
  <c r="D3" i="93"/>
  <c r="D3" i="92"/>
  <c r="D3" i="91"/>
  <c r="D3" i="90"/>
  <c r="D3" i="89"/>
  <c r="D3" i="88"/>
  <c r="D3" i="87"/>
  <c r="D3" i="86"/>
  <c r="D3" i="85"/>
  <c r="D3" i="84"/>
  <c r="D3" i="83"/>
  <c r="D3" i="82"/>
  <c r="D3" i="81"/>
  <c r="D3" i="80"/>
  <c r="D3" i="79"/>
  <c r="D3" i="78"/>
  <c r="D3" i="77"/>
  <c r="D3" i="76"/>
  <c r="D3" i="1"/>
  <c r="D12" i="98" l="1"/>
  <c r="O1000" i="88" l="1"/>
  <c r="O999" i="88"/>
  <c r="O998" i="88"/>
  <c r="O997" i="88"/>
  <c r="O996" i="88"/>
  <c r="O995" i="88"/>
  <c r="O994" i="88"/>
  <c r="O993" i="88"/>
  <c r="O992" i="88"/>
  <c r="O991" i="88"/>
  <c r="O990" i="88"/>
  <c r="O989" i="88"/>
  <c r="O988" i="88"/>
  <c r="O987" i="88"/>
  <c r="O986" i="88"/>
  <c r="O985" i="88"/>
  <c r="O984" i="88"/>
  <c r="O983" i="88"/>
  <c r="O982" i="88"/>
  <c r="O981" i="88"/>
  <c r="O980" i="88"/>
  <c r="O979" i="88"/>
  <c r="O978" i="88"/>
  <c r="O977" i="88"/>
  <c r="O976" i="88"/>
  <c r="O975" i="88"/>
  <c r="O974" i="88"/>
  <c r="O973" i="88"/>
  <c r="O972" i="88"/>
  <c r="O971" i="88"/>
  <c r="O970" i="88"/>
  <c r="O969" i="88"/>
  <c r="O968" i="88"/>
  <c r="O967" i="88"/>
  <c r="O966" i="88"/>
  <c r="O965" i="88"/>
  <c r="O964" i="88"/>
  <c r="O963" i="88"/>
  <c r="O962" i="88"/>
  <c r="O961" i="88"/>
  <c r="O960" i="88"/>
  <c r="O959" i="88"/>
  <c r="O958" i="88"/>
  <c r="O957" i="88"/>
  <c r="O956" i="88"/>
  <c r="O955" i="88"/>
  <c r="O954" i="88"/>
  <c r="O953" i="88"/>
  <c r="O952" i="88"/>
  <c r="O951" i="88"/>
  <c r="O950" i="88"/>
  <c r="O949" i="88"/>
  <c r="O948" i="88"/>
  <c r="O947" i="88"/>
  <c r="O946" i="88"/>
  <c r="O945" i="88"/>
  <c r="O944" i="88"/>
  <c r="O943" i="88"/>
  <c r="O942" i="88"/>
  <c r="O941" i="88"/>
  <c r="O940" i="88"/>
  <c r="O939" i="88"/>
  <c r="O938" i="88"/>
  <c r="O937" i="88"/>
  <c r="O936" i="88"/>
  <c r="O935" i="88"/>
  <c r="O934" i="88"/>
  <c r="O933" i="88"/>
  <c r="O932" i="88"/>
  <c r="O931" i="88"/>
  <c r="O930" i="88"/>
  <c r="O929" i="88"/>
  <c r="O928" i="88"/>
  <c r="O927" i="88"/>
  <c r="O926" i="88"/>
  <c r="O925" i="88"/>
  <c r="O924" i="88"/>
  <c r="O923" i="88"/>
  <c r="O922" i="88"/>
  <c r="O921" i="88"/>
  <c r="O920" i="88"/>
  <c r="O919" i="88"/>
  <c r="O918" i="88"/>
  <c r="O917" i="88"/>
  <c r="O916" i="88"/>
  <c r="O915" i="88"/>
  <c r="O914" i="88"/>
  <c r="O913" i="88"/>
  <c r="O912" i="88"/>
  <c r="O911" i="88"/>
  <c r="O910" i="88"/>
  <c r="O909" i="88"/>
  <c r="O908" i="88"/>
  <c r="O907" i="88"/>
  <c r="O906" i="88"/>
  <c r="O905" i="88"/>
  <c r="O904" i="88"/>
  <c r="O903" i="88"/>
  <c r="O902" i="88"/>
  <c r="O901" i="88"/>
  <c r="O900" i="88"/>
  <c r="O899" i="88"/>
  <c r="O898" i="88"/>
  <c r="O897" i="88"/>
  <c r="O896" i="88"/>
  <c r="O895" i="88"/>
  <c r="O894" i="88"/>
  <c r="O893" i="88"/>
  <c r="O892" i="88"/>
  <c r="O891" i="88"/>
  <c r="O890" i="88"/>
  <c r="O889" i="88"/>
  <c r="O888" i="88"/>
  <c r="O887" i="88"/>
  <c r="O886" i="88"/>
  <c r="O885" i="88"/>
  <c r="O884" i="88"/>
  <c r="O883" i="88"/>
  <c r="O882" i="88"/>
  <c r="O881" i="88"/>
  <c r="O880" i="88"/>
  <c r="O879" i="88"/>
  <c r="O878" i="88"/>
  <c r="O877" i="88"/>
  <c r="O876" i="88"/>
  <c r="O875" i="88"/>
  <c r="O874" i="88"/>
  <c r="O873" i="88"/>
  <c r="O872" i="88"/>
  <c r="O871" i="88"/>
  <c r="O870" i="88"/>
  <c r="O869" i="88"/>
  <c r="O868" i="88"/>
  <c r="O867" i="88"/>
  <c r="O866" i="88"/>
  <c r="O865" i="88"/>
  <c r="O864" i="88"/>
  <c r="O863" i="88"/>
  <c r="O862" i="88"/>
  <c r="O861" i="88"/>
  <c r="O860" i="88"/>
  <c r="O859" i="88"/>
  <c r="O858" i="88"/>
  <c r="O857" i="88"/>
  <c r="O856" i="88"/>
  <c r="O855" i="88"/>
  <c r="O854" i="88"/>
  <c r="O853" i="88"/>
  <c r="O852" i="88"/>
  <c r="O851" i="88"/>
  <c r="O850" i="88"/>
  <c r="O849" i="88"/>
  <c r="O848" i="88"/>
  <c r="O847" i="88"/>
  <c r="O846" i="88"/>
  <c r="O845" i="88"/>
  <c r="O844" i="88"/>
  <c r="O843" i="88"/>
  <c r="O842" i="88"/>
  <c r="O841" i="88"/>
  <c r="O840" i="88"/>
  <c r="O839" i="88"/>
  <c r="O838" i="88"/>
  <c r="O837" i="88"/>
  <c r="O836" i="88"/>
  <c r="O835" i="88"/>
  <c r="O834" i="88"/>
  <c r="O833" i="88"/>
  <c r="O832" i="88"/>
  <c r="O831" i="88"/>
  <c r="O830" i="88"/>
  <c r="O829" i="88"/>
  <c r="O828" i="88"/>
  <c r="O827" i="88"/>
  <c r="O826" i="88"/>
  <c r="O825" i="88"/>
  <c r="O824" i="88"/>
  <c r="O823" i="88"/>
  <c r="O822" i="88"/>
  <c r="O821" i="88"/>
  <c r="O820" i="88"/>
  <c r="O819" i="88"/>
  <c r="O818" i="88"/>
  <c r="O817" i="88"/>
  <c r="O816" i="88"/>
  <c r="O815" i="88"/>
  <c r="O814" i="88"/>
  <c r="O813" i="88"/>
  <c r="O812" i="88"/>
  <c r="O811" i="88"/>
  <c r="O810" i="88"/>
  <c r="O809" i="88"/>
  <c r="O808" i="88"/>
  <c r="O807" i="88"/>
  <c r="O806" i="88"/>
  <c r="O805" i="88"/>
  <c r="O804" i="88"/>
  <c r="O803" i="88"/>
  <c r="O802" i="88"/>
  <c r="O801" i="88"/>
  <c r="O800" i="88"/>
  <c r="O799" i="88"/>
  <c r="O798" i="88"/>
  <c r="O797" i="88"/>
  <c r="O796" i="88"/>
  <c r="O795" i="88"/>
  <c r="O794" i="88"/>
  <c r="O793" i="88"/>
  <c r="O792" i="88"/>
  <c r="O791" i="88"/>
  <c r="O790" i="88"/>
  <c r="O789" i="88"/>
  <c r="O788" i="88"/>
  <c r="O787" i="88"/>
  <c r="O786" i="88"/>
  <c r="O785" i="88"/>
  <c r="O784" i="88"/>
  <c r="O783" i="88"/>
  <c r="O782" i="88"/>
  <c r="O781" i="88"/>
  <c r="O780" i="88"/>
  <c r="O779" i="88"/>
  <c r="O778" i="88"/>
  <c r="O777" i="88"/>
  <c r="O776" i="88"/>
  <c r="O775" i="88"/>
  <c r="O774" i="88"/>
  <c r="O773" i="88"/>
  <c r="O772" i="88"/>
  <c r="O771" i="88"/>
  <c r="O770" i="88"/>
  <c r="O769" i="88"/>
  <c r="O768" i="88"/>
  <c r="O767" i="88"/>
  <c r="O766" i="88"/>
  <c r="O765" i="88"/>
  <c r="O764" i="88"/>
  <c r="O763" i="88"/>
  <c r="O762" i="88"/>
  <c r="O761" i="88"/>
  <c r="O760" i="88"/>
  <c r="O759" i="88"/>
  <c r="O758" i="88"/>
  <c r="O757" i="88"/>
  <c r="O756" i="88"/>
  <c r="O755" i="88"/>
  <c r="O754" i="88"/>
  <c r="O753" i="88"/>
  <c r="O752" i="88"/>
  <c r="O751" i="88"/>
  <c r="O750" i="88"/>
  <c r="O749" i="88"/>
  <c r="O748" i="88"/>
  <c r="O747" i="88"/>
  <c r="O746" i="88"/>
  <c r="O745" i="88"/>
  <c r="O744" i="88"/>
  <c r="O743" i="88"/>
  <c r="O742" i="88"/>
  <c r="O741" i="88"/>
  <c r="O740" i="88"/>
  <c r="O739" i="88"/>
  <c r="O738" i="88"/>
  <c r="O737" i="88"/>
  <c r="O736" i="88"/>
  <c r="O735" i="88"/>
  <c r="O734" i="88"/>
  <c r="O733" i="88"/>
  <c r="O732" i="88"/>
  <c r="O731" i="88"/>
  <c r="O730" i="88"/>
  <c r="O729" i="88"/>
  <c r="O728" i="88"/>
  <c r="O727" i="88"/>
  <c r="O726" i="88"/>
  <c r="O725" i="88"/>
  <c r="O724" i="88"/>
  <c r="O723" i="88"/>
  <c r="O722" i="88"/>
  <c r="O721" i="88"/>
  <c r="O720" i="88"/>
  <c r="O719" i="88"/>
  <c r="O718" i="88"/>
  <c r="O717" i="88"/>
  <c r="O716" i="88"/>
  <c r="O715" i="88"/>
  <c r="O714" i="88"/>
  <c r="O713" i="88"/>
  <c r="O712" i="88"/>
  <c r="O711" i="88"/>
  <c r="O710" i="88"/>
  <c r="O709" i="88"/>
  <c r="O708" i="88"/>
  <c r="O707" i="88"/>
  <c r="O706" i="88"/>
  <c r="O705" i="88"/>
  <c r="O704" i="88"/>
  <c r="O703" i="88"/>
  <c r="O702" i="88"/>
  <c r="O701" i="88"/>
  <c r="O700" i="88"/>
  <c r="O699" i="88"/>
  <c r="O698" i="88"/>
  <c r="O697" i="88"/>
  <c r="O696" i="88"/>
  <c r="O695" i="88"/>
  <c r="O694" i="88"/>
  <c r="O693" i="88"/>
  <c r="O692" i="88"/>
  <c r="O691" i="88"/>
  <c r="O690" i="88"/>
  <c r="O689" i="88"/>
  <c r="O688" i="88"/>
  <c r="O687" i="88"/>
  <c r="O686" i="88"/>
  <c r="O685" i="88"/>
  <c r="O684" i="88"/>
  <c r="O683" i="88"/>
  <c r="O682" i="88"/>
  <c r="O681" i="88"/>
  <c r="O680" i="88"/>
  <c r="O679" i="88"/>
  <c r="O678" i="88"/>
  <c r="O677" i="88"/>
  <c r="O676" i="88"/>
  <c r="O675" i="88"/>
  <c r="O674" i="88"/>
  <c r="O673" i="88"/>
  <c r="O672" i="88"/>
  <c r="O671" i="88"/>
  <c r="O670" i="88"/>
  <c r="O669" i="88"/>
  <c r="O668" i="88"/>
  <c r="O667" i="88"/>
  <c r="O666" i="88"/>
  <c r="O665" i="88"/>
  <c r="O664" i="88"/>
  <c r="O663" i="88"/>
  <c r="O662" i="88"/>
  <c r="O661" i="88"/>
  <c r="O660" i="88"/>
  <c r="O659" i="88"/>
  <c r="O658" i="88"/>
  <c r="O657" i="88"/>
  <c r="O656" i="88"/>
  <c r="O655" i="88"/>
  <c r="O654" i="88"/>
  <c r="O653" i="88"/>
  <c r="O652" i="88"/>
  <c r="O651" i="88"/>
  <c r="O650" i="88"/>
  <c r="O649" i="88"/>
  <c r="O648" i="88"/>
  <c r="O647" i="88"/>
  <c r="O646" i="88"/>
  <c r="O645" i="88"/>
  <c r="O644" i="88"/>
  <c r="O643" i="88"/>
  <c r="O642" i="88"/>
  <c r="O641" i="88"/>
  <c r="O640" i="88"/>
  <c r="O639" i="88"/>
  <c r="O638" i="88"/>
  <c r="O637" i="88"/>
  <c r="O636" i="88"/>
  <c r="O635" i="88"/>
  <c r="O634" i="88"/>
  <c r="O633" i="88"/>
  <c r="O632" i="88"/>
  <c r="O631" i="88"/>
  <c r="O630" i="88"/>
  <c r="O629" i="88"/>
  <c r="O628" i="88"/>
  <c r="O627" i="88"/>
  <c r="O626" i="88"/>
  <c r="O625" i="88"/>
  <c r="O624" i="88"/>
  <c r="O623" i="88"/>
  <c r="O622" i="88"/>
  <c r="O621" i="88"/>
  <c r="O620" i="88"/>
  <c r="O619" i="88"/>
  <c r="O618" i="88"/>
  <c r="O617" i="88"/>
  <c r="O616" i="88"/>
  <c r="O615" i="88"/>
  <c r="O614" i="88"/>
  <c r="O613" i="88"/>
  <c r="O612" i="88"/>
  <c r="O611" i="88"/>
  <c r="O610" i="88"/>
  <c r="O609" i="88"/>
  <c r="O608" i="88"/>
  <c r="O607" i="88"/>
  <c r="O606" i="88"/>
  <c r="O605" i="88"/>
  <c r="O604" i="88"/>
  <c r="O603" i="88"/>
  <c r="O602" i="88"/>
  <c r="O601" i="88"/>
  <c r="O600" i="88"/>
  <c r="O599" i="88"/>
  <c r="O598" i="88"/>
  <c r="O597" i="88"/>
  <c r="O596" i="88"/>
  <c r="O595" i="88"/>
  <c r="O594" i="88"/>
  <c r="O593" i="88"/>
  <c r="O592" i="88"/>
  <c r="O591" i="88"/>
  <c r="O590" i="88"/>
  <c r="O589" i="88"/>
  <c r="O588" i="88"/>
  <c r="O587" i="88"/>
  <c r="O586" i="88"/>
  <c r="O585" i="88"/>
  <c r="O584" i="88"/>
  <c r="O583" i="88"/>
  <c r="O582" i="88"/>
  <c r="O581" i="88"/>
  <c r="O580" i="88"/>
  <c r="O579" i="88"/>
  <c r="O578" i="88"/>
  <c r="O577" i="88"/>
  <c r="O576" i="88"/>
  <c r="O575" i="88"/>
  <c r="O574" i="88"/>
  <c r="O573" i="88"/>
  <c r="O572" i="88"/>
  <c r="O571" i="88"/>
  <c r="O570" i="88"/>
  <c r="O569" i="88"/>
  <c r="O568" i="88"/>
  <c r="O567" i="88"/>
  <c r="O566" i="88"/>
  <c r="O565" i="88"/>
  <c r="O564" i="88"/>
  <c r="O563" i="88"/>
  <c r="O562" i="88"/>
  <c r="O561" i="88"/>
  <c r="O560" i="88"/>
  <c r="O559" i="88"/>
  <c r="O558" i="88"/>
  <c r="O557" i="88"/>
  <c r="O556" i="88"/>
  <c r="O555" i="88"/>
  <c r="O554" i="88"/>
  <c r="O553" i="88"/>
  <c r="O552" i="88"/>
  <c r="O551" i="88"/>
  <c r="O550" i="88"/>
  <c r="O549" i="88"/>
  <c r="O548" i="88"/>
  <c r="O547" i="88"/>
  <c r="O546" i="88"/>
  <c r="O545" i="88"/>
  <c r="O544" i="88"/>
  <c r="O543" i="88"/>
  <c r="O542" i="88"/>
  <c r="O541" i="88"/>
  <c r="O540" i="88"/>
  <c r="O539" i="88"/>
  <c r="O538" i="88"/>
  <c r="O537" i="88"/>
  <c r="O536" i="88"/>
  <c r="O535" i="88"/>
  <c r="O534" i="88"/>
  <c r="O533" i="88"/>
  <c r="O532" i="88"/>
  <c r="O531" i="88"/>
  <c r="O530" i="88"/>
  <c r="O529" i="88"/>
  <c r="O528" i="88"/>
  <c r="O527" i="88"/>
  <c r="O526" i="88"/>
  <c r="O525" i="88"/>
  <c r="O524" i="88"/>
  <c r="O523" i="88"/>
  <c r="O522" i="88"/>
  <c r="O521" i="88"/>
  <c r="O520" i="88"/>
  <c r="O519" i="88"/>
  <c r="O518" i="88"/>
  <c r="O517" i="88"/>
  <c r="O516" i="88"/>
  <c r="O515" i="88"/>
  <c r="O514" i="88"/>
  <c r="O513" i="88"/>
  <c r="O512" i="88"/>
  <c r="O511" i="88"/>
  <c r="O510" i="88"/>
  <c r="O509" i="88"/>
  <c r="O508" i="88"/>
  <c r="O507" i="88"/>
  <c r="O506" i="88"/>
  <c r="O505" i="88"/>
  <c r="O504" i="88"/>
  <c r="O503" i="88"/>
  <c r="O502" i="88"/>
  <c r="O501" i="88"/>
  <c r="O500" i="88"/>
  <c r="O499" i="88"/>
  <c r="O498" i="88"/>
  <c r="O497" i="88"/>
  <c r="O496" i="88"/>
  <c r="O495" i="88"/>
  <c r="O494" i="88"/>
  <c r="O493" i="88"/>
  <c r="O492" i="88"/>
  <c r="O491" i="88"/>
  <c r="O490" i="88"/>
  <c r="O489" i="88"/>
  <c r="O488" i="88"/>
  <c r="O487" i="88"/>
  <c r="O486" i="88"/>
  <c r="O485" i="88"/>
  <c r="O484" i="88"/>
  <c r="O483" i="88"/>
  <c r="O482" i="88"/>
  <c r="O481" i="88"/>
  <c r="O480" i="88"/>
  <c r="O479" i="88"/>
  <c r="O478" i="88"/>
  <c r="O477" i="88"/>
  <c r="O476" i="88"/>
  <c r="O475" i="88"/>
  <c r="O474" i="88"/>
  <c r="O473" i="88"/>
  <c r="O472" i="88"/>
  <c r="O471" i="88"/>
  <c r="O470" i="88"/>
  <c r="O469" i="88"/>
  <c r="O468" i="88"/>
  <c r="O467" i="88"/>
  <c r="O466" i="88"/>
  <c r="O465" i="88"/>
  <c r="O464" i="88"/>
  <c r="O463" i="88"/>
  <c r="O462" i="88"/>
  <c r="O461" i="88"/>
  <c r="O460" i="88"/>
  <c r="O459" i="88"/>
  <c r="O458" i="88"/>
  <c r="O457" i="88"/>
  <c r="O456" i="88"/>
  <c r="O455" i="88"/>
  <c r="O454" i="88"/>
  <c r="O453" i="88"/>
  <c r="O452" i="88"/>
  <c r="O451" i="88"/>
  <c r="O450" i="88"/>
  <c r="O449" i="88"/>
  <c r="O448" i="88"/>
  <c r="O447" i="88"/>
  <c r="O446" i="88"/>
  <c r="O445" i="88"/>
  <c r="O444" i="88"/>
  <c r="O443" i="88"/>
  <c r="O442" i="88"/>
  <c r="O441" i="88"/>
  <c r="O440" i="88"/>
  <c r="O439" i="88"/>
  <c r="O438" i="88"/>
  <c r="O437" i="88"/>
  <c r="O436" i="88"/>
  <c r="O435" i="88"/>
  <c r="O434" i="88"/>
  <c r="O433" i="88"/>
  <c r="O432" i="88"/>
  <c r="O431" i="88"/>
  <c r="O430" i="88"/>
  <c r="O429" i="88"/>
  <c r="O428" i="88"/>
  <c r="O427" i="88"/>
  <c r="O426" i="88"/>
  <c r="O425" i="88"/>
  <c r="O424" i="88"/>
  <c r="O423" i="88"/>
  <c r="O422" i="88"/>
  <c r="O421" i="88"/>
  <c r="O420" i="88"/>
  <c r="O419" i="88"/>
  <c r="O418" i="88"/>
  <c r="O417" i="88"/>
  <c r="O416" i="88"/>
  <c r="O415" i="88"/>
  <c r="O414" i="88"/>
  <c r="O413" i="88"/>
  <c r="O412" i="88"/>
  <c r="O411" i="88"/>
  <c r="O410" i="88"/>
  <c r="O409" i="88"/>
  <c r="O408" i="88"/>
  <c r="O407" i="88"/>
  <c r="O406" i="88"/>
  <c r="O405" i="88"/>
  <c r="O404" i="88"/>
  <c r="O403" i="88"/>
  <c r="O402" i="88"/>
  <c r="O401" i="88"/>
  <c r="O400" i="88"/>
  <c r="O399" i="88"/>
  <c r="O398" i="88"/>
  <c r="O397" i="88"/>
  <c r="O396" i="88"/>
  <c r="O395" i="88"/>
  <c r="O394" i="88"/>
  <c r="O393" i="88"/>
  <c r="O392" i="88"/>
  <c r="O391" i="88"/>
  <c r="O390" i="88"/>
  <c r="O389" i="88"/>
  <c r="O388" i="88"/>
  <c r="O387" i="88"/>
  <c r="O386" i="88"/>
  <c r="O385" i="88"/>
  <c r="O384" i="88"/>
  <c r="O383" i="88"/>
  <c r="O382" i="88"/>
  <c r="O381" i="88"/>
  <c r="O380" i="88"/>
  <c r="O379" i="88"/>
  <c r="O378" i="88"/>
  <c r="O377" i="88"/>
  <c r="O376" i="88"/>
  <c r="O375" i="88"/>
  <c r="O374" i="88"/>
  <c r="O373" i="88"/>
  <c r="O372" i="88"/>
  <c r="O371" i="88"/>
  <c r="O370" i="88"/>
  <c r="O369" i="88"/>
  <c r="O368" i="88"/>
  <c r="O367" i="88"/>
  <c r="O366" i="88"/>
  <c r="O365" i="88"/>
  <c r="O364" i="88"/>
  <c r="O363" i="88"/>
  <c r="O362" i="88"/>
  <c r="O361" i="88"/>
  <c r="O360" i="88"/>
  <c r="O359" i="88"/>
  <c r="O358" i="88"/>
  <c r="O357" i="88"/>
  <c r="O356" i="88"/>
  <c r="O355" i="88"/>
  <c r="O354" i="88"/>
  <c r="O353" i="88"/>
  <c r="O352" i="88"/>
  <c r="O351" i="88"/>
  <c r="O350" i="88"/>
  <c r="O349" i="88"/>
  <c r="O348" i="88"/>
  <c r="O347" i="88"/>
  <c r="O346" i="88"/>
  <c r="O345" i="88"/>
  <c r="O344" i="88"/>
  <c r="O343" i="88"/>
  <c r="O342" i="88"/>
  <c r="O341" i="88"/>
  <c r="O340" i="88"/>
  <c r="O339" i="88"/>
  <c r="O338" i="88"/>
  <c r="O337" i="88"/>
  <c r="O336" i="88"/>
  <c r="O335" i="88"/>
  <c r="O334" i="88"/>
  <c r="O333" i="88"/>
  <c r="O332" i="88"/>
  <c r="O331" i="88"/>
  <c r="O330" i="88"/>
  <c r="O329" i="88"/>
  <c r="O328" i="88"/>
  <c r="O327" i="88"/>
  <c r="O326" i="88"/>
  <c r="O325" i="88"/>
  <c r="O324" i="88"/>
  <c r="O323" i="88"/>
  <c r="O322" i="88"/>
  <c r="O321" i="88"/>
  <c r="O320" i="88"/>
  <c r="O319" i="88"/>
  <c r="O318" i="88"/>
  <c r="O317" i="88"/>
  <c r="O316" i="88"/>
  <c r="O315" i="88"/>
  <c r="O314" i="88"/>
  <c r="O313" i="88"/>
  <c r="O312" i="88"/>
  <c r="O311" i="88"/>
  <c r="O310" i="88"/>
  <c r="O309" i="88"/>
  <c r="O308" i="88"/>
  <c r="O307" i="88"/>
  <c r="O306" i="88"/>
  <c r="O305" i="88"/>
  <c r="O304" i="88"/>
  <c r="O303" i="88"/>
  <c r="O302" i="88"/>
  <c r="O301" i="88"/>
  <c r="O300" i="88"/>
  <c r="O299" i="88"/>
  <c r="O298" i="88"/>
  <c r="O297" i="88"/>
  <c r="O296" i="88"/>
  <c r="O295" i="88"/>
  <c r="O294" i="88"/>
  <c r="O293" i="88"/>
  <c r="O292" i="88"/>
  <c r="O291" i="88"/>
  <c r="O290" i="88"/>
  <c r="O289" i="88"/>
  <c r="O288" i="88"/>
  <c r="O287" i="88"/>
  <c r="O286" i="88"/>
  <c r="O285" i="88"/>
  <c r="O284" i="88"/>
  <c r="O283" i="88"/>
  <c r="O282" i="88"/>
  <c r="O281" i="88"/>
  <c r="O280" i="88"/>
  <c r="O279" i="88"/>
  <c r="O278" i="88"/>
  <c r="O277" i="88"/>
  <c r="O276" i="88"/>
  <c r="O275" i="88"/>
  <c r="O274" i="88"/>
  <c r="O273" i="88"/>
  <c r="O272" i="88"/>
  <c r="O271" i="88"/>
  <c r="O270" i="88"/>
  <c r="O269" i="88"/>
  <c r="O268" i="88"/>
  <c r="O267" i="88"/>
  <c r="O266" i="88"/>
  <c r="O265" i="88"/>
  <c r="O264" i="88"/>
  <c r="O263" i="88"/>
  <c r="O262" i="88"/>
  <c r="O261" i="88"/>
  <c r="O260" i="88"/>
  <c r="O259" i="88"/>
  <c r="O258" i="88"/>
  <c r="O257" i="88"/>
  <c r="O256" i="88"/>
  <c r="O255" i="88"/>
  <c r="O254" i="88"/>
  <c r="O253" i="88"/>
  <c r="O252" i="88"/>
  <c r="O251" i="88"/>
  <c r="O250" i="88"/>
  <c r="O249" i="88"/>
  <c r="O248" i="88"/>
  <c r="O247" i="88"/>
  <c r="O246" i="88"/>
  <c r="O245" i="88"/>
  <c r="O244" i="88"/>
  <c r="O243" i="88"/>
  <c r="O242" i="88"/>
  <c r="O241" i="88"/>
  <c r="O240" i="88"/>
  <c r="O239" i="88"/>
  <c r="O238" i="88"/>
  <c r="O237" i="88"/>
  <c r="O236" i="88"/>
  <c r="O235" i="88"/>
  <c r="O234" i="88"/>
  <c r="O233" i="88"/>
  <c r="O232" i="88"/>
  <c r="O231" i="88"/>
  <c r="O230" i="88"/>
  <c r="O229" i="88"/>
  <c r="O228" i="88"/>
  <c r="O227" i="88"/>
  <c r="O226" i="88"/>
  <c r="O225" i="88"/>
  <c r="O224" i="88"/>
  <c r="O223" i="88"/>
  <c r="O222" i="88"/>
  <c r="O221" i="88"/>
  <c r="O220" i="88"/>
  <c r="O219" i="88"/>
  <c r="O218" i="88"/>
  <c r="O217" i="88"/>
  <c r="O216" i="88"/>
  <c r="O215" i="88"/>
  <c r="O214" i="88"/>
  <c r="O213" i="88"/>
  <c r="O212" i="88"/>
  <c r="O211" i="88"/>
  <c r="O210" i="88"/>
  <c r="O209" i="88"/>
  <c r="O208" i="88"/>
  <c r="O207" i="88"/>
  <c r="O206" i="88"/>
  <c r="O205" i="88"/>
  <c r="O204" i="88"/>
  <c r="O203" i="88"/>
  <c r="O202" i="88"/>
  <c r="O201" i="88"/>
  <c r="O200" i="88"/>
  <c r="O199" i="88"/>
  <c r="O198" i="88"/>
  <c r="O197" i="88"/>
  <c r="O196" i="88"/>
  <c r="O195" i="88"/>
  <c r="O194" i="88"/>
  <c r="O193" i="88"/>
  <c r="O192" i="88"/>
  <c r="O191" i="88"/>
  <c r="O190" i="88"/>
  <c r="O189" i="88"/>
  <c r="O188" i="88"/>
  <c r="O187" i="88"/>
  <c r="O186" i="88"/>
  <c r="O185" i="88"/>
  <c r="O184" i="88"/>
  <c r="O183" i="88"/>
  <c r="O182" i="88"/>
  <c r="O181" i="88"/>
  <c r="O180" i="88"/>
  <c r="O179" i="88"/>
  <c r="O178" i="88"/>
  <c r="O177" i="88"/>
  <c r="O176" i="88"/>
  <c r="O175" i="88"/>
  <c r="O174" i="88"/>
  <c r="O173" i="88"/>
  <c r="O172" i="88"/>
  <c r="O171" i="88"/>
  <c r="O170" i="88"/>
  <c r="O169" i="88"/>
  <c r="O168" i="88"/>
  <c r="O167" i="88"/>
  <c r="O166" i="88"/>
  <c r="O165" i="88"/>
  <c r="O164" i="88"/>
  <c r="O163" i="88"/>
  <c r="O162" i="88"/>
  <c r="O161" i="88"/>
  <c r="O160" i="88"/>
  <c r="O159" i="88"/>
  <c r="O158" i="88"/>
  <c r="O157" i="88"/>
  <c r="O156" i="88"/>
  <c r="O155" i="88"/>
  <c r="O154" i="88"/>
  <c r="O153" i="88"/>
  <c r="O152" i="88"/>
  <c r="O151" i="88"/>
  <c r="O150" i="88"/>
  <c r="O149" i="88"/>
  <c r="O148" i="88"/>
  <c r="O147" i="88"/>
  <c r="O146" i="88"/>
  <c r="O145" i="88"/>
  <c r="O144" i="88"/>
  <c r="O143" i="88"/>
  <c r="O142" i="88"/>
  <c r="O141" i="88"/>
  <c r="O140" i="88"/>
  <c r="O139" i="88"/>
  <c r="O138" i="88"/>
  <c r="O137" i="88"/>
  <c r="O136" i="88"/>
  <c r="O135" i="88"/>
  <c r="O134" i="88"/>
  <c r="O133" i="88"/>
  <c r="O132" i="88"/>
  <c r="O131" i="88"/>
  <c r="O130" i="88"/>
  <c r="O129" i="88"/>
  <c r="O128" i="88"/>
  <c r="O127" i="88"/>
  <c r="O126" i="88"/>
  <c r="O125" i="88"/>
  <c r="O124" i="88"/>
  <c r="O123" i="88"/>
  <c r="O122" i="88"/>
  <c r="O121" i="88"/>
  <c r="O120" i="88"/>
  <c r="O119" i="88"/>
  <c r="O118" i="88"/>
  <c r="O117" i="88"/>
  <c r="O116" i="88"/>
  <c r="O115" i="88"/>
  <c r="O114" i="88"/>
  <c r="O113" i="88"/>
  <c r="O112" i="88"/>
  <c r="O111" i="88"/>
  <c r="O110" i="88"/>
  <c r="O109" i="88"/>
  <c r="O108" i="88"/>
  <c r="O107" i="88"/>
  <c r="O106" i="88"/>
  <c r="O105" i="88"/>
  <c r="O104" i="88"/>
  <c r="O103" i="88"/>
  <c r="O102" i="88"/>
  <c r="O101" i="88"/>
  <c r="O100" i="88"/>
  <c r="O99" i="88"/>
  <c r="O98" i="88"/>
  <c r="O97" i="88"/>
  <c r="O96" i="88"/>
  <c r="O95" i="88"/>
  <c r="O94" i="88"/>
  <c r="O93" i="88"/>
  <c r="O92" i="88"/>
  <c r="O91" i="88"/>
  <c r="O90" i="88"/>
  <c r="O89" i="88"/>
  <c r="O88" i="88"/>
  <c r="O87" i="88"/>
  <c r="O86" i="88"/>
  <c r="O85" i="88"/>
  <c r="O84" i="88"/>
  <c r="O83" i="88"/>
  <c r="O82" i="88"/>
  <c r="O81" i="88"/>
  <c r="O80" i="88"/>
  <c r="O79" i="88"/>
  <c r="O78" i="88"/>
  <c r="O77" i="88"/>
  <c r="O76" i="88"/>
  <c r="O75" i="88"/>
  <c r="O74" i="88"/>
  <c r="O73" i="88"/>
  <c r="O72" i="88"/>
  <c r="O71" i="88"/>
  <c r="O70" i="88"/>
  <c r="O69" i="88"/>
  <c r="O68" i="88"/>
  <c r="O67" i="88"/>
  <c r="O66" i="88"/>
  <c r="O65" i="88"/>
  <c r="O64" i="88"/>
  <c r="O63" i="88"/>
  <c r="O62" i="88"/>
  <c r="O61" i="88"/>
  <c r="O60" i="88"/>
  <c r="O59" i="88"/>
  <c r="O58" i="88"/>
  <c r="O57" i="88"/>
  <c r="O56" i="88"/>
  <c r="O55" i="88"/>
  <c r="O54" i="88"/>
  <c r="O53" i="88"/>
  <c r="O52" i="88"/>
  <c r="O51" i="88"/>
  <c r="O50" i="88"/>
  <c r="O49" i="88"/>
  <c r="O48" i="88"/>
  <c r="O47" i="88"/>
  <c r="O46" i="88"/>
  <c r="O45" i="88"/>
  <c r="O44" i="88"/>
  <c r="O43" i="88"/>
  <c r="O42" i="88"/>
  <c r="O41" i="88"/>
  <c r="O40" i="88"/>
  <c r="O39" i="88"/>
  <c r="O38" i="88"/>
  <c r="O37" i="88"/>
  <c r="O36" i="88"/>
  <c r="O35" i="88"/>
  <c r="O34" i="88"/>
  <c r="O33" i="88"/>
  <c r="O32" i="88"/>
  <c r="O31" i="88"/>
  <c r="O30" i="88"/>
  <c r="O29" i="88"/>
  <c r="O28" i="88"/>
  <c r="O27" i="88"/>
  <c r="O26" i="88"/>
  <c r="O25" i="88"/>
  <c r="O24" i="88"/>
  <c r="O23" i="88"/>
  <c r="O22" i="88"/>
  <c r="O21" i="88"/>
  <c r="O20" i="88"/>
  <c r="O19" i="88"/>
  <c r="O18" i="88"/>
  <c r="O17" i="88"/>
  <c r="O16" i="88"/>
  <c r="O15" i="88"/>
  <c r="O14" i="88"/>
  <c r="O13" i="88"/>
  <c r="O12" i="88"/>
  <c r="O11" i="88"/>
  <c r="O10" i="88"/>
  <c r="O9" i="88"/>
  <c r="N1000" i="88"/>
  <c r="N999" i="88"/>
  <c r="N998" i="88"/>
  <c r="N997" i="88"/>
  <c r="N996" i="88"/>
  <c r="N995" i="88"/>
  <c r="N994" i="88"/>
  <c r="N993" i="88"/>
  <c r="N992" i="88"/>
  <c r="N991" i="88"/>
  <c r="N990" i="88"/>
  <c r="N989" i="88"/>
  <c r="N988" i="88"/>
  <c r="N987" i="88"/>
  <c r="N986" i="88"/>
  <c r="N985" i="88"/>
  <c r="N984" i="88"/>
  <c r="N983" i="88"/>
  <c r="N982" i="88"/>
  <c r="N981" i="88"/>
  <c r="N980" i="88"/>
  <c r="N979" i="88"/>
  <c r="N978" i="88"/>
  <c r="N977" i="88"/>
  <c r="N976" i="88"/>
  <c r="N975" i="88"/>
  <c r="N974" i="88"/>
  <c r="N973" i="88"/>
  <c r="N972" i="88"/>
  <c r="N971" i="88"/>
  <c r="N970" i="88"/>
  <c r="N969" i="88"/>
  <c r="N968" i="88"/>
  <c r="N967" i="88"/>
  <c r="N966" i="88"/>
  <c r="N965" i="88"/>
  <c r="N964" i="88"/>
  <c r="N963" i="88"/>
  <c r="N962" i="88"/>
  <c r="N961" i="88"/>
  <c r="N960" i="88"/>
  <c r="N959" i="88"/>
  <c r="N958" i="88"/>
  <c r="N957" i="88"/>
  <c r="N956" i="88"/>
  <c r="N955" i="88"/>
  <c r="N954" i="88"/>
  <c r="N953" i="88"/>
  <c r="N952" i="88"/>
  <c r="N951" i="88"/>
  <c r="N950" i="88"/>
  <c r="N949" i="88"/>
  <c r="N948" i="88"/>
  <c r="N947" i="88"/>
  <c r="N946" i="88"/>
  <c r="N945" i="88"/>
  <c r="N944" i="88"/>
  <c r="N943" i="88"/>
  <c r="N942" i="88"/>
  <c r="N941" i="88"/>
  <c r="N940" i="88"/>
  <c r="N939" i="88"/>
  <c r="N938" i="88"/>
  <c r="N937" i="88"/>
  <c r="N936" i="88"/>
  <c r="N935" i="88"/>
  <c r="N934" i="88"/>
  <c r="N933" i="88"/>
  <c r="N932" i="88"/>
  <c r="N931" i="88"/>
  <c r="N930" i="88"/>
  <c r="N929" i="88"/>
  <c r="N928" i="88"/>
  <c r="N927" i="88"/>
  <c r="N926" i="88"/>
  <c r="N925" i="88"/>
  <c r="N924" i="88"/>
  <c r="N923" i="88"/>
  <c r="N922" i="88"/>
  <c r="N921" i="88"/>
  <c r="N920" i="88"/>
  <c r="N919" i="88"/>
  <c r="N918" i="88"/>
  <c r="N917" i="88"/>
  <c r="N916" i="88"/>
  <c r="N915" i="88"/>
  <c r="N914" i="88"/>
  <c r="N913" i="88"/>
  <c r="N912" i="88"/>
  <c r="N911" i="88"/>
  <c r="N910" i="88"/>
  <c r="N909" i="88"/>
  <c r="N908" i="88"/>
  <c r="N907" i="88"/>
  <c r="N906" i="88"/>
  <c r="N905" i="88"/>
  <c r="N904" i="88"/>
  <c r="N903" i="88"/>
  <c r="N902" i="88"/>
  <c r="N901" i="88"/>
  <c r="N900" i="88"/>
  <c r="N899" i="88"/>
  <c r="N898" i="88"/>
  <c r="N897" i="88"/>
  <c r="N896" i="88"/>
  <c r="N895" i="88"/>
  <c r="N894" i="88"/>
  <c r="N893" i="88"/>
  <c r="N892" i="88"/>
  <c r="N891" i="88"/>
  <c r="N890" i="88"/>
  <c r="N889" i="88"/>
  <c r="N888" i="88"/>
  <c r="N887" i="88"/>
  <c r="N886" i="88"/>
  <c r="N885" i="88"/>
  <c r="N884" i="88"/>
  <c r="N883" i="88"/>
  <c r="N882" i="88"/>
  <c r="N881" i="88"/>
  <c r="N880" i="88"/>
  <c r="N879" i="88"/>
  <c r="N878" i="88"/>
  <c r="N877" i="88"/>
  <c r="N876" i="88"/>
  <c r="N875" i="88"/>
  <c r="N874" i="88"/>
  <c r="N873" i="88"/>
  <c r="N872" i="88"/>
  <c r="N871" i="88"/>
  <c r="N870" i="88"/>
  <c r="N869" i="88"/>
  <c r="N868" i="88"/>
  <c r="N867" i="88"/>
  <c r="N866" i="88"/>
  <c r="N865" i="88"/>
  <c r="N864" i="88"/>
  <c r="N863" i="88"/>
  <c r="N862" i="88"/>
  <c r="N861" i="88"/>
  <c r="N860" i="88"/>
  <c r="N859" i="88"/>
  <c r="N858" i="88"/>
  <c r="N857" i="88"/>
  <c r="N856" i="88"/>
  <c r="N855" i="88"/>
  <c r="N854" i="88"/>
  <c r="N853" i="88"/>
  <c r="N852" i="88"/>
  <c r="N851" i="88"/>
  <c r="N850" i="88"/>
  <c r="N849" i="88"/>
  <c r="N848" i="88"/>
  <c r="N847" i="88"/>
  <c r="N846" i="88"/>
  <c r="N845" i="88"/>
  <c r="N844" i="88"/>
  <c r="N843" i="88"/>
  <c r="N842" i="88"/>
  <c r="N841" i="88"/>
  <c r="N840" i="88"/>
  <c r="N839" i="88"/>
  <c r="N838" i="88"/>
  <c r="N837" i="88"/>
  <c r="N836" i="88"/>
  <c r="N835" i="88"/>
  <c r="N834" i="88"/>
  <c r="N833" i="88"/>
  <c r="N832" i="88"/>
  <c r="N831" i="88"/>
  <c r="N830" i="88"/>
  <c r="N829" i="88"/>
  <c r="N828" i="88"/>
  <c r="N827" i="88"/>
  <c r="N826" i="88"/>
  <c r="N825" i="88"/>
  <c r="N824" i="88"/>
  <c r="N823" i="88"/>
  <c r="N822" i="88"/>
  <c r="N821" i="88"/>
  <c r="N820" i="88"/>
  <c r="N819" i="88"/>
  <c r="N818" i="88"/>
  <c r="N817" i="88"/>
  <c r="N816" i="88"/>
  <c r="N815" i="88"/>
  <c r="N814" i="88"/>
  <c r="N813" i="88"/>
  <c r="N812" i="88"/>
  <c r="N811" i="88"/>
  <c r="N810" i="88"/>
  <c r="N809" i="88"/>
  <c r="N808" i="88"/>
  <c r="N807" i="88"/>
  <c r="N806" i="88"/>
  <c r="N805" i="88"/>
  <c r="N804" i="88"/>
  <c r="N803" i="88"/>
  <c r="N802" i="88"/>
  <c r="N801" i="88"/>
  <c r="N800" i="88"/>
  <c r="N799" i="88"/>
  <c r="N798" i="88"/>
  <c r="N797" i="88"/>
  <c r="N796" i="88"/>
  <c r="N795" i="88"/>
  <c r="N794" i="88"/>
  <c r="N793" i="88"/>
  <c r="N792" i="88"/>
  <c r="N791" i="88"/>
  <c r="N790" i="88"/>
  <c r="N789" i="88"/>
  <c r="N788" i="88"/>
  <c r="N787" i="88"/>
  <c r="N786" i="88"/>
  <c r="N785" i="88"/>
  <c r="N784" i="88"/>
  <c r="N783" i="88"/>
  <c r="N782" i="88"/>
  <c r="N781" i="88"/>
  <c r="N780" i="88"/>
  <c r="N779" i="88"/>
  <c r="N778" i="88"/>
  <c r="N777" i="88"/>
  <c r="N776" i="88"/>
  <c r="N775" i="88"/>
  <c r="N774" i="88"/>
  <c r="N773" i="88"/>
  <c r="N772" i="88"/>
  <c r="N771" i="88"/>
  <c r="N770" i="88"/>
  <c r="N769" i="88"/>
  <c r="N768" i="88"/>
  <c r="N767" i="88"/>
  <c r="N766" i="88"/>
  <c r="N765" i="88"/>
  <c r="N764" i="88"/>
  <c r="N763" i="88"/>
  <c r="N762" i="88"/>
  <c r="N761" i="88"/>
  <c r="N760" i="88"/>
  <c r="N759" i="88"/>
  <c r="N758" i="88"/>
  <c r="N757" i="88"/>
  <c r="N756" i="88"/>
  <c r="N755" i="88"/>
  <c r="N754" i="88"/>
  <c r="N753" i="88"/>
  <c r="N752" i="88"/>
  <c r="N751" i="88"/>
  <c r="N750" i="88"/>
  <c r="N749" i="88"/>
  <c r="N748" i="88"/>
  <c r="N747" i="88"/>
  <c r="N746" i="88"/>
  <c r="N745" i="88"/>
  <c r="N744" i="88"/>
  <c r="N743" i="88"/>
  <c r="N742" i="88"/>
  <c r="N741" i="88"/>
  <c r="N740" i="88"/>
  <c r="N739" i="88"/>
  <c r="N738" i="88"/>
  <c r="N737" i="88"/>
  <c r="N736" i="88"/>
  <c r="N735" i="88"/>
  <c r="N734" i="88"/>
  <c r="N733" i="88"/>
  <c r="N732" i="88"/>
  <c r="N731" i="88"/>
  <c r="N730" i="88"/>
  <c r="N729" i="88"/>
  <c r="N728" i="88"/>
  <c r="N727" i="88"/>
  <c r="N726" i="88"/>
  <c r="N725" i="88"/>
  <c r="N724" i="88"/>
  <c r="N723" i="88"/>
  <c r="N722" i="88"/>
  <c r="N721" i="88"/>
  <c r="N720" i="88"/>
  <c r="N719" i="88"/>
  <c r="N718" i="88"/>
  <c r="N717" i="88"/>
  <c r="N716" i="88"/>
  <c r="N715" i="88"/>
  <c r="N714" i="88"/>
  <c r="N713" i="88"/>
  <c r="N712" i="88"/>
  <c r="N711" i="88"/>
  <c r="N710" i="88"/>
  <c r="N709" i="88"/>
  <c r="N708" i="88"/>
  <c r="N707" i="88"/>
  <c r="N706" i="88"/>
  <c r="N705" i="88"/>
  <c r="N704" i="88"/>
  <c r="N703" i="88"/>
  <c r="N702" i="88"/>
  <c r="N701" i="88"/>
  <c r="N700" i="88"/>
  <c r="N699" i="88"/>
  <c r="N698" i="88"/>
  <c r="N697" i="88"/>
  <c r="N696" i="88"/>
  <c r="N695" i="88"/>
  <c r="N694" i="88"/>
  <c r="N693" i="88"/>
  <c r="N692" i="88"/>
  <c r="N691" i="88"/>
  <c r="N690" i="88"/>
  <c r="N689" i="88"/>
  <c r="N688" i="88"/>
  <c r="N687" i="88"/>
  <c r="N686" i="88"/>
  <c r="N685" i="88"/>
  <c r="N684" i="88"/>
  <c r="N683" i="88"/>
  <c r="N682" i="88"/>
  <c r="N681" i="88"/>
  <c r="N680" i="88"/>
  <c r="N679" i="88"/>
  <c r="N678" i="88"/>
  <c r="N677" i="88"/>
  <c r="N676" i="88"/>
  <c r="N675" i="88"/>
  <c r="N674" i="88"/>
  <c r="N673" i="88"/>
  <c r="N672" i="88"/>
  <c r="N671" i="88"/>
  <c r="N670" i="88"/>
  <c r="N669" i="88"/>
  <c r="N668" i="88"/>
  <c r="N667" i="88"/>
  <c r="N666" i="88"/>
  <c r="N665" i="88"/>
  <c r="N664" i="88"/>
  <c r="N663" i="88"/>
  <c r="N662" i="88"/>
  <c r="N661" i="88"/>
  <c r="N660" i="88"/>
  <c r="N659" i="88"/>
  <c r="N658" i="88"/>
  <c r="N657" i="88"/>
  <c r="N656" i="88"/>
  <c r="N655" i="88"/>
  <c r="N654" i="88"/>
  <c r="N653" i="88"/>
  <c r="N652" i="88"/>
  <c r="N651" i="88"/>
  <c r="N650" i="88"/>
  <c r="N649" i="88"/>
  <c r="N648" i="88"/>
  <c r="N647" i="88"/>
  <c r="N646" i="88"/>
  <c r="N645" i="88"/>
  <c r="N644" i="88"/>
  <c r="N643" i="88"/>
  <c r="N642" i="88"/>
  <c r="N641" i="88"/>
  <c r="N640" i="88"/>
  <c r="N639" i="88"/>
  <c r="N638" i="88"/>
  <c r="N637" i="88"/>
  <c r="N636" i="88"/>
  <c r="N635" i="88"/>
  <c r="N634" i="88"/>
  <c r="N633" i="88"/>
  <c r="N632" i="88"/>
  <c r="N631" i="88"/>
  <c r="N630" i="88"/>
  <c r="N629" i="88"/>
  <c r="N628" i="88"/>
  <c r="N627" i="88"/>
  <c r="N626" i="88"/>
  <c r="N625" i="88"/>
  <c r="N624" i="88"/>
  <c r="N623" i="88"/>
  <c r="N622" i="88"/>
  <c r="N621" i="88"/>
  <c r="N620" i="88"/>
  <c r="N619" i="88"/>
  <c r="N618" i="88"/>
  <c r="N617" i="88"/>
  <c r="N616" i="88"/>
  <c r="N615" i="88"/>
  <c r="N614" i="88"/>
  <c r="N613" i="88"/>
  <c r="N612" i="88"/>
  <c r="N611" i="88"/>
  <c r="N610" i="88"/>
  <c r="N609" i="88"/>
  <c r="N608" i="88"/>
  <c r="N607" i="88"/>
  <c r="N606" i="88"/>
  <c r="N605" i="88"/>
  <c r="N604" i="88"/>
  <c r="N603" i="88"/>
  <c r="N602" i="88"/>
  <c r="N601" i="88"/>
  <c r="N600" i="88"/>
  <c r="N599" i="88"/>
  <c r="N598" i="88"/>
  <c r="N597" i="88"/>
  <c r="N596" i="88"/>
  <c r="N595" i="88"/>
  <c r="N594" i="88"/>
  <c r="N593" i="88"/>
  <c r="N592" i="88"/>
  <c r="N591" i="88"/>
  <c r="N590" i="88"/>
  <c r="N589" i="88"/>
  <c r="N588" i="88"/>
  <c r="N587" i="88"/>
  <c r="N586" i="88"/>
  <c r="N585" i="88"/>
  <c r="N584" i="88"/>
  <c r="N583" i="88"/>
  <c r="N582" i="88"/>
  <c r="N581" i="88"/>
  <c r="N580" i="88"/>
  <c r="N579" i="88"/>
  <c r="N578" i="88"/>
  <c r="N577" i="88"/>
  <c r="N576" i="88"/>
  <c r="N575" i="88"/>
  <c r="N574" i="88"/>
  <c r="N573" i="88"/>
  <c r="N572" i="88"/>
  <c r="N571" i="88"/>
  <c r="N570" i="88"/>
  <c r="N569" i="88"/>
  <c r="N568" i="88"/>
  <c r="N567" i="88"/>
  <c r="N566" i="88"/>
  <c r="N565" i="88"/>
  <c r="N564" i="88"/>
  <c r="N563" i="88"/>
  <c r="N562" i="88"/>
  <c r="N561" i="88"/>
  <c r="N560" i="88"/>
  <c r="N559" i="88"/>
  <c r="N558" i="88"/>
  <c r="N557" i="88"/>
  <c r="N556" i="88"/>
  <c r="N555" i="88"/>
  <c r="N554" i="88"/>
  <c r="N553" i="88"/>
  <c r="N552" i="88"/>
  <c r="N551" i="88"/>
  <c r="N550" i="88"/>
  <c r="N549" i="88"/>
  <c r="N548" i="88"/>
  <c r="N547" i="88"/>
  <c r="N546" i="88"/>
  <c r="N545" i="88"/>
  <c r="N544" i="88"/>
  <c r="N543" i="88"/>
  <c r="N542" i="88"/>
  <c r="N541" i="88"/>
  <c r="N540" i="88"/>
  <c r="N539" i="88"/>
  <c r="N538" i="88"/>
  <c r="N537" i="88"/>
  <c r="N536" i="88"/>
  <c r="N535" i="88"/>
  <c r="N534" i="88"/>
  <c r="N533" i="88"/>
  <c r="N532" i="88"/>
  <c r="N531" i="88"/>
  <c r="N530" i="88"/>
  <c r="N529" i="88"/>
  <c r="N528" i="88"/>
  <c r="N527" i="88"/>
  <c r="N526" i="88"/>
  <c r="N525" i="88"/>
  <c r="N524" i="88"/>
  <c r="N523" i="88"/>
  <c r="N522" i="88"/>
  <c r="N521" i="88"/>
  <c r="N520" i="88"/>
  <c r="N519" i="88"/>
  <c r="N518" i="88"/>
  <c r="N517" i="88"/>
  <c r="N516" i="88"/>
  <c r="N515" i="88"/>
  <c r="N514" i="88"/>
  <c r="N513" i="88"/>
  <c r="N512" i="88"/>
  <c r="N511" i="88"/>
  <c r="N510" i="88"/>
  <c r="N509" i="88"/>
  <c r="N508" i="88"/>
  <c r="N507" i="88"/>
  <c r="N506" i="88"/>
  <c r="N505" i="88"/>
  <c r="N504" i="88"/>
  <c r="N503" i="88"/>
  <c r="N502" i="88"/>
  <c r="N501" i="88"/>
  <c r="N500" i="88"/>
  <c r="N499" i="88"/>
  <c r="N498" i="88"/>
  <c r="N497" i="88"/>
  <c r="N496" i="88"/>
  <c r="N495" i="88"/>
  <c r="N494" i="88"/>
  <c r="N493" i="88"/>
  <c r="N492" i="88"/>
  <c r="N491" i="88"/>
  <c r="N490" i="88"/>
  <c r="N489" i="88"/>
  <c r="N488" i="88"/>
  <c r="N487" i="88"/>
  <c r="N486" i="88"/>
  <c r="N485" i="88"/>
  <c r="N484" i="88"/>
  <c r="N483" i="88"/>
  <c r="N482" i="88"/>
  <c r="N481" i="88"/>
  <c r="N480" i="88"/>
  <c r="N479" i="88"/>
  <c r="N478" i="88"/>
  <c r="N477" i="88"/>
  <c r="N476" i="88"/>
  <c r="N475" i="88"/>
  <c r="N474" i="88"/>
  <c r="N473" i="88"/>
  <c r="N472" i="88"/>
  <c r="N471" i="88"/>
  <c r="N470" i="88"/>
  <c r="N469" i="88"/>
  <c r="N468" i="88"/>
  <c r="N467" i="88"/>
  <c r="N466" i="88"/>
  <c r="N465" i="88"/>
  <c r="N464" i="88"/>
  <c r="N463" i="88"/>
  <c r="N462" i="88"/>
  <c r="N461" i="88"/>
  <c r="N460" i="88"/>
  <c r="N459" i="88"/>
  <c r="N458" i="88"/>
  <c r="N457" i="88"/>
  <c r="N456" i="88"/>
  <c r="N455" i="88"/>
  <c r="N454" i="88"/>
  <c r="N453" i="88"/>
  <c r="N452" i="88"/>
  <c r="N451" i="88"/>
  <c r="N450" i="88"/>
  <c r="N449" i="88"/>
  <c r="N448" i="88"/>
  <c r="N447" i="88"/>
  <c r="N446" i="88"/>
  <c r="N445" i="88"/>
  <c r="N444" i="88"/>
  <c r="N443" i="88"/>
  <c r="N442" i="88"/>
  <c r="N441" i="88"/>
  <c r="N440" i="88"/>
  <c r="N439" i="88"/>
  <c r="N438" i="88"/>
  <c r="N437" i="88"/>
  <c r="N436" i="88"/>
  <c r="N435" i="88"/>
  <c r="N434" i="88"/>
  <c r="N433" i="88"/>
  <c r="N432" i="88"/>
  <c r="N431" i="88"/>
  <c r="N430" i="88"/>
  <c r="N429" i="88"/>
  <c r="N428" i="88"/>
  <c r="N427" i="88"/>
  <c r="N426" i="88"/>
  <c r="N425" i="88"/>
  <c r="N424" i="88"/>
  <c r="N423" i="88"/>
  <c r="N422" i="88"/>
  <c r="N421" i="88"/>
  <c r="N420" i="88"/>
  <c r="N419" i="88"/>
  <c r="N418" i="88"/>
  <c r="N417" i="88"/>
  <c r="N416" i="88"/>
  <c r="N415" i="88"/>
  <c r="N414" i="88"/>
  <c r="N413" i="88"/>
  <c r="N412" i="88"/>
  <c r="N411" i="88"/>
  <c r="N410" i="88"/>
  <c r="N409" i="88"/>
  <c r="N408" i="88"/>
  <c r="N407" i="88"/>
  <c r="N406" i="88"/>
  <c r="N405" i="88"/>
  <c r="N404" i="88"/>
  <c r="N403" i="88"/>
  <c r="N402" i="88"/>
  <c r="N401" i="88"/>
  <c r="N400" i="88"/>
  <c r="N399" i="88"/>
  <c r="N398" i="88"/>
  <c r="N397" i="88"/>
  <c r="N396" i="88"/>
  <c r="N395" i="88"/>
  <c r="N394" i="88"/>
  <c r="N393" i="88"/>
  <c r="N392" i="88"/>
  <c r="N391" i="88"/>
  <c r="N390" i="88"/>
  <c r="N389" i="88"/>
  <c r="N388" i="88"/>
  <c r="N387" i="88"/>
  <c r="N386" i="88"/>
  <c r="N385" i="88"/>
  <c r="N384" i="88"/>
  <c r="N383" i="88"/>
  <c r="N382" i="88"/>
  <c r="N381" i="88"/>
  <c r="N380" i="88"/>
  <c r="N379" i="88"/>
  <c r="N378" i="88"/>
  <c r="N377" i="88"/>
  <c r="N376" i="88"/>
  <c r="N375" i="88"/>
  <c r="N374" i="88"/>
  <c r="N373" i="88"/>
  <c r="N372" i="88"/>
  <c r="N371" i="88"/>
  <c r="N370" i="88"/>
  <c r="N369" i="88"/>
  <c r="N368" i="88"/>
  <c r="N367" i="88"/>
  <c r="N366" i="88"/>
  <c r="N365" i="88"/>
  <c r="N364" i="88"/>
  <c r="N363" i="88"/>
  <c r="N362" i="88"/>
  <c r="N361" i="88"/>
  <c r="N360" i="88"/>
  <c r="N359" i="88"/>
  <c r="N358" i="88"/>
  <c r="N357" i="88"/>
  <c r="N356" i="88"/>
  <c r="N355" i="88"/>
  <c r="N354" i="88"/>
  <c r="N353" i="88"/>
  <c r="N352" i="88"/>
  <c r="N351" i="88"/>
  <c r="N350" i="88"/>
  <c r="N349" i="88"/>
  <c r="N348" i="88"/>
  <c r="N347" i="88"/>
  <c r="N346" i="88"/>
  <c r="N345" i="88"/>
  <c r="N344" i="88"/>
  <c r="N343" i="88"/>
  <c r="N342" i="88"/>
  <c r="N341" i="88"/>
  <c r="N340" i="88"/>
  <c r="N339" i="88"/>
  <c r="N338" i="88"/>
  <c r="N337" i="88"/>
  <c r="N336" i="88"/>
  <c r="N335" i="88"/>
  <c r="N334" i="88"/>
  <c r="N333" i="88"/>
  <c r="N332" i="88"/>
  <c r="N331" i="88"/>
  <c r="N330" i="88"/>
  <c r="N329" i="88"/>
  <c r="N328" i="88"/>
  <c r="N327" i="88"/>
  <c r="N326" i="88"/>
  <c r="N325" i="88"/>
  <c r="N324" i="88"/>
  <c r="N323" i="88"/>
  <c r="N322" i="88"/>
  <c r="N321" i="88"/>
  <c r="N320" i="88"/>
  <c r="N319" i="88"/>
  <c r="N318" i="88"/>
  <c r="N317" i="88"/>
  <c r="N316" i="88"/>
  <c r="N315" i="88"/>
  <c r="N314" i="88"/>
  <c r="N313" i="88"/>
  <c r="N312" i="88"/>
  <c r="N311" i="88"/>
  <c r="N310" i="88"/>
  <c r="N309" i="88"/>
  <c r="N308" i="88"/>
  <c r="N307" i="88"/>
  <c r="N306" i="88"/>
  <c r="N305" i="88"/>
  <c r="N304" i="88"/>
  <c r="N303" i="88"/>
  <c r="N302" i="88"/>
  <c r="N301" i="88"/>
  <c r="N300" i="88"/>
  <c r="N299" i="88"/>
  <c r="N298" i="88"/>
  <c r="N297" i="88"/>
  <c r="N296" i="88"/>
  <c r="N295" i="88"/>
  <c r="N294" i="88"/>
  <c r="N293" i="88"/>
  <c r="N292" i="88"/>
  <c r="N291" i="88"/>
  <c r="N290" i="88"/>
  <c r="N289" i="88"/>
  <c r="N288" i="88"/>
  <c r="N287" i="88"/>
  <c r="N286" i="88"/>
  <c r="N285" i="88"/>
  <c r="N284" i="88"/>
  <c r="N283" i="88"/>
  <c r="N282" i="88"/>
  <c r="N281" i="88"/>
  <c r="N280" i="88"/>
  <c r="N279" i="88"/>
  <c r="N278" i="88"/>
  <c r="N277" i="88"/>
  <c r="N276" i="88"/>
  <c r="N275" i="88"/>
  <c r="N274" i="88"/>
  <c r="N273" i="88"/>
  <c r="N272" i="88"/>
  <c r="N271" i="88"/>
  <c r="N270" i="88"/>
  <c r="N269" i="88"/>
  <c r="N268" i="88"/>
  <c r="N267" i="88"/>
  <c r="N266" i="88"/>
  <c r="N265" i="88"/>
  <c r="N264" i="88"/>
  <c r="N263" i="88"/>
  <c r="N262" i="88"/>
  <c r="N261" i="88"/>
  <c r="N260" i="88"/>
  <c r="N259" i="88"/>
  <c r="N258" i="88"/>
  <c r="N257" i="88"/>
  <c r="N256" i="88"/>
  <c r="N255" i="88"/>
  <c r="N254" i="88"/>
  <c r="N253" i="88"/>
  <c r="N252" i="88"/>
  <c r="N251" i="88"/>
  <c r="N250" i="88"/>
  <c r="N249" i="88"/>
  <c r="N248" i="88"/>
  <c r="N247" i="88"/>
  <c r="N246" i="88"/>
  <c r="N245" i="88"/>
  <c r="N244" i="88"/>
  <c r="N243" i="88"/>
  <c r="N242" i="88"/>
  <c r="N241" i="88"/>
  <c r="N240" i="88"/>
  <c r="N239" i="88"/>
  <c r="N238" i="88"/>
  <c r="N237" i="88"/>
  <c r="N236" i="88"/>
  <c r="N235" i="88"/>
  <c r="N234" i="88"/>
  <c r="N233" i="88"/>
  <c r="N232" i="88"/>
  <c r="N231" i="88"/>
  <c r="N230" i="88"/>
  <c r="N229" i="88"/>
  <c r="N228" i="88"/>
  <c r="N227" i="88"/>
  <c r="N226" i="88"/>
  <c r="N225" i="88"/>
  <c r="N224" i="88"/>
  <c r="N223" i="88"/>
  <c r="N222" i="88"/>
  <c r="N221" i="88"/>
  <c r="N220" i="88"/>
  <c r="N219" i="88"/>
  <c r="N218" i="88"/>
  <c r="N217" i="88"/>
  <c r="N216" i="88"/>
  <c r="N215" i="88"/>
  <c r="N214" i="88"/>
  <c r="N213" i="88"/>
  <c r="N212" i="88"/>
  <c r="N211" i="88"/>
  <c r="N210" i="88"/>
  <c r="N209" i="88"/>
  <c r="N208" i="88"/>
  <c r="N207" i="88"/>
  <c r="N206" i="88"/>
  <c r="N205" i="88"/>
  <c r="N204" i="88"/>
  <c r="N203" i="88"/>
  <c r="N202" i="88"/>
  <c r="N201" i="88"/>
  <c r="N200" i="88"/>
  <c r="N199" i="88"/>
  <c r="N198" i="88"/>
  <c r="N197" i="88"/>
  <c r="N196" i="88"/>
  <c r="N195" i="88"/>
  <c r="N194" i="88"/>
  <c r="N193" i="88"/>
  <c r="N192" i="88"/>
  <c r="N191" i="88"/>
  <c r="N190" i="88"/>
  <c r="N189" i="88"/>
  <c r="N188" i="88"/>
  <c r="N187" i="88"/>
  <c r="N186" i="88"/>
  <c r="N185" i="88"/>
  <c r="N184" i="88"/>
  <c r="N183" i="88"/>
  <c r="N182" i="88"/>
  <c r="N181" i="88"/>
  <c r="N180" i="88"/>
  <c r="N179" i="88"/>
  <c r="N178" i="88"/>
  <c r="N177" i="88"/>
  <c r="N176" i="88"/>
  <c r="N175" i="88"/>
  <c r="N174" i="88"/>
  <c r="N173" i="88"/>
  <c r="N172" i="88"/>
  <c r="N171" i="88"/>
  <c r="N170" i="88"/>
  <c r="N169" i="88"/>
  <c r="N168" i="88"/>
  <c r="N167" i="88"/>
  <c r="N166" i="88"/>
  <c r="N165" i="88"/>
  <c r="N164" i="88"/>
  <c r="N163" i="88"/>
  <c r="N162" i="88"/>
  <c r="N161" i="88"/>
  <c r="N160" i="88"/>
  <c r="N159" i="88"/>
  <c r="N158" i="88"/>
  <c r="N157" i="88"/>
  <c r="N156" i="88"/>
  <c r="N155" i="88"/>
  <c r="N154" i="88"/>
  <c r="N153" i="88"/>
  <c r="N152" i="88"/>
  <c r="N151" i="88"/>
  <c r="N150" i="88"/>
  <c r="N149" i="88"/>
  <c r="N148" i="88"/>
  <c r="N147" i="88"/>
  <c r="N146" i="88"/>
  <c r="N145" i="88"/>
  <c r="N144" i="88"/>
  <c r="N143" i="88"/>
  <c r="N142" i="88"/>
  <c r="N141" i="88"/>
  <c r="N140" i="88"/>
  <c r="N139" i="88"/>
  <c r="N138" i="88"/>
  <c r="N137" i="88"/>
  <c r="N136" i="88"/>
  <c r="N135" i="88"/>
  <c r="N134" i="88"/>
  <c r="N133" i="88"/>
  <c r="N132" i="88"/>
  <c r="N131" i="88"/>
  <c r="N130" i="88"/>
  <c r="N129" i="88"/>
  <c r="N128" i="88"/>
  <c r="N127" i="88"/>
  <c r="N126" i="88"/>
  <c r="N125" i="88"/>
  <c r="N124" i="88"/>
  <c r="N123" i="88"/>
  <c r="N122" i="88"/>
  <c r="N121" i="88"/>
  <c r="N120" i="88"/>
  <c r="N119" i="88"/>
  <c r="N118" i="88"/>
  <c r="N117" i="88"/>
  <c r="N116" i="88"/>
  <c r="N115" i="88"/>
  <c r="N114" i="88"/>
  <c r="N113" i="88"/>
  <c r="N112" i="88"/>
  <c r="N111" i="88"/>
  <c r="N110" i="88"/>
  <c r="N109" i="88"/>
  <c r="N108" i="88"/>
  <c r="N107" i="88"/>
  <c r="N106" i="88"/>
  <c r="N105" i="88"/>
  <c r="N104" i="88"/>
  <c r="N103" i="88"/>
  <c r="N102" i="88"/>
  <c r="N101" i="88"/>
  <c r="N100" i="88"/>
  <c r="N99" i="88"/>
  <c r="N98" i="88"/>
  <c r="N97" i="88"/>
  <c r="N96" i="88"/>
  <c r="N95" i="88"/>
  <c r="N94" i="88"/>
  <c r="N93" i="88"/>
  <c r="N92" i="88"/>
  <c r="N91" i="88"/>
  <c r="N90" i="88"/>
  <c r="N89" i="88"/>
  <c r="N88" i="88"/>
  <c r="N87" i="88"/>
  <c r="N86" i="88"/>
  <c r="N85" i="88"/>
  <c r="N84" i="88"/>
  <c r="N83" i="88"/>
  <c r="N82" i="88"/>
  <c r="N81" i="88"/>
  <c r="N80" i="88"/>
  <c r="N79" i="88"/>
  <c r="N78" i="88"/>
  <c r="N77" i="88"/>
  <c r="N76" i="88"/>
  <c r="N75" i="88"/>
  <c r="N74" i="88"/>
  <c r="N73" i="88"/>
  <c r="N72" i="88"/>
  <c r="N71" i="88"/>
  <c r="N70" i="88"/>
  <c r="N69" i="88"/>
  <c r="N68" i="88"/>
  <c r="N67" i="88"/>
  <c r="N66" i="88"/>
  <c r="N65" i="88"/>
  <c r="N64" i="88"/>
  <c r="N63" i="88"/>
  <c r="N62" i="88"/>
  <c r="N61" i="88"/>
  <c r="N60" i="88"/>
  <c r="N59" i="88"/>
  <c r="N58" i="88"/>
  <c r="N57" i="88"/>
  <c r="N56" i="88"/>
  <c r="N55" i="88"/>
  <c r="N54" i="88"/>
  <c r="N53" i="88"/>
  <c r="N52" i="88"/>
  <c r="N51" i="88"/>
  <c r="N50" i="88"/>
  <c r="N49" i="88"/>
  <c r="N48" i="88"/>
  <c r="N47" i="88"/>
  <c r="N46" i="88"/>
  <c r="N45" i="88"/>
  <c r="N44" i="88"/>
  <c r="N43" i="88"/>
  <c r="N42" i="88"/>
  <c r="N41" i="88"/>
  <c r="N40" i="88"/>
  <c r="N39" i="88"/>
  <c r="N38" i="88"/>
  <c r="N37" i="88"/>
  <c r="N36" i="88"/>
  <c r="N35" i="88"/>
  <c r="N34" i="88"/>
  <c r="N33" i="88"/>
  <c r="N32" i="88"/>
  <c r="N31" i="88"/>
  <c r="N30" i="88"/>
  <c r="N29" i="88"/>
  <c r="N28" i="88"/>
  <c r="N27" i="88"/>
  <c r="N26" i="88"/>
  <c r="N25" i="88"/>
  <c r="N24" i="88"/>
  <c r="N23" i="88"/>
  <c r="N22" i="88"/>
  <c r="N21" i="88"/>
  <c r="N20" i="88"/>
  <c r="N19" i="88"/>
  <c r="N18" i="88"/>
  <c r="N17" i="88"/>
  <c r="N16" i="88"/>
  <c r="N15" i="88"/>
  <c r="N14" i="88"/>
  <c r="N13" i="88"/>
  <c r="N12" i="88"/>
  <c r="N11" i="88"/>
  <c r="N10" i="88"/>
  <c r="N9" i="88"/>
  <c r="R9" i="1" l="1"/>
  <c r="H1000" i="98" l="1"/>
  <c r="H999" i="98"/>
  <c r="H998" i="98"/>
  <c r="H997" i="98"/>
  <c r="H996" i="98"/>
  <c r="H995" i="98"/>
  <c r="H994" i="98"/>
  <c r="H993" i="98"/>
  <c r="H992" i="98"/>
  <c r="H991" i="98"/>
  <c r="H990" i="98"/>
  <c r="H989" i="98"/>
  <c r="H988" i="98"/>
  <c r="H987" i="98"/>
  <c r="H986" i="98"/>
  <c r="H985" i="98"/>
  <c r="H984" i="98"/>
  <c r="H983" i="98"/>
  <c r="H982" i="98"/>
  <c r="H981" i="98"/>
  <c r="H980" i="98"/>
  <c r="H979" i="98"/>
  <c r="H978" i="98"/>
  <c r="H977" i="98"/>
  <c r="H976" i="98"/>
  <c r="H975" i="98"/>
  <c r="H974" i="98"/>
  <c r="H973" i="98"/>
  <c r="H972" i="98"/>
  <c r="H971" i="98"/>
  <c r="H970" i="98"/>
  <c r="H969" i="98"/>
  <c r="H968" i="98"/>
  <c r="H967" i="98"/>
  <c r="H966" i="98"/>
  <c r="H965" i="98"/>
  <c r="H964" i="98"/>
  <c r="H963" i="98"/>
  <c r="H962" i="98"/>
  <c r="H961" i="98"/>
  <c r="H960" i="98"/>
  <c r="H959" i="98"/>
  <c r="H958" i="98"/>
  <c r="H957" i="98"/>
  <c r="H956" i="98"/>
  <c r="H955" i="98"/>
  <c r="H954" i="98"/>
  <c r="H953" i="98"/>
  <c r="H952" i="98"/>
  <c r="H951" i="98"/>
  <c r="H950" i="98"/>
  <c r="H949" i="98"/>
  <c r="H948" i="98"/>
  <c r="H947" i="98"/>
  <c r="H946" i="98"/>
  <c r="H945" i="98"/>
  <c r="H944" i="98"/>
  <c r="H943" i="98"/>
  <c r="H942" i="98"/>
  <c r="H941" i="98"/>
  <c r="H940" i="98"/>
  <c r="H939" i="98"/>
  <c r="H938" i="98"/>
  <c r="H937" i="98"/>
  <c r="H936" i="98"/>
  <c r="H935" i="98"/>
  <c r="H934" i="98"/>
  <c r="H933" i="98"/>
  <c r="H932" i="98"/>
  <c r="H931" i="98"/>
  <c r="H930" i="98"/>
  <c r="H929" i="98"/>
  <c r="H928" i="98"/>
  <c r="H927" i="98"/>
  <c r="H926" i="98"/>
  <c r="H925" i="98"/>
  <c r="H924" i="98"/>
  <c r="H923" i="98"/>
  <c r="H922" i="98"/>
  <c r="H921" i="98"/>
  <c r="H920" i="98"/>
  <c r="H919" i="98"/>
  <c r="H918" i="98"/>
  <c r="H917" i="98"/>
  <c r="H916" i="98"/>
  <c r="H915" i="98"/>
  <c r="H914" i="98"/>
  <c r="H913" i="98"/>
  <c r="H912" i="98"/>
  <c r="H911" i="98"/>
  <c r="H910" i="98"/>
  <c r="H909" i="98"/>
  <c r="H908" i="98"/>
  <c r="H907" i="98"/>
  <c r="H906" i="98"/>
  <c r="H905" i="98"/>
  <c r="H904" i="98"/>
  <c r="H903" i="98"/>
  <c r="H902" i="98"/>
  <c r="H901" i="98"/>
  <c r="H900" i="98"/>
  <c r="H899" i="98"/>
  <c r="H898" i="98"/>
  <c r="H897" i="98"/>
  <c r="H896" i="98"/>
  <c r="H895" i="98"/>
  <c r="H894" i="98"/>
  <c r="H893" i="98"/>
  <c r="H892" i="98"/>
  <c r="H891" i="98"/>
  <c r="H890" i="98"/>
  <c r="H889" i="98"/>
  <c r="H888" i="98"/>
  <c r="H887" i="98"/>
  <c r="H886" i="98"/>
  <c r="H885" i="98"/>
  <c r="H884" i="98"/>
  <c r="H883" i="98"/>
  <c r="H882" i="98"/>
  <c r="H881" i="98"/>
  <c r="H880" i="98"/>
  <c r="H879" i="98"/>
  <c r="H878" i="98"/>
  <c r="H877" i="98"/>
  <c r="H876" i="98"/>
  <c r="H875" i="98"/>
  <c r="H874" i="98"/>
  <c r="H873" i="98"/>
  <c r="H872" i="98"/>
  <c r="H871" i="98"/>
  <c r="H870" i="98"/>
  <c r="H869" i="98"/>
  <c r="H868" i="98"/>
  <c r="H867" i="98"/>
  <c r="H866" i="98"/>
  <c r="H865" i="98"/>
  <c r="H864" i="98"/>
  <c r="H863" i="98"/>
  <c r="H862" i="98"/>
  <c r="H861" i="98"/>
  <c r="H860" i="98"/>
  <c r="H859" i="98"/>
  <c r="H858" i="98"/>
  <c r="H857" i="98"/>
  <c r="H856" i="98"/>
  <c r="H855" i="98"/>
  <c r="H854" i="98"/>
  <c r="H853" i="98"/>
  <c r="H852" i="98"/>
  <c r="H851" i="98"/>
  <c r="H850" i="98"/>
  <c r="H849" i="98"/>
  <c r="H848" i="98"/>
  <c r="H847" i="98"/>
  <c r="H846" i="98"/>
  <c r="H845" i="98"/>
  <c r="H844" i="98"/>
  <c r="H843" i="98"/>
  <c r="H842" i="98"/>
  <c r="H841" i="98"/>
  <c r="H840" i="98"/>
  <c r="H839" i="98"/>
  <c r="H838" i="98"/>
  <c r="H837" i="98"/>
  <c r="H836" i="98"/>
  <c r="H835" i="98"/>
  <c r="H834" i="98"/>
  <c r="H833" i="98"/>
  <c r="H832" i="98"/>
  <c r="H831" i="98"/>
  <c r="H830" i="98"/>
  <c r="H829" i="98"/>
  <c r="H828" i="98"/>
  <c r="H827" i="98"/>
  <c r="H826" i="98"/>
  <c r="H825" i="98"/>
  <c r="H824" i="98"/>
  <c r="H823" i="98"/>
  <c r="H822" i="98"/>
  <c r="H821" i="98"/>
  <c r="H820" i="98"/>
  <c r="H819" i="98"/>
  <c r="H818" i="98"/>
  <c r="H817" i="98"/>
  <c r="H816" i="98"/>
  <c r="H815" i="98"/>
  <c r="H814" i="98"/>
  <c r="H813" i="98"/>
  <c r="H812" i="98"/>
  <c r="H811" i="98"/>
  <c r="H810" i="98"/>
  <c r="H809" i="98"/>
  <c r="H808" i="98"/>
  <c r="H807" i="98"/>
  <c r="H806" i="98"/>
  <c r="H805" i="98"/>
  <c r="H804" i="98"/>
  <c r="H803" i="98"/>
  <c r="H802" i="98"/>
  <c r="H801" i="98"/>
  <c r="H800" i="98"/>
  <c r="H799" i="98"/>
  <c r="H798" i="98"/>
  <c r="H797" i="98"/>
  <c r="H796" i="98"/>
  <c r="H795" i="98"/>
  <c r="H794" i="98"/>
  <c r="H793" i="98"/>
  <c r="H792" i="98"/>
  <c r="H791" i="98"/>
  <c r="H790" i="98"/>
  <c r="H789" i="98"/>
  <c r="H788" i="98"/>
  <c r="H787" i="98"/>
  <c r="H786" i="98"/>
  <c r="H785" i="98"/>
  <c r="H784" i="98"/>
  <c r="H783" i="98"/>
  <c r="H782" i="98"/>
  <c r="H781" i="98"/>
  <c r="H780" i="98"/>
  <c r="H779" i="98"/>
  <c r="H778" i="98"/>
  <c r="H777" i="98"/>
  <c r="H776" i="98"/>
  <c r="H775" i="98"/>
  <c r="H774" i="98"/>
  <c r="H773" i="98"/>
  <c r="H772" i="98"/>
  <c r="H771" i="98"/>
  <c r="H770" i="98"/>
  <c r="H769" i="98"/>
  <c r="H768" i="98"/>
  <c r="H767" i="98"/>
  <c r="H766" i="98"/>
  <c r="H765" i="98"/>
  <c r="H764" i="98"/>
  <c r="H763" i="98"/>
  <c r="H762" i="98"/>
  <c r="H761" i="98"/>
  <c r="H760" i="98"/>
  <c r="H759" i="98"/>
  <c r="H758" i="98"/>
  <c r="H757" i="98"/>
  <c r="H756" i="98"/>
  <c r="H755" i="98"/>
  <c r="H754" i="98"/>
  <c r="H753" i="98"/>
  <c r="H752" i="98"/>
  <c r="H751" i="98"/>
  <c r="H750" i="98"/>
  <c r="H749" i="98"/>
  <c r="H748" i="98"/>
  <c r="H747" i="98"/>
  <c r="H746" i="98"/>
  <c r="H745" i="98"/>
  <c r="H744" i="98"/>
  <c r="H743" i="98"/>
  <c r="H742" i="98"/>
  <c r="H741" i="98"/>
  <c r="H740" i="98"/>
  <c r="H739" i="98"/>
  <c r="H738" i="98"/>
  <c r="H737" i="98"/>
  <c r="H736" i="98"/>
  <c r="H735" i="98"/>
  <c r="H734" i="98"/>
  <c r="H733" i="98"/>
  <c r="H732" i="98"/>
  <c r="H731" i="98"/>
  <c r="H730" i="98"/>
  <c r="H729" i="98"/>
  <c r="H728" i="98"/>
  <c r="H727" i="98"/>
  <c r="H726" i="98"/>
  <c r="H725" i="98"/>
  <c r="H724" i="98"/>
  <c r="H723" i="98"/>
  <c r="H722" i="98"/>
  <c r="H721" i="98"/>
  <c r="H720" i="98"/>
  <c r="H719" i="98"/>
  <c r="H718" i="98"/>
  <c r="H717" i="98"/>
  <c r="H716" i="98"/>
  <c r="H715" i="98"/>
  <c r="H714" i="98"/>
  <c r="H713" i="98"/>
  <c r="H712" i="98"/>
  <c r="H711" i="98"/>
  <c r="H710" i="98"/>
  <c r="H709" i="98"/>
  <c r="H708" i="98"/>
  <c r="H707" i="98"/>
  <c r="H706" i="98"/>
  <c r="H705" i="98"/>
  <c r="H704" i="98"/>
  <c r="H703" i="98"/>
  <c r="H702" i="98"/>
  <c r="H701" i="98"/>
  <c r="H700" i="98"/>
  <c r="H699" i="98"/>
  <c r="H698" i="98"/>
  <c r="H697" i="98"/>
  <c r="H696" i="98"/>
  <c r="H695" i="98"/>
  <c r="H694" i="98"/>
  <c r="H693" i="98"/>
  <c r="H692" i="98"/>
  <c r="H691" i="98"/>
  <c r="H690" i="98"/>
  <c r="H689" i="98"/>
  <c r="H688" i="98"/>
  <c r="H687" i="98"/>
  <c r="H686" i="98"/>
  <c r="H685" i="98"/>
  <c r="H684" i="98"/>
  <c r="H683" i="98"/>
  <c r="H682" i="98"/>
  <c r="H681" i="98"/>
  <c r="H680" i="98"/>
  <c r="H679" i="98"/>
  <c r="H678" i="98"/>
  <c r="H677" i="98"/>
  <c r="H676" i="98"/>
  <c r="H675" i="98"/>
  <c r="H674" i="98"/>
  <c r="H673" i="98"/>
  <c r="H672" i="98"/>
  <c r="H671" i="98"/>
  <c r="H670" i="98"/>
  <c r="H669" i="98"/>
  <c r="H668" i="98"/>
  <c r="H667" i="98"/>
  <c r="H666" i="98"/>
  <c r="H665" i="98"/>
  <c r="H664" i="98"/>
  <c r="H663" i="98"/>
  <c r="H662" i="98"/>
  <c r="H661" i="98"/>
  <c r="H660" i="98"/>
  <c r="H659" i="98"/>
  <c r="H658" i="98"/>
  <c r="H657" i="98"/>
  <c r="H656" i="98"/>
  <c r="H655" i="98"/>
  <c r="H654" i="98"/>
  <c r="H653" i="98"/>
  <c r="H652" i="98"/>
  <c r="H651" i="98"/>
  <c r="H650" i="98"/>
  <c r="H649" i="98"/>
  <c r="H648" i="98"/>
  <c r="H647" i="98"/>
  <c r="H646" i="98"/>
  <c r="H645" i="98"/>
  <c r="H644" i="98"/>
  <c r="H643" i="98"/>
  <c r="H642" i="98"/>
  <c r="H641" i="98"/>
  <c r="H640" i="98"/>
  <c r="H639" i="98"/>
  <c r="H638" i="98"/>
  <c r="H637" i="98"/>
  <c r="H636" i="98"/>
  <c r="H635" i="98"/>
  <c r="H634" i="98"/>
  <c r="H633" i="98"/>
  <c r="H632" i="98"/>
  <c r="H631" i="98"/>
  <c r="H630" i="98"/>
  <c r="H629" i="98"/>
  <c r="H628" i="98"/>
  <c r="H627" i="98"/>
  <c r="H626" i="98"/>
  <c r="H625" i="98"/>
  <c r="H624" i="98"/>
  <c r="H623" i="98"/>
  <c r="H622" i="98"/>
  <c r="H621" i="98"/>
  <c r="H620" i="98"/>
  <c r="H619" i="98"/>
  <c r="H618" i="98"/>
  <c r="H617" i="98"/>
  <c r="H616" i="98"/>
  <c r="H615" i="98"/>
  <c r="H614" i="98"/>
  <c r="H613" i="98"/>
  <c r="H612" i="98"/>
  <c r="H611" i="98"/>
  <c r="H610" i="98"/>
  <c r="H609" i="98"/>
  <c r="H608" i="98"/>
  <c r="H607" i="98"/>
  <c r="H606" i="98"/>
  <c r="H605" i="98"/>
  <c r="H604" i="98"/>
  <c r="H603" i="98"/>
  <c r="H602" i="98"/>
  <c r="H601" i="98"/>
  <c r="H600" i="98"/>
  <c r="H599" i="98"/>
  <c r="H598" i="98"/>
  <c r="H597" i="98"/>
  <c r="H596" i="98"/>
  <c r="H595" i="98"/>
  <c r="H594" i="98"/>
  <c r="H593" i="98"/>
  <c r="H592" i="98"/>
  <c r="H591" i="98"/>
  <c r="H590" i="98"/>
  <c r="H589" i="98"/>
  <c r="H588" i="98"/>
  <c r="H587" i="98"/>
  <c r="H586" i="98"/>
  <c r="H585" i="98"/>
  <c r="H584" i="98"/>
  <c r="H583" i="98"/>
  <c r="H582" i="98"/>
  <c r="H581" i="98"/>
  <c r="H580" i="98"/>
  <c r="H579" i="98"/>
  <c r="H578" i="98"/>
  <c r="H577" i="98"/>
  <c r="H576" i="98"/>
  <c r="H575" i="98"/>
  <c r="H574" i="98"/>
  <c r="H573" i="98"/>
  <c r="H572" i="98"/>
  <c r="H571" i="98"/>
  <c r="H570" i="98"/>
  <c r="H569" i="98"/>
  <c r="H568" i="98"/>
  <c r="H567" i="98"/>
  <c r="H566" i="98"/>
  <c r="H565" i="98"/>
  <c r="H564" i="98"/>
  <c r="H563" i="98"/>
  <c r="H562" i="98"/>
  <c r="H561" i="98"/>
  <c r="H560" i="98"/>
  <c r="H559" i="98"/>
  <c r="H558" i="98"/>
  <c r="H557" i="98"/>
  <c r="H556" i="98"/>
  <c r="H555" i="98"/>
  <c r="H554" i="98"/>
  <c r="H553" i="98"/>
  <c r="H552" i="98"/>
  <c r="H551" i="98"/>
  <c r="H550" i="98"/>
  <c r="H549" i="98"/>
  <c r="H548" i="98"/>
  <c r="H547" i="98"/>
  <c r="H546" i="98"/>
  <c r="H545" i="98"/>
  <c r="H544" i="98"/>
  <c r="H543" i="98"/>
  <c r="H542" i="98"/>
  <c r="H541" i="98"/>
  <c r="H540" i="98"/>
  <c r="H539" i="98"/>
  <c r="H538" i="98"/>
  <c r="H537" i="98"/>
  <c r="H536" i="98"/>
  <c r="H535" i="98"/>
  <c r="H534" i="98"/>
  <c r="H533" i="98"/>
  <c r="H532" i="98"/>
  <c r="H531" i="98"/>
  <c r="H530" i="98"/>
  <c r="H529" i="98"/>
  <c r="H528" i="98"/>
  <c r="H527" i="98"/>
  <c r="H526" i="98"/>
  <c r="H525" i="98"/>
  <c r="H524" i="98"/>
  <c r="H523" i="98"/>
  <c r="H522" i="98"/>
  <c r="H521" i="98"/>
  <c r="H520" i="98"/>
  <c r="H519" i="98"/>
  <c r="H518" i="98"/>
  <c r="H517" i="98"/>
  <c r="H516" i="98"/>
  <c r="H515" i="98"/>
  <c r="H514" i="98"/>
  <c r="H513" i="98"/>
  <c r="H512" i="98"/>
  <c r="H511" i="98"/>
  <c r="H510" i="98"/>
  <c r="H509" i="98"/>
  <c r="H508" i="98"/>
  <c r="H507" i="98"/>
  <c r="H506" i="98"/>
  <c r="H505" i="98"/>
  <c r="H504" i="98"/>
  <c r="H503" i="98"/>
  <c r="H502" i="98"/>
  <c r="H501" i="98"/>
  <c r="H500" i="98"/>
  <c r="H499" i="98"/>
  <c r="H498" i="98"/>
  <c r="H497" i="98"/>
  <c r="H496" i="98"/>
  <c r="H495" i="98"/>
  <c r="H494" i="98"/>
  <c r="H493" i="98"/>
  <c r="H492" i="98"/>
  <c r="H491" i="98"/>
  <c r="H490" i="98"/>
  <c r="H489" i="98"/>
  <c r="H488" i="98"/>
  <c r="H487" i="98"/>
  <c r="H486" i="98"/>
  <c r="H485" i="98"/>
  <c r="H484" i="98"/>
  <c r="H483" i="98"/>
  <c r="H482" i="98"/>
  <c r="H481" i="98"/>
  <c r="H480" i="98"/>
  <c r="H479" i="98"/>
  <c r="H478" i="98"/>
  <c r="H477" i="98"/>
  <c r="H476" i="98"/>
  <c r="H475" i="98"/>
  <c r="H474" i="98"/>
  <c r="H473" i="98"/>
  <c r="H472" i="98"/>
  <c r="H471" i="98"/>
  <c r="H470" i="98"/>
  <c r="H469" i="98"/>
  <c r="H468" i="98"/>
  <c r="H467" i="98"/>
  <c r="H466" i="98"/>
  <c r="H465" i="98"/>
  <c r="H464" i="98"/>
  <c r="H463" i="98"/>
  <c r="H462" i="98"/>
  <c r="H461" i="98"/>
  <c r="H460" i="98"/>
  <c r="H459" i="98"/>
  <c r="H458" i="98"/>
  <c r="H457" i="98"/>
  <c r="H456" i="98"/>
  <c r="H455" i="98"/>
  <c r="H454" i="98"/>
  <c r="H453" i="98"/>
  <c r="H452" i="98"/>
  <c r="H451" i="98"/>
  <c r="H450" i="98"/>
  <c r="H449" i="98"/>
  <c r="H448" i="98"/>
  <c r="H447" i="98"/>
  <c r="H446" i="98"/>
  <c r="H445" i="98"/>
  <c r="H444" i="98"/>
  <c r="H443" i="98"/>
  <c r="H442" i="98"/>
  <c r="H441" i="98"/>
  <c r="H440" i="98"/>
  <c r="H439" i="98"/>
  <c r="H438" i="98"/>
  <c r="H437" i="98"/>
  <c r="H436" i="98"/>
  <c r="H435" i="98"/>
  <c r="H434" i="98"/>
  <c r="H433" i="98"/>
  <c r="H432" i="98"/>
  <c r="H431" i="98"/>
  <c r="H430" i="98"/>
  <c r="H429" i="98"/>
  <c r="H428" i="98"/>
  <c r="H427" i="98"/>
  <c r="H426" i="98"/>
  <c r="H425" i="98"/>
  <c r="H424" i="98"/>
  <c r="H423" i="98"/>
  <c r="H422" i="98"/>
  <c r="H421" i="98"/>
  <c r="H420" i="98"/>
  <c r="H419" i="98"/>
  <c r="H418" i="98"/>
  <c r="H417" i="98"/>
  <c r="H416" i="98"/>
  <c r="H415" i="98"/>
  <c r="H414" i="98"/>
  <c r="H413" i="98"/>
  <c r="H412" i="98"/>
  <c r="H411" i="98"/>
  <c r="H410" i="98"/>
  <c r="H409" i="98"/>
  <c r="H408" i="98"/>
  <c r="H407" i="98"/>
  <c r="H406" i="98"/>
  <c r="H405" i="98"/>
  <c r="H404" i="98"/>
  <c r="H403" i="98"/>
  <c r="H402" i="98"/>
  <c r="H401" i="98"/>
  <c r="H400" i="98"/>
  <c r="H399" i="98"/>
  <c r="H398" i="98"/>
  <c r="H397" i="98"/>
  <c r="H396" i="98"/>
  <c r="H395" i="98"/>
  <c r="H394" i="98"/>
  <c r="H393" i="98"/>
  <c r="H392" i="98"/>
  <c r="H391" i="98"/>
  <c r="H390" i="98"/>
  <c r="H389" i="98"/>
  <c r="H388" i="98"/>
  <c r="H387" i="98"/>
  <c r="H386" i="98"/>
  <c r="H385" i="98"/>
  <c r="H384" i="98"/>
  <c r="H383" i="98"/>
  <c r="H382" i="98"/>
  <c r="H381" i="98"/>
  <c r="H380" i="98"/>
  <c r="H379" i="98"/>
  <c r="H378" i="98"/>
  <c r="H377" i="98"/>
  <c r="H376" i="98"/>
  <c r="H375" i="98"/>
  <c r="H374" i="98"/>
  <c r="H373" i="98"/>
  <c r="H372" i="98"/>
  <c r="H371" i="98"/>
  <c r="H370" i="98"/>
  <c r="H369" i="98"/>
  <c r="H368" i="98"/>
  <c r="H367" i="98"/>
  <c r="H366" i="98"/>
  <c r="H365" i="98"/>
  <c r="H364" i="98"/>
  <c r="H363" i="98"/>
  <c r="H362" i="98"/>
  <c r="H361" i="98"/>
  <c r="H360" i="98"/>
  <c r="H359" i="98"/>
  <c r="H358" i="98"/>
  <c r="H357" i="98"/>
  <c r="H356" i="98"/>
  <c r="H355" i="98"/>
  <c r="H354" i="98"/>
  <c r="H353" i="98"/>
  <c r="H352" i="98"/>
  <c r="H351" i="98"/>
  <c r="H350" i="98"/>
  <c r="H349" i="98"/>
  <c r="H348" i="98"/>
  <c r="H347" i="98"/>
  <c r="H346" i="98"/>
  <c r="H345" i="98"/>
  <c r="H344" i="98"/>
  <c r="H343" i="98"/>
  <c r="H342" i="98"/>
  <c r="H341" i="98"/>
  <c r="H340" i="98"/>
  <c r="H339" i="98"/>
  <c r="H338" i="98"/>
  <c r="H337" i="98"/>
  <c r="H336" i="98"/>
  <c r="H335" i="98"/>
  <c r="H334" i="98"/>
  <c r="H333" i="98"/>
  <c r="H332" i="98"/>
  <c r="H331" i="98"/>
  <c r="H330" i="98"/>
  <c r="H329" i="98"/>
  <c r="H328" i="98"/>
  <c r="H327" i="98"/>
  <c r="H326" i="98"/>
  <c r="H325" i="98"/>
  <c r="H324" i="98"/>
  <c r="H323" i="98"/>
  <c r="H322" i="98"/>
  <c r="H321" i="98"/>
  <c r="H320" i="98"/>
  <c r="H319" i="98"/>
  <c r="H318" i="98"/>
  <c r="H317" i="98"/>
  <c r="H316" i="98"/>
  <c r="H315" i="98"/>
  <c r="H314" i="98"/>
  <c r="H313" i="98"/>
  <c r="H312" i="98"/>
  <c r="H311" i="98"/>
  <c r="H310" i="98"/>
  <c r="H309" i="98"/>
  <c r="H308" i="98"/>
  <c r="H307" i="98"/>
  <c r="H306" i="98"/>
  <c r="H305" i="98"/>
  <c r="H304" i="98"/>
  <c r="H303" i="98"/>
  <c r="H302" i="98"/>
  <c r="H301" i="98"/>
  <c r="H300" i="98"/>
  <c r="H299" i="98"/>
  <c r="H298" i="98"/>
  <c r="H297" i="98"/>
  <c r="H296" i="98"/>
  <c r="H295" i="98"/>
  <c r="H294" i="98"/>
  <c r="H293" i="98"/>
  <c r="H292" i="98"/>
  <c r="H291" i="98"/>
  <c r="H290" i="98"/>
  <c r="H289" i="98"/>
  <c r="H288" i="98"/>
  <c r="H287" i="98"/>
  <c r="H286" i="98"/>
  <c r="H285" i="98"/>
  <c r="H284" i="98"/>
  <c r="H283" i="98"/>
  <c r="H282" i="98"/>
  <c r="H281" i="98"/>
  <c r="H280" i="98"/>
  <c r="H279" i="98"/>
  <c r="H278" i="98"/>
  <c r="H277" i="98"/>
  <c r="H276" i="98"/>
  <c r="H275" i="98"/>
  <c r="H274" i="98"/>
  <c r="H273" i="98"/>
  <c r="H272" i="98"/>
  <c r="H271" i="98"/>
  <c r="H270" i="98"/>
  <c r="H269" i="98"/>
  <c r="H268" i="98"/>
  <c r="H267" i="98"/>
  <c r="H266" i="98"/>
  <c r="H265" i="98"/>
  <c r="H264" i="98"/>
  <c r="H263" i="98"/>
  <c r="H262" i="98"/>
  <c r="H261" i="98"/>
  <c r="H260" i="98"/>
  <c r="H259" i="98"/>
  <c r="H258" i="98"/>
  <c r="H257" i="98"/>
  <c r="H256" i="98"/>
  <c r="H255" i="98"/>
  <c r="H254" i="98"/>
  <c r="H253" i="98"/>
  <c r="H252" i="98"/>
  <c r="H251" i="98"/>
  <c r="H250" i="98"/>
  <c r="H249" i="98"/>
  <c r="H248" i="98"/>
  <c r="H247" i="98"/>
  <c r="H246" i="98"/>
  <c r="H245" i="98"/>
  <c r="H244" i="98"/>
  <c r="H243" i="98"/>
  <c r="H242" i="98"/>
  <c r="H241" i="98"/>
  <c r="H240" i="98"/>
  <c r="H239" i="98"/>
  <c r="H238" i="98"/>
  <c r="H237" i="98"/>
  <c r="H236" i="98"/>
  <c r="H235" i="98"/>
  <c r="H234" i="98"/>
  <c r="H233" i="98"/>
  <c r="H232" i="98"/>
  <c r="H231" i="98"/>
  <c r="H230" i="98"/>
  <c r="H229" i="98"/>
  <c r="H228" i="98"/>
  <c r="H227" i="98"/>
  <c r="H226" i="98"/>
  <c r="H225" i="98"/>
  <c r="H224" i="98"/>
  <c r="H223" i="98"/>
  <c r="H222" i="98"/>
  <c r="H221" i="98"/>
  <c r="H220" i="98"/>
  <c r="H219" i="98"/>
  <c r="H218" i="98"/>
  <c r="H217" i="98"/>
  <c r="H216" i="98"/>
  <c r="H215" i="98"/>
  <c r="H214" i="98"/>
  <c r="H213" i="98"/>
  <c r="H212" i="98"/>
  <c r="H211" i="98"/>
  <c r="H210" i="98"/>
  <c r="H209" i="98"/>
  <c r="H208" i="98"/>
  <c r="H207" i="98"/>
  <c r="H206" i="98"/>
  <c r="H205" i="98"/>
  <c r="H204" i="98"/>
  <c r="H203" i="98"/>
  <c r="H202" i="98"/>
  <c r="H201" i="98"/>
  <c r="H200" i="98"/>
  <c r="H199" i="98"/>
  <c r="H198" i="98"/>
  <c r="H197" i="98"/>
  <c r="H196" i="98"/>
  <c r="H195" i="98"/>
  <c r="H194" i="98"/>
  <c r="H193" i="98"/>
  <c r="H192" i="98"/>
  <c r="H191" i="98"/>
  <c r="H190" i="98"/>
  <c r="H189" i="98"/>
  <c r="H188" i="98"/>
  <c r="H187" i="98"/>
  <c r="H186" i="98"/>
  <c r="H185" i="98"/>
  <c r="H184" i="98"/>
  <c r="H183" i="98"/>
  <c r="H182" i="98"/>
  <c r="H181" i="98"/>
  <c r="H180" i="98"/>
  <c r="H179" i="98"/>
  <c r="H178" i="98"/>
  <c r="H177" i="98"/>
  <c r="H176" i="98"/>
  <c r="H175" i="98"/>
  <c r="H174" i="98"/>
  <c r="H173" i="98"/>
  <c r="H172" i="98"/>
  <c r="H171" i="98"/>
  <c r="H170" i="98"/>
  <c r="H169" i="98"/>
  <c r="H168" i="98"/>
  <c r="H167" i="98"/>
  <c r="H166" i="98"/>
  <c r="H165" i="98"/>
  <c r="H164" i="98"/>
  <c r="H163" i="98"/>
  <c r="H162" i="98"/>
  <c r="H161" i="98"/>
  <c r="H160" i="98"/>
  <c r="H159" i="98"/>
  <c r="H158" i="98"/>
  <c r="H157" i="98"/>
  <c r="H156" i="98"/>
  <c r="H155" i="98"/>
  <c r="H154" i="98"/>
  <c r="H153" i="98"/>
  <c r="H152" i="98"/>
  <c r="H151" i="98"/>
  <c r="H150" i="98"/>
  <c r="H149" i="98"/>
  <c r="H148" i="98"/>
  <c r="H147" i="98"/>
  <c r="H146" i="98"/>
  <c r="H145" i="98"/>
  <c r="H144" i="98"/>
  <c r="H143" i="98"/>
  <c r="H142" i="98"/>
  <c r="H141" i="98"/>
  <c r="H140" i="98"/>
  <c r="H139" i="98"/>
  <c r="H138" i="98"/>
  <c r="H137" i="98"/>
  <c r="H136" i="98"/>
  <c r="H135" i="98"/>
  <c r="H134" i="98"/>
  <c r="H133" i="98"/>
  <c r="H132" i="98"/>
  <c r="H131" i="98"/>
  <c r="H130" i="98"/>
  <c r="H129" i="98"/>
  <c r="H128" i="98"/>
  <c r="H127" i="98"/>
  <c r="H126" i="98"/>
  <c r="H125" i="98"/>
  <c r="H124" i="98"/>
  <c r="H123" i="98"/>
  <c r="H122" i="98"/>
  <c r="H121" i="98"/>
  <c r="H120" i="98"/>
  <c r="H119" i="98"/>
  <c r="H118" i="98"/>
  <c r="H117" i="98"/>
  <c r="H116" i="98"/>
  <c r="H115" i="98"/>
  <c r="H114" i="98"/>
  <c r="H113" i="98"/>
  <c r="H112" i="98"/>
  <c r="H111" i="98"/>
  <c r="H110" i="98"/>
  <c r="H109" i="98"/>
  <c r="H108" i="98"/>
  <c r="H107" i="98"/>
  <c r="H106" i="98"/>
  <c r="H105" i="98"/>
  <c r="H104" i="98"/>
  <c r="H103" i="98"/>
  <c r="H102" i="98"/>
  <c r="H101" i="98"/>
  <c r="H100" i="98"/>
  <c r="H99" i="98"/>
  <c r="H98" i="98"/>
  <c r="H97" i="98"/>
  <c r="H96" i="98"/>
  <c r="H95" i="98"/>
  <c r="H94" i="98"/>
  <c r="H93" i="98"/>
  <c r="H92" i="98"/>
  <c r="H91" i="98"/>
  <c r="H90" i="98"/>
  <c r="H89" i="98"/>
  <c r="H88" i="98"/>
  <c r="H87" i="98"/>
  <c r="H86" i="98"/>
  <c r="H85" i="98"/>
  <c r="H84" i="98"/>
  <c r="H83" i="98"/>
  <c r="H82" i="98"/>
  <c r="H81" i="98"/>
  <c r="H80" i="98"/>
  <c r="H79" i="98"/>
  <c r="H78" i="98"/>
  <c r="H77" i="98"/>
  <c r="H76" i="98"/>
  <c r="H75" i="98"/>
  <c r="H74" i="98"/>
  <c r="H73" i="98"/>
  <c r="H72" i="98"/>
  <c r="H71" i="98"/>
  <c r="H70" i="98"/>
  <c r="H69" i="98"/>
  <c r="H68" i="98"/>
  <c r="H67" i="98"/>
  <c r="H66" i="98"/>
  <c r="H65" i="98"/>
  <c r="H64" i="98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H10" i="98"/>
  <c r="H9" i="98"/>
  <c r="G1000" i="98"/>
  <c r="G999" i="98"/>
  <c r="G998" i="98"/>
  <c r="G997" i="98"/>
  <c r="G996" i="98"/>
  <c r="G995" i="98"/>
  <c r="G994" i="98"/>
  <c r="G993" i="98"/>
  <c r="G992" i="98"/>
  <c r="G991" i="98"/>
  <c r="G990" i="98"/>
  <c r="G989" i="98"/>
  <c r="G988" i="98"/>
  <c r="G987" i="98"/>
  <c r="G986" i="98"/>
  <c r="G985" i="98"/>
  <c r="G984" i="98"/>
  <c r="G983" i="98"/>
  <c r="G982" i="98"/>
  <c r="G981" i="98"/>
  <c r="G980" i="98"/>
  <c r="G979" i="98"/>
  <c r="G978" i="98"/>
  <c r="G977" i="98"/>
  <c r="G976" i="98"/>
  <c r="G975" i="98"/>
  <c r="G974" i="98"/>
  <c r="G973" i="98"/>
  <c r="G972" i="98"/>
  <c r="G971" i="98"/>
  <c r="G970" i="98"/>
  <c r="G969" i="98"/>
  <c r="G968" i="98"/>
  <c r="G967" i="98"/>
  <c r="G966" i="98"/>
  <c r="G965" i="98"/>
  <c r="G964" i="98"/>
  <c r="G963" i="98"/>
  <c r="G962" i="98"/>
  <c r="G961" i="98"/>
  <c r="G960" i="98"/>
  <c r="G959" i="98"/>
  <c r="G958" i="98"/>
  <c r="G957" i="98"/>
  <c r="G956" i="98"/>
  <c r="G955" i="98"/>
  <c r="G954" i="98"/>
  <c r="G953" i="98"/>
  <c r="G952" i="98"/>
  <c r="G951" i="98"/>
  <c r="G950" i="98"/>
  <c r="G949" i="98"/>
  <c r="G948" i="98"/>
  <c r="G947" i="98"/>
  <c r="G946" i="98"/>
  <c r="G945" i="98"/>
  <c r="G944" i="98"/>
  <c r="G943" i="98"/>
  <c r="G942" i="98"/>
  <c r="G941" i="98"/>
  <c r="G940" i="98"/>
  <c r="G939" i="98"/>
  <c r="G938" i="98"/>
  <c r="G937" i="98"/>
  <c r="G936" i="98"/>
  <c r="G935" i="98"/>
  <c r="G934" i="98"/>
  <c r="G933" i="98"/>
  <c r="G932" i="98"/>
  <c r="G931" i="98"/>
  <c r="G930" i="98"/>
  <c r="G929" i="98"/>
  <c r="G928" i="98"/>
  <c r="G927" i="98"/>
  <c r="G926" i="98"/>
  <c r="G925" i="98"/>
  <c r="G924" i="98"/>
  <c r="G923" i="98"/>
  <c r="G922" i="98"/>
  <c r="G921" i="98"/>
  <c r="G920" i="98"/>
  <c r="G919" i="98"/>
  <c r="G918" i="98"/>
  <c r="G917" i="98"/>
  <c r="G916" i="98"/>
  <c r="G915" i="98"/>
  <c r="G914" i="98"/>
  <c r="G913" i="98"/>
  <c r="G912" i="98"/>
  <c r="G911" i="98"/>
  <c r="G910" i="98"/>
  <c r="G909" i="98"/>
  <c r="G908" i="98"/>
  <c r="G907" i="98"/>
  <c r="G906" i="98"/>
  <c r="G905" i="98"/>
  <c r="G904" i="98"/>
  <c r="G903" i="98"/>
  <c r="G902" i="98"/>
  <c r="G901" i="98"/>
  <c r="G900" i="98"/>
  <c r="G899" i="98"/>
  <c r="G898" i="98"/>
  <c r="G897" i="98"/>
  <c r="G896" i="98"/>
  <c r="G895" i="98"/>
  <c r="G894" i="98"/>
  <c r="G893" i="98"/>
  <c r="G892" i="98"/>
  <c r="G891" i="98"/>
  <c r="G890" i="98"/>
  <c r="G889" i="98"/>
  <c r="G888" i="98"/>
  <c r="G887" i="98"/>
  <c r="G886" i="98"/>
  <c r="G885" i="98"/>
  <c r="G884" i="98"/>
  <c r="G883" i="98"/>
  <c r="G882" i="98"/>
  <c r="G881" i="98"/>
  <c r="G880" i="98"/>
  <c r="G879" i="98"/>
  <c r="G878" i="98"/>
  <c r="G877" i="98"/>
  <c r="G876" i="98"/>
  <c r="G875" i="98"/>
  <c r="G874" i="98"/>
  <c r="G873" i="98"/>
  <c r="G872" i="98"/>
  <c r="G871" i="98"/>
  <c r="G870" i="98"/>
  <c r="G869" i="98"/>
  <c r="G868" i="98"/>
  <c r="G867" i="98"/>
  <c r="G866" i="98"/>
  <c r="G865" i="98"/>
  <c r="G864" i="98"/>
  <c r="G863" i="98"/>
  <c r="G862" i="98"/>
  <c r="G861" i="98"/>
  <c r="G860" i="98"/>
  <c r="G859" i="98"/>
  <c r="G858" i="98"/>
  <c r="G857" i="98"/>
  <c r="G856" i="98"/>
  <c r="G855" i="98"/>
  <c r="G854" i="98"/>
  <c r="G853" i="98"/>
  <c r="G852" i="98"/>
  <c r="G851" i="98"/>
  <c r="G850" i="98"/>
  <c r="G849" i="98"/>
  <c r="G848" i="98"/>
  <c r="G847" i="98"/>
  <c r="G846" i="98"/>
  <c r="G845" i="98"/>
  <c r="G844" i="98"/>
  <c r="G843" i="98"/>
  <c r="G842" i="98"/>
  <c r="G841" i="98"/>
  <c r="G840" i="98"/>
  <c r="G839" i="98"/>
  <c r="G838" i="98"/>
  <c r="G837" i="98"/>
  <c r="G836" i="98"/>
  <c r="G835" i="98"/>
  <c r="G834" i="98"/>
  <c r="G833" i="98"/>
  <c r="G832" i="98"/>
  <c r="G831" i="98"/>
  <c r="G830" i="98"/>
  <c r="G829" i="98"/>
  <c r="G828" i="98"/>
  <c r="G827" i="98"/>
  <c r="G826" i="98"/>
  <c r="G825" i="98"/>
  <c r="G824" i="98"/>
  <c r="G823" i="98"/>
  <c r="G822" i="98"/>
  <c r="G821" i="98"/>
  <c r="G820" i="98"/>
  <c r="G819" i="98"/>
  <c r="G818" i="98"/>
  <c r="G817" i="98"/>
  <c r="G816" i="98"/>
  <c r="G815" i="98"/>
  <c r="G814" i="98"/>
  <c r="G813" i="98"/>
  <c r="G812" i="98"/>
  <c r="G811" i="98"/>
  <c r="G810" i="98"/>
  <c r="G809" i="98"/>
  <c r="G808" i="98"/>
  <c r="G807" i="98"/>
  <c r="G806" i="98"/>
  <c r="G805" i="98"/>
  <c r="G804" i="98"/>
  <c r="G803" i="98"/>
  <c r="G802" i="98"/>
  <c r="G801" i="98"/>
  <c r="G800" i="98"/>
  <c r="G799" i="98"/>
  <c r="G798" i="98"/>
  <c r="G797" i="98"/>
  <c r="G796" i="98"/>
  <c r="G795" i="98"/>
  <c r="G794" i="98"/>
  <c r="G793" i="98"/>
  <c r="G792" i="98"/>
  <c r="G791" i="98"/>
  <c r="G790" i="98"/>
  <c r="G789" i="98"/>
  <c r="G788" i="98"/>
  <c r="G787" i="98"/>
  <c r="G786" i="98"/>
  <c r="G785" i="98"/>
  <c r="G784" i="98"/>
  <c r="G783" i="98"/>
  <c r="G782" i="98"/>
  <c r="G781" i="98"/>
  <c r="G780" i="98"/>
  <c r="G779" i="98"/>
  <c r="G778" i="98"/>
  <c r="G777" i="98"/>
  <c r="G776" i="98"/>
  <c r="G775" i="98"/>
  <c r="G774" i="98"/>
  <c r="G773" i="98"/>
  <c r="G772" i="98"/>
  <c r="G771" i="98"/>
  <c r="G770" i="98"/>
  <c r="G769" i="98"/>
  <c r="G768" i="98"/>
  <c r="G767" i="98"/>
  <c r="G766" i="98"/>
  <c r="G765" i="98"/>
  <c r="G764" i="98"/>
  <c r="G763" i="98"/>
  <c r="G762" i="98"/>
  <c r="G761" i="98"/>
  <c r="G760" i="98"/>
  <c r="G759" i="98"/>
  <c r="G758" i="98"/>
  <c r="G757" i="98"/>
  <c r="G756" i="98"/>
  <c r="G755" i="98"/>
  <c r="G754" i="98"/>
  <c r="G753" i="98"/>
  <c r="G752" i="98"/>
  <c r="G751" i="98"/>
  <c r="G750" i="98"/>
  <c r="G749" i="98"/>
  <c r="G748" i="98"/>
  <c r="G747" i="98"/>
  <c r="G746" i="98"/>
  <c r="G745" i="98"/>
  <c r="G744" i="98"/>
  <c r="G743" i="98"/>
  <c r="G742" i="98"/>
  <c r="G741" i="98"/>
  <c r="G740" i="98"/>
  <c r="G739" i="98"/>
  <c r="G738" i="98"/>
  <c r="G737" i="98"/>
  <c r="G736" i="98"/>
  <c r="G735" i="98"/>
  <c r="G734" i="98"/>
  <c r="G733" i="98"/>
  <c r="G732" i="98"/>
  <c r="G731" i="98"/>
  <c r="G730" i="98"/>
  <c r="G729" i="98"/>
  <c r="G728" i="98"/>
  <c r="G727" i="98"/>
  <c r="G726" i="98"/>
  <c r="G725" i="98"/>
  <c r="G724" i="98"/>
  <c r="G723" i="98"/>
  <c r="G722" i="98"/>
  <c r="G721" i="98"/>
  <c r="G720" i="98"/>
  <c r="G719" i="98"/>
  <c r="G718" i="98"/>
  <c r="G717" i="98"/>
  <c r="G716" i="98"/>
  <c r="G715" i="98"/>
  <c r="G714" i="98"/>
  <c r="G713" i="98"/>
  <c r="G712" i="98"/>
  <c r="G711" i="98"/>
  <c r="G710" i="98"/>
  <c r="G709" i="98"/>
  <c r="G708" i="98"/>
  <c r="G707" i="98"/>
  <c r="G706" i="98"/>
  <c r="G705" i="98"/>
  <c r="G704" i="98"/>
  <c r="G703" i="98"/>
  <c r="G702" i="98"/>
  <c r="G701" i="98"/>
  <c r="G700" i="98"/>
  <c r="G699" i="98"/>
  <c r="G698" i="98"/>
  <c r="G697" i="98"/>
  <c r="G696" i="98"/>
  <c r="G695" i="98"/>
  <c r="G694" i="98"/>
  <c r="G693" i="98"/>
  <c r="G692" i="98"/>
  <c r="G691" i="98"/>
  <c r="G690" i="98"/>
  <c r="G689" i="98"/>
  <c r="G688" i="98"/>
  <c r="G687" i="98"/>
  <c r="G686" i="98"/>
  <c r="G685" i="98"/>
  <c r="G684" i="98"/>
  <c r="G683" i="98"/>
  <c r="G682" i="98"/>
  <c r="G681" i="98"/>
  <c r="G680" i="98"/>
  <c r="G679" i="98"/>
  <c r="G678" i="98"/>
  <c r="G677" i="98"/>
  <c r="G676" i="98"/>
  <c r="G675" i="98"/>
  <c r="G674" i="98"/>
  <c r="G673" i="98"/>
  <c r="G672" i="98"/>
  <c r="G671" i="98"/>
  <c r="G670" i="98"/>
  <c r="G669" i="98"/>
  <c r="G668" i="98"/>
  <c r="G667" i="98"/>
  <c r="G666" i="98"/>
  <c r="G665" i="98"/>
  <c r="G664" i="98"/>
  <c r="G663" i="98"/>
  <c r="G662" i="98"/>
  <c r="G661" i="98"/>
  <c r="G660" i="98"/>
  <c r="G659" i="98"/>
  <c r="G658" i="98"/>
  <c r="G657" i="98"/>
  <c r="G656" i="98"/>
  <c r="G655" i="98"/>
  <c r="G654" i="98"/>
  <c r="G653" i="98"/>
  <c r="G652" i="98"/>
  <c r="G651" i="98"/>
  <c r="G650" i="98"/>
  <c r="G649" i="98"/>
  <c r="G648" i="98"/>
  <c r="G647" i="98"/>
  <c r="G646" i="98"/>
  <c r="G645" i="98"/>
  <c r="G644" i="98"/>
  <c r="G643" i="98"/>
  <c r="G642" i="98"/>
  <c r="G641" i="98"/>
  <c r="G640" i="98"/>
  <c r="G639" i="98"/>
  <c r="G638" i="98"/>
  <c r="G637" i="98"/>
  <c r="G636" i="98"/>
  <c r="G635" i="98"/>
  <c r="G634" i="98"/>
  <c r="G633" i="98"/>
  <c r="G632" i="98"/>
  <c r="G631" i="98"/>
  <c r="G630" i="98"/>
  <c r="G629" i="98"/>
  <c r="G628" i="98"/>
  <c r="G627" i="98"/>
  <c r="G626" i="98"/>
  <c r="G625" i="98"/>
  <c r="G624" i="98"/>
  <c r="G623" i="98"/>
  <c r="G622" i="98"/>
  <c r="G621" i="98"/>
  <c r="G620" i="98"/>
  <c r="G619" i="98"/>
  <c r="G618" i="98"/>
  <c r="G617" i="98"/>
  <c r="G616" i="98"/>
  <c r="G615" i="98"/>
  <c r="G614" i="98"/>
  <c r="G613" i="98"/>
  <c r="G612" i="98"/>
  <c r="G611" i="98"/>
  <c r="G610" i="98"/>
  <c r="G609" i="98"/>
  <c r="G608" i="98"/>
  <c r="G607" i="98"/>
  <c r="G606" i="98"/>
  <c r="G605" i="98"/>
  <c r="G604" i="98"/>
  <c r="G603" i="98"/>
  <c r="G602" i="98"/>
  <c r="G601" i="98"/>
  <c r="G600" i="98"/>
  <c r="G599" i="98"/>
  <c r="G598" i="98"/>
  <c r="G597" i="98"/>
  <c r="G596" i="98"/>
  <c r="G595" i="98"/>
  <c r="G594" i="98"/>
  <c r="G593" i="98"/>
  <c r="G592" i="98"/>
  <c r="G591" i="98"/>
  <c r="G590" i="98"/>
  <c r="G589" i="98"/>
  <c r="G588" i="98"/>
  <c r="G587" i="98"/>
  <c r="G586" i="98"/>
  <c r="G585" i="98"/>
  <c r="G584" i="98"/>
  <c r="G583" i="98"/>
  <c r="G582" i="98"/>
  <c r="G581" i="98"/>
  <c r="G580" i="98"/>
  <c r="G579" i="98"/>
  <c r="G578" i="98"/>
  <c r="G577" i="98"/>
  <c r="G576" i="98"/>
  <c r="G575" i="98"/>
  <c r="G574" i="98"/>
  <c r="G573" i="98"/>
  <c r="G572" i="98"/>
  <c r="G571" i="98"/>
  <c r="G570" i="98"/>
  <c r="G569" i="98"/>
  <c r="G568" i="98"/>
  <c r="G567" i="98"/>
  <c r="G566" i="98"/>
  <c r="G565" i="98"/>
  <c r="G564" i="98"/>
  <c r="G563" i="98"/>
  <c r="G562" i="98"/>
  <c r="G561" i="98"/>
  <c r="G560" i="98"/>
  <c r="G559" i="98"/>
  <c r="G558" i="98"/>
  <c r="G557" i="98"/>
  <c r="G556" i="98"/>
  <c r="G555" i="98"/>
  <c r="G554" i="98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38" i="98"/>
  <c r="G537" i="98"/>
  <c r="G536" i="98"/>
  <c r="G535" i="98"/>
  <c r="G534" i="98"/>
  <c r="G533" i="98"/>
  <c r="G532" i="98"/>
  <c r="G531" i="98"/>
  <c r="G530" i="98"/>
  <c r="G529" i="98"/>
  <c r="G528" i="98"/>
  <c r="G527" i="98"/>
  <c r="G526" i="98"/>
  <c r="G525" i="98"/>
  <c r="G524" i="98"/>
  <c r="G523" i="98"/>
  <c r="G522" i="98"/>
  <c r="G521" i="98"/>
  <c r="G520" i="98"/>
  <c r="G519" i="98"/>
  <c r="G518" i="98"/>
  <c r="G517" i="98"/>
  <c r="G516" i="98"/>
  <c r="G515" i="98"/>
  <c r="G514" i="98"/>
  <c r="G513" i="98"/>
  <c r="G512" i="98"/>
  <c r="G511" i="98"/>
  <c r="G510" i="98"/>
  <c r="G509" i="98"/>
  <c r="G508" i="98"/>
  <c r="G507" i="98"/>
  <c r="G506" i="98"/>
  <c r="G505" i="98"/>
  <c r="G504" i="98"/>
  <c r="G503" i="98"/>
  <c r="G502" i="98"/>
  <c r="G501" i="98"/>
  <c r="G500" i="98"/>
  <c r="G499" i="98"/>
  <c r="G498" i="98"/>
  <c r="G497" i="98"/>
  <c r="G496" i="98"/>
  <c r="G495" i="98"/>
  <c r="G494" i="98"/>
  <c r="G493" i="98"/>
  <c r="G492" i="98"/>
  <c r="G491" i="98"/>
  <c r="G490" i="98"/>
  <c r="G489" i="98"/>
  <c r="G488" i="98"/>
  <c r="G487" i="98"/>
  <c r="G486" i="98"/>
  <c r="G485" i="98"/>
  <c r="G484" i="98"/>
  <c r="G483" i="98"/>
  <c r="G482" i="98"/>
  <c r="G481" i="98"/>
  <c r="G480" i="98"/>
  <c r="G479" i="98"/>
  <c r="G478" i="98"/>
  <c r="G477" i="98"/>
  <c r="G476" i="98"/>
  <c r="G475" i="98"/>
  <c r="G474" i="98"/>
  <c r="G473" i="98"/>
  <c r="G472" i="98"/>
  <c r="G471" i="98"/>
  <c r="G470" i="98"/>
  <c r="G469" i="98"/>
  <c r="G468" i="98"/>
  <c r="G467" i="98"/>
  <c r="G466" i="98"/>
  <c r="G465" i="98"/>
  <c r="G464" i="98"/>
  <c r="G463" i="98"/>
  <c r="G462" i="98"/>
  <c r="G461" i="98"/>
  <c r="G460" i="98"/>
  <c r="G459" i="98"/>
  <c r="G458" i="98"/>
  <c r="G457" i="98"/>
  <c r="G456" i="98"/>
  <c r="G455" i="98"/>
  <c r="G454" i="98"/>
  <c r="G453" i="98"/>
  <c r="G452" i="98"/>
  <c r="G451" i="98"/>
  <c r="G450" i="98"/>
  <c r="G449" i="98"/>
  <c r="G448" i="98"/>
  <c r="G447" i="98"/>
  <c r="G446" i="98"/>
  <c r="G445" i="98"/>
  <c r="G444" i="98"/>
  <c r="G443" i="98"/>
  <c r="G442" i="98"/>
  <c r="G441" i="98"/>
  <c r="G440" i="98"/>
  <c r="G439" i="98"/>
  <c r="G438" i="98"/>
  <c r="G437" i="98"/>
  <c r="G436" i="98"/>
  <c r="G435" i="98"/>
  <c r="G434" i="98"/>
  <c r="G433" i="98"/>
  <c r="G432" i="98"/>
  <c r="G431" i="98"/>
  <c r="G430" i="98"/>
  <c r="G429" i="98"/>
  <c r="G428" i="98"/>
  <c r="G427" i="98"/>
  <c r="G426" i="98"/>
  <c r="G425" i="98"/>
  <c r="G424" i="98"/>
  <c r="G423" i="98"/>
  <c r="G422" i="98"/>
  <c r="G421" i="98"/>
  <c r="G420" i="98"/>
  <c r="G419" i="98"/>
  <c r="G418" i="98"/>
  <c r="G417" i="98"/>
  <c r="G416" i="98"/>
  <c r="G415" i="98"/>
  <c r="G414" i="98"/>
  <c r="G413" i="98"/>
  <c r="G412" i="98"/>
  <c r="G411" i="98"/>
  <c r="G410" i="98"/>
  <c r="G409" i="98"/>
  <c r="G408" i="98"/>
  <c r="G407" i="98"/>
  <c r="G406" i="98"/>
  <c r="G405" i="98"/>
  <c r="G404" i="98"/>
  <c r="G403" i="98"/>
  <c r="G402" i="98"/>
  <c r="G401" i="98"/>
  <c r="G400" i="98"/>
  <c r="G399" i="98"/>
  <c r="G398" i="98"/>
  <c r="G397" i="98"/>
  <c r="G396" i="98"/>
  <c r="G395" i="98"/>
  <c r="G394" i="98"/>
  <c r="G393" i="98"/>
  <c r="G392" i="98"/>
  <c r="G391" i="98"/>
  <c r="G390" i="98"/>
  <c r="G389" i="98"/>
  <c r="G388" i="98"/>
  <c r="G387" i="98"/>
  <c r="G386" i="98"/>
  <c r="G385" i="98"/>
  <c r="G384" i="98"/>
  <c r="G383" i="98"/>
  <c r="G382" i="98"/>
  <c r="G381" i="98"/>
  <c r="G380" i="98"/>
  <c r="G379" i="98"/>
  <c r="G378" i="98"/>
  <c r="G377" i="98"/>
  <c r="G376" i="98"/>
  <c r="G375" i="98"/>
  <c r="G374" i="98"/>
  <c r="G373" i="98"/>
  <c r="G372" i="98"/>
  <c r="G371" i="98"/>
  <c r="G370" i="98"/>
  <c r="G369" i="98"/>
  <c r="G368" i="98"/>
  <c r="G367" i="98"/>
  <c r="G366" i="98"/>
  <c r="G365" i="98"/>
  <c r="G364" i="98"/>
  <c r="G363" i="98"/>
  <c r="G362" i="98"/>
  <c r="G361" i="98"/>
  <c r="G360" i="98"/>
  <c r="G359" i="98"/>
  <c r="G358" i="98"/>
  <c r="G357" i="98"/>
  <c r="G356" i="98"/>
  <c r="G355" i="98"/>
  <c r="G354" i="98"/>
  <c r="G353" i="98"/>
  <c r="G352" i="98"/>
  <c r="G351" i="98"/>
  <c r="G350" i="98"/>
  <c r="G349" i="98"/>
  <c r="G348" i="98"/>
  <c r="G347" i="98"/>
  <c r="G346" i="98"/>
  <c r="G345" i="98"/>
  <c r="G344" i="98"/>
  <c r="G343" i="98"/>
  <c r="G342" i="98"/>
  <c r="G341" i="98"/>
  <c r="G340" i="98"/>
  <c r="G339" i="98"/>
  <c r="G338" i="98"/>
  <c r="G337" i="98"/>
  <c r="G336" i="98"/>
  <c r="G335" i="98"/>
  <c r="G334" i="98"/>
  <c r="G333" i="98"/>
  <c r="G332" i="98"/>
  <c r="G331" i="98"/>
  <c r="G330" i="98"/>
  <c r="G329" i="98"/>
  <c r="G328" i="98"/>
  <c r="G327" i="98"/>
  <c r="G326" i="98"/>
  <c r="G325" i="98"/>
  <c r="G324" i="98"/>
  <c r="G323" i="98"/>
  <c r="G322" i="98"/>
  <c r="G321" i="98"/>
  <c r="G320" i="98"/>
  <c r="G319" i="98"/>
  <c r="G318" i="98"/>
  <c r="G317" i="98"/>
  <c r="G316" i="98"/>
  <c r="G315" i="98"/>
  <c r="G314" i="98"/>
  <c r="G313" i="98"/>
  <c r="G312" i="98"/>
  <c r="G311" i="98"/>
  <c r="G310" i="98"/>
  <c r="G309" i="98"/>
  <c r="G308" i="98"/>
  <c r="G307" i="98"/>
  <c r="G306" i="98"/>
  <c r="G305" i="98"/>
  <c r="G304" i="98"/>
  <c r="G303" i="98"/>
  <c r="G302" i="98"/>
  <c r="G301" i="98"/>
  <c r="G300" i="98"/>
  <c r="G299" i="98"/>
  <c r="G298" i="98"/>
  <c r="G297" i="98"/>
  <c r="G296" i="98"/>
  <c r="G295" i="98"/>
  <c r="G294" i="98"/>
  <c r="G293" i="98"/>
  <c r="G292" i="98"/>
  <c r="G291" i="98"/>
  <c r="G290" i="98"/>
  <c r="G289" i="98"/>
  <c r="G288" i="98"/>
  <c r="G287" i="98"/>
  <c r="G286" i="98"/>
  <c r="G285" i="98"/>
  <c r="G284" i="98"/>
  <c r="G283" i="98"/>
  <c r="G282" i="98"/>
  <c r="G281" i="98"/>
  <c r="G280" i="98"/>
  <c r="G279" i="98"/>
  <c r="G278" i="98"/>
  <c r="G277" i="98"/>
  <c r="G276" i="98"/>
  <c r="G275" i="98"/>
  <c r="G274" i="98"/>
  <c r="G273" i="98"/>
  <c r="G272" i="98"/>
  <c r="G271" i="98"/>
  <c r="G270" i="98"/>
  <c r="G269" i="98"/>
  <c r="G268" i="98"/>
  <c r="G267" i="98"/>
  <c r="G266" i="98"/>
  <c r="G265" i="98"/>
  <c r="G264" i="98"/>
  <c r="G263" i="98"/>
  <c r="G262" i="98"/>
  <c r="G261" i="98"/>
  <c r="G260" i="98"/>
  <c r="G259" i="98"/>
  <c r="G258" i="98"/>
  <c r="G257" i="98"/>
  <c r="G256" i="98"/>
  <c r="G255" i="98"/>
  <c r="G254" i="98"/>
  <c r="G253" i="98"/>
  <c r="G252" i="98"/>
  <c r="G251" i="98"/>
  <c r="G250" i="98"/>
  <c r="G249" i="98"/>
  <c r="G248" i="98"/>
  <c r="G247" i="98"/>
  <c r="G246" i="98"/>
  <c r="G245" i="98"/>
  <c r="G244" i="98"/>
  <c r="G243" i="98"/>
  <c r="G242" i="98"/>
  <c r="G241" i="98"/>
  <c r="G240" i="98"/>
  <c r="G239" i="98"/>
  <c r="G238" i="98"/>
  <c r="G237" i="98"/>
  <c r="G236" i="98"/>
  <c r="G235" i="98"/>
  <c r="G234" i="98"/>
  <c r="G233" i="98"/>
  <c r="G232" i="98"/>
  <c r="G231" i="98"/>
  <c r="G230" i="98"/>
  <c r="G229" i="98"/>
  <c r="G228" i="98"/>
  <c r="G227" i="98"/>
  <c r="G226" i="98"/>
  <c r="G225" i="98"/>
  <c r="G224" i="98"/>
  <c r="G223" i="98"/>
  <c r="G222" i="98"/>
  <c r="G221" i="98"/>
  <c r="G220" i="98"/>
  <c r="G219" i="98"/>
  <c r="G218" i="98"/>
  <c r="G217" i="98"/>
  <c r="G216" i="98"/>
  <c r="G215" i="98"/>
  <c r="G214" i="98"/>
  <c r="G213" i="98"/>
  <c r="G212" i="98"/>
  <c r="G211" i="98"/>
  <c r="G210" i="98"/>
  <c r="G209" i="98"/>
  <c r="G208" i="98"/>
  <c r="G207" i="98"/>
  <c r="G206" i="98"/>
  <c r="G205" i="98"/>
  <c r="G204" i="98"/>
  <c r="G203" i="98"/>
  <c r="G202" i="98"/>
  <c r="G201" i="98"/>
  <c r="G200" i="98"/>
  <c r="G199" i="98"/>
  <c r="G198" i="98"/>
  <c r="G197" i="98"/>
  <c r="G196" i="98"/>
  <c r="G195" i="98"/>
  <c r="G194" i="98"/>
  <c r="G193" i="98"/>
  <c r="G192" i="98"/>
  <c r="G191" i="98"/>
  <c r="G190" i="98"/>
  <c r="G189" i="98"/>
  <c r="G188" i="98"/>
  <c r="G187" i="98"/>
  <c r="G186" i="98"/>
  <c r="G185" i="98"/>
  <c r="G184" i="98"/>
  <c r="G183" i="98"/>
  <c r="G182" i="98"/>
  <c r="G181" i="98"/>
  <c r="G180" i="98"/>
  <c r="G179" i="98"/>
  <c r="G178" i="98"/>
  <c r="G177" i="98"/>
  <c r="G176" i="98"/>
  <c r="G175" i="98"/>
  <c r="G174" i="98"/>
  <c r="G173" i="98"/>
  <c r="G172" i="98"/>
  <c r="G171" i="98"/>
  <c r="G170" i="98"/>
  <c r="G169" i="98"/>
  <c r="G168" i="98"/>
  <c r="G167" i="98"/>
  <c r="G166" i="98"/>
  <c r="G165" i="98"/>
  <c r="G164" i="98"/>
  <c r="G163" i="98"/>
  <c r="G162" i="98"/>
  <c r="G161" i="98"/>
  <c r="G160" i="98"/>
  <c r="G159" i="98"/>
  <c r="G158" i="98"/>
  <c r="G157" i="98"/>
  <c r="G156" i="98"/>
  <c r="G155" i="98"/>
  <c r="G154" i="98"/>
  <c r="G153" i="98"/>
  <c r="G152" i="98"/>
  <c r="G151" i="98"/>
  <c r="G150" i="98"/>
  <c r="G149" i="98"/>
  <c r="G148" i="98"/>
  <c r="G147" i="98"/>
  <c r="G146" i="98"/>
  <c r="G145" i="98"/>
  <c r="G144" i="98"/>
  <c r="G143" i="98"/>
  <c r="G142" i="98"/>
  <c r="G141" i="98"/>
  <c r="G140" i="98"/>
  <c r="G139" i="98"/>
  <c r="G138" i="98"/>
  <c r="G137" i="98"/>
  <c r="G136" i="98"/>
  <c r="G135" i="98"/>
  <c r="G134" i="98"/>
  <c r="G133" i="98"/>
  <c r="G132" i="98"/>
  <c r="G131" i="98"/>
  <c r="G130" i="98"/>
  <c r="G129" i="98"/>
  <c r="G128" i="98"/>
  <c r="G127" i="98"/>
  <c r="G126" i="98"/>
  <c r="G125" i="98"/>
  <c r="G124" i="98"/>
  <c r="G123" i="98"/>
  <c r="G122" i="98"/>
  <c r="G121" i="98"/>
  <c r="G120" i="98"/>
  <c r="G119" i="98"/>
  <c r="G118" i="98"/>
  <c r="G117" i="98"/>
  <c r="G116" i="98"/>
  <c r="G115" i="98"/>
  <c r="G114" i="98"/>
  <c r="G113" i="98"/>
  <c r="G112" i="98"/>
  <c r="G111" i="98"/>
  <c r="G110" i="98"/>
  <c r="G109" i="98"/>
  <c r="G108" i="98"/>
  <c r="G107" i="98"/>
  <c r="G106" i="98"/>
  <c r="G105" i="98"/>
  <c r="G104" i="98"/>
  <c r="G103" i="98"/>
  <c r="G102" i="98"/>
  <c r="G101" i="98"/>
  <c r="G100" i="98"/>
  <c r="G99" i="98"/>
  <c r="G98" i="98"/>
  <c r="G97" i="98"/>
  <c r="G96" i="98"/>
  <c r="G95" i="98"/>
  <c r="G94" i="98"/>
  <c r="G93" i="98"/>
  <c r="G92" i="98"/>
  <c r="G91" i="98"/>
  <c r="G90" i="98"/>
  <c r="G89" i="98"/>
  <c r="G88" i="98"/>
  <c r="G87" i="98"/>
  <c r="G86" i="98"/>
  <c r="G85" i="98"/>
  <c r="G84" i="98"/>
  <c r="G83" i="98"/>
  <c r="G82" i="98"/>
  <c r="G81" i="98"/>
  <c r="G80" i="98"/>
  <c r="G79" i="98"/>
  <c r="G78" i="98"/>
  <c r="G77" i="98"/>
  <c r="G76" i="98"/>
  <c r="G75" i="98"/>
  <c r="G74" i="98"/>
  <c r="G73" i="98"/>
  <c r="G72" i="98"/>
  <c r="G71" i="98"/>
  <c r="G70" i="98"/>
  <c r="G69" i="98"/>
  <c r="G68" i="98"/>
  <c r="G67" i="98"/>
  <c r="G66" i="98"/>
  <c r="G65" i="98"/>
  <c r="G64" i="98"/>
  <c r="G63" i="98"/>
  <c r="G62" i="98"/>
  <c r="G61" i="98"/>
  <c r="G60" i="98"/>
  <c r="G59" i="98"/>
  <c r="G58" i="98"/>
  <c r="G57" i="98"/>
  <c r="G56" i="98"/>
  <c r="G55" i="98"/>
  <c r="G54" i="98"/>
  <c r="G53" i="98"/>
  <c r="G52" i="98"/>
  <c r="G51" i="98"/>
  <c r="G50" i="98"/>
  <c r="G49" i="98"/>
  <c r="G48" i="98"/>
  <c r="G47" i="98"/>
  <c r="G46" i="98"/>
  <c r="G45" i="98"/>
  <c r="G44" i="98"/>
  <c r="G43" i="98"/>
  <c r="G42" i="98"/>
  <c r="G41" i="98"/>
  <c r="G40" i="98"/>
  <c r="G39" i="98"/>
  <c r="G38" i="98"/>
  <c r="G37" i="98"/>
  <c r="G36" i="98"/>
  <c r="G35" i="98"/>
  <c r="G34" i="98"/>
  <c r="G33" i="98"/>
  <c r="G32" i="98"/>
  <c r="G31" i="98"/>
  <c r="G30" i="98"/>
  <c r="G29" i="98"/>
  <c r="G28" i="98"/>
  <c r="G27" i="98"/>
  <c r="G26" i="98"/>
  <c r="G25" i="98"/>
  <c r="G24" i="98"/>
  <c r="G23" i="98"/>
  <c r="G22" i="98"/>
  <c r="G21" i="98"/>
  <c r="G20" i="98"/>
  <c r="G19" i="98"/>
  <c r="G18" i="98"/>
  <c r="G17" i="98"/>
  <c r="G16" i="98"/>
  <c r="G15" i="98"/>
  <c r="G14" i="98"/>
  <c r="G13" i="98"/>
  <c r="G12" i="98"/>
  <c r="G11" i="98"/>
  <c r="G10" i="98"/>
  <c r="G9" i="98"/>
  <c r="F1000" i="98"/>
  <c r="F999" i="98"/>
  <c r="F998" i="98"/>
  <c r="F997" i="98"/>
  <c r="F996" i="98"/>
  <c r="F995" i="98"/>
  <c r="F994" i="98"/>
  <c r="F993" i="98"/>
  <c r="F992" i="98"/>
  <c r="F991" i="98"/>
  <c r="F990" i="98"/>
  <c r="F989" i="98"/>
  <c r="F988" i="98"/>
  <c r="F987" i="98"/>
  <c r="F986" i="98"/>
  <c r="F985" i="98"/>
  <c r="F984" i="98"/>
  <c r="F983" i="98"/>
  <c r="F982" i="98"/>
  <c r="F981" i="98"/>
  <c r="F980" i="98"/>
  <c r="F979" i="98"/>
  <c r="F978" i="98"/>
  <c r="F977" i="98"/>
  <c r="F976" i="98"/>
  <c r="F975" i="98"/>
  <c r="F974" i="98"/>
  <c r="F973" i="98"/>
  <c r="F972" i="98"/>
  <c r="F971" i="98"/>
  <c r="F970" i="98"/>
  <c r="F969" i="98"/>
  <c r="F968" i="98"/>
  <c r="F967" i="98"/>
  <c r="F966" i="98"/>
  <c r="F965" i="98"/>
  <c r="F964" i="98"/>
  <c r="F963" i="98"/>
  <c r="F962" i="98"/>
  <c r="F961" i="98"/>
  <c r="F960" i="98"/>
  <c r="F959" i="98"/>
  <c r="F958" i="98"/>
  <c r="F957" i="98"/>
  <c r="F956" i="98"/>
  <c r="F955" i="98"/>
  <c r="F954" i="98"/>
  <c r="F953" i="98"/>
  <c r="F952" i="98"/>
  <c r="F951" i="98"/>
  <c r="F950" i="98"/>
  <c r="F949" i="98"/>
  <c r="F948" i="98"/>
  <c r="F947" i="98"/>
  <c r="F946" i="98"/>
  <c r="F945" i="98"/>
  <c r="F944" i="98"/>
  <c r="F943" i="98"/>
  <c r="F942" i="98"/>
  <c r="F941" i="98"/>
  <c r="F940" i="98"/>
  <c r="F939" i="98"/>
  <c r="F938" i="98"/>
  <c r="F937" i="98"/>
  <c r="F936" i="98"/>
  <c r="F935" i="98"/>
  <c r="F934" i="98"/>
  <c r="F933" i="98"/>
  <c r="F932" i="98"/>
  <c r="F931" i="98"/>
  <c r="F930" i="98"/>
  <c r="F929" i="98"/>
  <c r="F928" i="98"/>
  <c r="F927" i="98"/>
  <c r="F926" i="98"/>
  <c r="F925" i="98"/>
  <c r="F924" i="98"/>
  <c r="F923" i="98"/>
  <c r="F922" i="98"/>
  <c r="F921" i="98"/>
  <c r="F920" i="98"/>
  <c r="F919" i="98"/>
  <c r="F918" i="98"/>
  <c r="F917" i="98"/>
  <c r="F916" i="98"/>
  <c r="F915" i="98"/>
  <c r="F914" i="98"/>
  <c r="F913" i="98"/>
  <c r="F912" i="98"/>
  <c r="F911" i="98"/>
  <c r="F910" i="98"/>
  <c r="F909" i="98"/>
  <c r="F908" i="98"/>
  <c r="F907" i="98"/>
  <c r="F906" i="98"/>
  <c r="F905" i="98"/>
  <c r="F904" i="98"/>
  <c r="F903" i="98"/>
  <c r="F902" i="98"/>
  <c r="F901" i="98"/>
  <c r="F900" i="98"/>
  <c r="F899" i="98"/>
  <c r="F898" i="98"/>
  <c r="F897" i="98"/>
  <c r="F896" i="98"/>
  <c r="F895" i="98"/>
  <c r="F894" i="98"/>
  <c r="F893" i="98"/>
  <c r="F892" i="98"/>
  <c r="F891" i="98"/>
  <c r="F890" i="98"/>
  <c r="F889" i="98"/>
  <c r="F888" i="98"/>
  <c r="F887" i="98"/>
  <c r="F886" i="98"/>
  <c r="F885" i="98"/>
  <c r="F884" i="98"/>
  <c r="F883" i="98"/>
  <c r="F882" i="98"/>
  <c r="F881" i="98"/>
  <c r="F880" i="98"/>
  <c r="F879" i="98"/>
  <c r="F878" i="98"/>
  <c r="F877" i="98"/>
  <c r="F876" i="98"/>
  <c r="F875" i="98"/>
  <c r="F874" i="98"/>
  <c r="F873" i="98"/>
  <c r="F872" i="98"/>
  <c r="F871" i="98"/>
  <c r="F870" i="98"/>
  <c r="F869" i="98"/>
  <c r="F868" i="98"/>
  <c r="F867" i="98"/>
  <c r="F866" i="98"/>
  <c r="F865" i="98"/>
  <c r="F864" i="98"/>
  <c r="F863" i="98"/>
  <c r="F862" i="98"/>
  <c r="F861" i="98"/>
  <c r="F860" i="98"/>
  <c r="F859" i="98"/>
  <c r="F858" i="98"/>
  <c r="F857" i="98"/>
  <c r="F856" i="98"/>
  <c r="F855" i="98"/>
  <c r="F854" i="98"/>
  <c r="F853" i="98"/>
  <c r="F852" i="98"/>
  <c r="F851" i="98"/>
  <c r="F850" i="98"/>
  <c r="F849" i="98"/>
  <c r="F848" i="98"/>
  <c r="F847" i="98"/>
  <c r="F846" i="98"/>
  <c r="F845" i="98"/>
  <c r="F844" i="98"/>
  <c r="F843" i="98"/>
  <c r="F842" i="98"/>
  <c r="F841" i="98"/>
  <c r="F840" i="98"/>
  <c r="F839" i="98"/>
  <c r="F838" i="98"/>
  <c r="F837" i="98"/>
  <c r="F836" i="98"/>
  <c r="F835" i="98"/>
  <c r="F834" i="98"/>
  <c r="F833" i="98"/>
  <c r="F832" i="98"/>
  <c r="F831" i="98"/>
  <c r="F830" i="98"/>
  <c r="F829" i="98"/>
  <c r="F828" i="98"/>
  <c r="F827" i="98"/>
  <c r="F826" i="98"/>
  <c r="F825" i="98"/>
  <c r="F824" i="98"/>
  <c r="F823" i="98"/>
  <c r="F822" i="98"/>
  <c r="F821" i="98"/>
  <c r="F820" i="98"/>
  <c r="F819" i="98"/>
  <c r="F818" i="98"/>
  <c r="F817" i="98"/>
  <c r="F816" i="98"/>
  <c r="F815" i="98"/>
  <c r="F814" i="98"/>
  <c r="F813" i="98"/>
  <c r="F812" i="98"/>
  <c r="F811" i="98"/>
  <c r="F810" i="98"/>
  <c r="F809" i="98"/>
  <c r="F808" i="98"/>
  <c r="F807" i="98"/>
  <c r="F806" i="98"/>
  <c r="F805" i="98"/>
  <c r="F804" i="98"/>
  <c r="F803" i="98"/>
  <c r="F802" i="98"/>
  <c r="F801" i="98"/>
  <c r="F800" i="98"/>
  <c r="F799" i="98"/>
  <c r="F798" i="98"/>
  <c r="F797" i="98"/>
  <c r="F796" i="98"/>
  <c r="F795" i="98"/>
  <c r="F794" i="98"/>
  <c r="F793" i="98"/>
  <c r="F792" i="98"/>
  <c r="F791" i="98"/>
  <c r="F790" i="98"/>
  <c r="F789" i="98"/>
  <c r="F788" i="98"/>
  <c r="F787" i="98"/>
  <c r="F786" i="98"/>
  <c r="F785" i="98"/>
  <c r="F784" i="98"/>
  <c r="F783" i="98"/>
  <c r="F782" i="98"/>
  <c r="F781" i="98"/>
  <c r="F780" i="98"/>
  <c r="F779" i="98"/>
  <c r="F778" i="98"/>
  <c r="F777" i="98"/>
  <c r="F776" i="98"/>
  <c r="F775" i="98"/>
  <c r="F774" i="98"/>
  <c r="F773" i="98"/>
  <c r="F772" i="98"/>
  <c r="F771" i="98"/>
  <c r="F770" i="98"/>
  <c r="F769" i="98"/>
  <c r="F768" i="98"/>
  <c r="F767" i="98"/>
  <c r="F766" i="98"/>
  <c r="F765" i="98"/>
  <c r="F764" i="98"/>
  <c r="F763" i="98"/>
  <c r="F762" i="98"/>
  <c r="F761" i="98"/>
  <c r="F760" i="98"/>
  <c r="F759" i="98"/>
  <c r="F758" i="98"/>
  <c r="F757" i="98"/>
  <c r="F756" i="98"/>
  <c r="F755" i="98"/>
  <c r="F754" i="98"/>
  <c r="F753" i="98"/>
  <c r="F752" i="98"/>
  <c r="F751" i="98"/>
  <c r="F750" i="98"/>
  <c r="F749" i="98"/>
  <c r="F748" i="98"/>
  <c r="F747" i="98"/>
  <c r="F746" i="98"/>
  <c r="F745" i="98"/>
  <c r="F744" i="98"/>
  <c r="F743" i="98"/>
  <c r="F742" i="98"/>
  <c r="F741" i="98"/>
  <c r="F740" i="98"/>
  <c r="F739" i="98"/>
  <c r="F738" i="98"/>
  <c r="F737" i="98"/>
  <c r="F736" i="98"/>
  <c r="F735" i="98"/>
  <c r="F734" i="98"/>
  <c r="F733" i="98"/>
  <c r="F732" i="98"/>
  <c r="F731" i="98"/>
  <c r="F730" i="98"/>
  <c r="F729" i="98"/>
  <c r="F728" i="98"/>
  <c r="F727" i="98"/>
  <c r="F726" i="98"/>
  <c r="F725" i="98"/>
  <c r="F724" i="98"/>
  <c r="F723" i="98"/>
  <c r="F722" i="98"/>
  <c r="F721" i="98"/>
  <c r="F720" i="98"/>
  <c r="F719" i="98"/>
  <c r="F718" i="98"/>
  <c r="F717" i="98"/>
  <c r="F716" i="98"/>
  <c r="F715" i="98"/>
  <c r="F714" i="98"/>
  <c r="F713" i="98"/>
  <c r="F712" i="98"/>
  <c r="F711" i="98"/>
  <c r="F710" i="98"/>
  <c r="F709" i="98"/>
  <c r="F708" i="98"/>
  <c r="F707" i="98"/>
  <c r="F706" i="98"/>
  <c r="F705" i="98"/>
  <c r="F704" i="98"/>
  <c r="F703" i="98"/>
  <c r="F702" i="98"/>
  <c r="F701" i="98"/>
  <c r="F700" i="98"/>
  <c r="F699" i="98"/>
  <c r="F698" i="98"/>
  <c r="F697" i="98"/>
  <c r="F696" i="98"/>
  <c r="F695" i="98"/>
  <c r="F694" i="98"/>
  <c r="F693" i="98"/>
  <c r="F692" i="98"/>
  <c r="F691" i="98"/>
  <c r="F690" i="98"/>
  <c r="F689" i="98"/>
  <c r="F688" i="98"/>
  <c r="F687" i="98"/>
  <c r="F686" i="98"/>
  <c r="F685" i="98"/>
  <c r="F684" i="98"/>
  <c r="F683" i="98"/>
  <c r="F682" i="98"/>
  <c r="F681" i="98"/>
  <c r="F680" i="98"/>
  <c r="F679" i="98"/>
  <c r="F678" i="98"/>
  <c r="F677" i="98"/>
  <c r="F676" i="98"/>
  <c r="F675" i="98"/>
  <c r="F674" i="98"/>
  <c r="F673" i="98"/>
  <c r="F672" i="98"/>
  <c r="F671" i="98"/>
  <c r="F670" i="98"/>
  <c r="F669" i="98"/>
  <c r="F668" i="98"/>
  <c r="F667" i="98"/>
  <c r="F666" i="98"/>
  <c r="F665" i="98"/>
  <c r="F664" i="98"/>
  <c r="F663" i="98"/>
  <c r="F662" i="98"/>
  <c r="F661" i="98"/>
  <c r="F660" i="98"/>
  <c r="F659" i="98"/>
  <c r="F658" i="98"/>
  <c r="F657" i="98"/>
  <c r="F656" i="98"/>
  <c r="F655" i="98"/>
  <c r="F654" i="98"/>
  <c r="F653" i="98"/>
  <c r="F652" i="98"/>
  <c r="F651" i="98"/>
  <c r="F650" i="98"/>
  <c r="F649" i="98"/>
  <c r="F648" i="98"/>
  <c r="F647" i="98"/>
  <c r="F646" i="98"/>
  <c r="F645" i="98"/>
  <c r="F644" i="98"/>
  <c r="F643" i="98"/>
  <c r="F642" i="98"/>
  <c r="F641" i="98"/>
  <c r="F640" i="98"/>
  <c r="F639" i="98"/>
  <c r="F638" i="98"/>
  <c r="F637" i="98"/>
  <c r="F636" i="98"/>
  <c r="F635" i="98"/>
  <c r="F634" i="98"/>
  <c r="F633" i="98"/>
  <c r="F632" i="98"/>
  <c r="F631" i="98"/>
  <c r="F630" i="98"/>
  <c r="F629" i="98"/>
  <c r="F628" i="98"/>
  <c r="F627" i="98"/>
  <c r="F626" i="98"/>
  <c r="F625" i="98"/>
  <c r="F624" i="98"/>
  <c r="F623" i="98"/>
  <c r="F622" i="98"/>
  <c r="F621" i="98"/>
  <c r="F620" i="98"/>
  <c r="F619" i="98"/>
  <c r="F618" i="98"/>
  <c r="F617" i="98"/>
  <c r="F616" i="98"/>
  <c r="F615" i="98"/>
  <c r="F614" i="98"/>
  <c r="F613" i="98"/>
  <c r="F612" i="98"/>
  <c r="F611" i="98"/>
  <c r="F610" i="98"/>
  <c r="F609" i="98"/>
  <c r="F608" i="98"/>
  <c r="F607" i="98"/>
  <c r="F606" i="98"/>
  <c r="F605" i="98"/>
  <c r="F604" i="98"/>
  <c r="F603" i="98"/>
  <c r="F602" i="98"/>
  <c r="F601" i="98"/>
  <c r="F600" i="98"/>
  <c r="F599" i="98"/>
  <c r="F598" i="98"/>
  <c r="F597" i="98"/>
  <c r="F596" i="98"/>
  <c r="F595" i="98"/>
  <c r="F594" i="98"/>
  <c r="F593" i="98"/>
  <c r="F592" i="98"/>
  <c r="F591" i="98"/>
  <c r="F590" i="98"/>
  <c r="F589" i="98"/>
  <c r="F588" i="98"/>
  <c r="F587" i="98"/>
  <c r="F586" i="98"/>
  <c r="F585" i="98"/>
  <c r="F584" i="98"/>
  <c r="F583" i="98"/>
  <c r="F582" i="98"/>
  <c r="F581" i="98"/>
  <c r="F580" i="98"/>
  <c r="F579" i="98"/>
  <c r="F578" i="98"/>
  <c r="F577" i="98"/>
  <c r="F576" i="98"/>
  <c r="F575" i="98"/>
  <c r="F574" i="98"/>
  <c r="F573" i="98"/>
  <c r="F572" i="98"/>
  <c r="F571" i="98"/>
  <c r="F570" i="98"/>
  <c r="F569" i="98"/>
  <c r="F568" i="98"/>
  <c r="F567" i="98"/>
  <c r="F566" i="98"/>
  <c r="F565" i="98"/>
  <c r="F564" i="98"/>
  <c r="F563" i="98"/>
  <c r="F562" i="98"/>
  <c r="F561" i="98"/>
  <c r="F560" i="98"/>
  <c r="F559" i="98"/>
  <c r="F558" i="98"/>
  <c r="F557" i="98"/>
  <c r="F556" i="98"/>
  <c r="F555" i="98"/>
  <c r="F554" i="98"/>
  <c r="F553" i="98"/>
  <c r="F552" i="98"/>
  <c r="F551" i="98"/>
  <c r="F550" i="98"/>
  <c r="F549" i="98"/>
  <c r="F548" i="98"/>
  <c r="F547" i="98"/>
  <c r="F546" i="98"/>
  <c r="F545" i="98"/>
  <c r="F544" i="98"/>
  <c r="F543" i="98"/>
  <c r="F542" i="98"/>
  <c r="F541" i="98"/>
  <c r="F540" i="98"/>
  <c r="F539" i="98"/>
  <c r="F538" i="98"/>
  <c r="F537" i="98"/>
  <c r="F536" i="98"/>
  <c r="F535" i="98"/>
  <c r="F534" i="98"/>
  <c r="F533" i="98"/>
  <c r="F532" i="98"/>
  <c r="F531" i="98"/>
  <c r="F530" i="98"/>
  <c r="F529" i="98"/>
  <c r="F528" i="98"/>
  <c r="F527" i="98"/>
  <c r="F526" i="98"/>
  <c r="F525" i="98"/>
  <c r="F524" i="98"/>
  <c r="F523" i="98"/>
  <c r="F522" i="98"/>
  <c r="F521" i="98"/>
  <c r="F520" i="98"/>
  <c r="F519" i="98"/>
  <c r="F518" i="98"/>
  <c r="F517" i="98"/>
  <c r="F516" i="98"/>
  <c r="F515" i="98"/>
  <c r="F514" i="98"/>
  <c r="F513" i="98"/>
  <c r="F512" i="98"/>
  <c r="F511" i="98"/>
  <c r="F510" i="98"/>
  <c r="F509" i="98"/>
  <c r="F508" i="98"/>
  <c r="F507" i="98"/>
  <c r="F506" i="98"/>
  <c r="F505" i="98"/>
  <c r="F504" i="98"/>
  <c r="F503" i="98"/>
  <c r="F502" i="98"/>
  <c r="F501" i="98"/>
  <c r="F500" i="98"/>
  <c r="F499" i="98"/>
  <c r="F498" i="98"/>
  <c r="F497" i="98"/>
  <c r="F496" i="98"/>
  <c r="F495" i="98"/>
  <c r="F494" i="98"/>
  <c r="F493" i="98"/>
  <c r="F492" i="98"/>
  <c r="F491" i="98"/>
  <c r="F490" i="98"/>
  <c r="F489" i="98"/>
  <c r="F488" i="98"/>
  <c r="F487" i="98"/>
  <c r="F486" i="98"/>
  <c r="F485" i="98"/>
  <c r="F484" i="98"/>
  <c r="F483" i="98"/>
  <c r="F482" i="98"/>
  <c r="F481" i="98"/>
  <c r="F480" i="98"/>
  <c r="F479" i="98"/>
  <c r="F478" i="98"/>
  <c r="F477" i="98"/>
  <c r="F476" i="98"/>
  <c r="F475" i="98"/>
  <c r="F474" i="98"/>
  <c r="F473" i="98"/>
  <c r="F472" i="98"/>
  <c r="F471" i="98"/>
  <c r="F470" i="98"/>
  <c r="F469" i="98"/>
  <c r="F468" i="98"/>
  <c r="F467" i="98"/>
  <c r="F466" i="98"/>
  <c r="F465" i="98"/>
  <c r="F464" i="98"/>
  <c r="F463" i="98"/>
  <c r="F462" i="98"/>
  <c r="F461" i="98"/>
  <c r="F460" i="98"/>
  <c r="F459" i="98"/>
  <c r="F458" i="98"/>
  <c r="F457" i="98"/>
  <c r="F456" i="98"/>
  <c r="F455" i="98"/>
  <c r="F454" i="98"/>
  <c r="F453" i="98"/>
  <c r="F452" i="98"/>
  <c r="F451" i="98"/>
  <c r="F450" i="98"/>
  <c r="F449" i="98"/>
  <c r="F448" i="98"/>
  <c r="F447" i="98"/>
  <c r="F446" i="98"/>
  <c r="F445" i="98"/>
  <c r="F444" i="98"/>
  <c r="F443" i="98"/>
  <c r="F442" i="98"/>
  <c r="F441" i="98"/>
  <c r="F440" i="98"/>
  <c r="F439" i="98"/>
  <c r="F438" i="98"/>
  <c r="F437" i="98"/>
  <c r="F436" i="98"/>
  <c r="F435" i="98"/>
  <c r="F434" i="98"/>
  <c r="F433" i="98"/>
  <c r="F432" i="98"/>
  <c r="F431" i="98"/>
  <c r="F430" i="98"/>
  <c r="F429" i="98"/>
  <c r="F428" i="98"/>
  <c r="F427" i="98"/>
  <c r="F426" i="98"/>
  <c r="F425" i="98"/>
  <c r="F424" i="98"/>
  <c r="F423" i="98"/>
  <c r="F422" i="98"/>
  <c r="F421" i="98"/>
  <c r="F420" i="98"/>
  <c r="F419" i="98"/>
  <c r="F418" i="98"/>
  <c r="F417" i="98"/>
  <c r="F416" i="98"/>
  <c r="F415" i="98"/>
  <c r="F414" i="98"/>
  <c r="F413" i="98"/>
  <c r="F412" i="98"/>
  <c r="F411" i="98"/>
  <c r="F410" i="98"/>
  <c r="F409" i="98"/>
  <c r="F408" i="98"/>
  <c r="F407" i="98"/>
  <c r="F406" i="98"/>
  <c r="F405" i="98"/>
  <c r="F404" i="98"/>
  <c r="F403" i="98"/>
  <c r="F402" i="98"/>
  <c r="F401" i="98"/>
  <c r="F400" i="98"/>
  <c r="F399" i="98"/>
  <c r="F398" i="98"/>
  <c r="F397" i="98"/>
  <c r="F396" i="98"/>
  <c r="F395" i="98"/>
  <c r="F394" i="98"/>
  <c r="F393" i="98"/>
  <c r="F392" i="98"/>
  <c r="F391" i="98"/>
  <c r="F390" i="98"/>
  <c r="F389" i="98"/>
  <c r="F388" i="98"/>
  <c r="F387" i="98"/>
  <c r="F386" i="98"/>
  <c r="F385" i="98"/>
  <c r="F384" i="98"/>
  <c r="F383" i="98"/>
  <c r="F382" i="98"/>
  <c r="F381" i="98"/>
  <c r="F380" i="98"/>
  <c r="F379" i="98"/>
  <c r="F378" i="98"/>
  <c r="F377" i="98"/>
  <c r="F376" i="98"/>
  <c r="F375" i="98"/>
  <c r="F374" i="98"/>
  <c r="F373" i="98"/>
  <c r="F372" i="98"/>
  <c r="F371" i="98"/>
  <c r="F370" i="98"/>
  <c r="F369" i="98"/>
  <c r="F368" i="98"/>
  <c r="F367" i="98"/>
  <c r="F366" i="98"/>
  <c r="F365" i="98"/>
  <c r="F364" i="98"/>
  <c r="F363" i="98"/>
  <c r="F362" i="98"/>
  <c r="F361" i="98"/>
  <c r="F360" i="98"/>
  <c r="F359" i="98"/>
  <c r="F358" i="98"/>
  <c r="F357" i="98"/>
  <c r="F356" i="98"/>
  <c r="F355" i="98"/>
  <c r="F354" i="98"/>
  <c r="F353" i="98"/>
  <c r="F352" i="98"/>
  <c r="F351" i="98"/>
  <c r="F350" i="98"/>
  <c r="F349" i="98"/>
  <c r="F348" i="98"/>
  <c r="F347" i="98"/>
  <c r="F346" i="98"/>
  <c r="F345" i="98"/>
  <c r="F344" i="98"/>
  <c r="F343" i="98"/>
  <c r="F342" i="98"/>
  <c r="F341" i="98"/>
  <c r="F340" i="98"/>
  <c r="F339" i="98"/>
  <c r="F338" i="98"/>
  <c r="F337" i="98"/>
  <c r="F336" i="98"/>
  <c r="F335" i="98"/>
  <c r="F334" i="98"/>
  <c r="F333" i="98"/>
  <c r="F332" i="98"/>
  <c r="F331" i="98"/>
  <c r="F330" i="98"/>
  <c r="F329" i="98"/>
  <c r="F328" i="98"/>
  <c r="F327" i="98"/>
  <c r="F326" i="98"/>
  <c r="F325" i="98"/>
  <c r="F324" i="98"/>
  <c r="F323" i="98"/>
  <c r="F322" i="98"/>
  <c r="F321" i="98"/>
  <c r="F320" i="98"/>
  <c r="F319" i="98"/>
  <c r="F318" i="98"/>
  <c r="F317" i="98"/>
  <c r="F316" i="98"/>
  <c r="F315" i="98"/>
  <c r="F314" i="98"/>
  <c r="F313" i="98"/>
  <c r="F312" i="98"/>
  <c r="F311" i="98"/>
  <c r="F310" i="98"/>
  <c r="F309" i="98"/>
  <c r="F308" i="98"/>
  <c r="F307" i="98"/>
  <c r="F306" i="98"/>
  <c r="F305" i="98"/>
  <c r="F304" i="98"/>
  <c r="F303" i="98"/>
  <c r="F302" i="98"/>
  <c r="F301" i="98"/>
  <c r="F300" i="98"/>
  <c r="F299" i="98"/>
  <c r="F298" i="98"/>
  <c r="F297" i="98"/>
  <c r="F296" i="98"/>
  <c r="F295" i="98"/>
  <c r="F294" i="98"/>
  <c r="F293" i="98"/>
  <c r="F292" i="98"/>
  <c r="F291" i="98"/>
  <c r="F290" i="98"/>
  <c r="F289" i="98"/>
  <c r="F288" i="98"/>
  <c r="F287" i="98"/>
  <c r="F286" i="98"/>
  <c r="F285" i="98"/>
  <c r="F284" i="98"/>
  <c r="F283" i="98"/>
  <c r="F282" i="98"/>
  <c r="F281" i="98"/>
  <c r="F280" i="98"/>
  <c r="F279" i="98"/>
  <c r="F278" i="98"/>
  <c r="F277" i="98"/>
  <c r="F276" i="98"/>
  <c r="F275" i="98"/>
  <c r="F274" i="98"/>
  <c r="F273" i="98"/>
  <c r="F272" i="98"/>
  <c r="F271" i="98"/>
  <c r="F270" i="98"/>
  <c r="F269" i="98"/>
  <c r="F268" i="98"/>
  <c r="F267" i="98"/>
  <c r="F266" i="98"/>
  <c r="F265" i="98"/>
  <c r="F264" i="98"/>
  <c r="F263" i="98"/>
  <c r="F262" i="98"/>
  <c r="F261" i="98"/>
  <c r="F260" i="98"/>
  <c r="F259" i="98"/>
  <c r="F258" i="98"/>
  <c r="F257" i="98"/>
  <c r="F256" i="98"/>
  <c r="F255" i="98"/>
  <c r="F254" i="98"/>
  <c r="F253" i="98"/>
  <c r="F252" i="98"/>
  <c r="F251" i="98"/>
  <c r="F250" i="98"/>
  <c r="F249" i="98"/>
  <c r="F248" i="98"/>
  <c r="F247" i="98"/>
  <c r="F246" i="98"/>
  <c r="F245" i="98"/>
  <c r="F244" i="98"/>
  <c r="F243" i="98"/>
  <c r="F242" i="98"/>
  <c r="F241" i="98"/>
  <c r="F240" i="98"/>
  <c r="F239" i="98"/>
  <c r="F238" i="98"/>
  <c r="F237" i="98"/>
  <c r="F236" i="98"/>
  <c r="F235" i="98"/>
  <c r="F234" i="98"/>
  <c r="F233" i="98"/>
  <c r="F232" i="98"/>
  <c r="F231" i="98"/>
  <c r="F230" i="98"/>
  <c r="F229" i="98"/>
  <c r="F228" i="98"/>
  <c r="F227" i="98"/>
  <c r="F226" i="98"/>
  <c r="F225" i="98"/>
  <c r="F224" i="98"/>
  <c r="F223" i="98"/>
  <c r="F222" i="98"/>
  <c r="F221" i="98"/>
  <c r="F220" i="98"/>
  <c r="F219" i="98"/>
  <c r="F218" i="98"/>
  <c r="F217" i="98"/>
  <c r="F216" i="98"/>
  <c r="F215" i="98"/>
  <c r="F214" i="98"/>
  <c r="F213" i="98"/>
  <c r="F212" i="98"/>
  <c r="F211" i="98"/>
  <c r="F210" i="98"/>
  <c r="F209" i="98"/>
  <c r="F208" i="98"/>
  <c r="F207" i="98"/>
  <c r="F206" i="98"/>
  <c r="F205" i="98"/>
  <c r="F204" i="98"/>
  <c r="F203" i="98"/>
  <c r="F202" i="98"/>
  <c r="F201" i="98"/>
  <c r="F200" i="98"/>
  <c r="F199" i="98"/>
  <c r="F198" i="98"/>
  <c r="F197" i="98"/>
  <c r="F196" i="98"/>
  <c r="F195" i="98"/>
  <c r="F194" i="98"/>
  <c r="F193" i="98"/>
  <c r="F192" i="98"/>
  <c r="F191" i="98"/>
  <c r="F190" i="98"/>
  <c r="F189" i="98"/>
  <c r="F188" i="98"/>
  <c r="F187" i="98"/>
  <c r="F186" i="98"/>
  <c r="F185" i="98"/>
  <c r="F184" i="98"/>
  <c r="F183" i="98"/>
  <c r="F182" i="98"/>
  <c r="F181" i="98"/>
  <c r="F180" i="98"/>
  <c r="F179" i="98"/>
  <c r="F178" i="98"/>
  <c r="F177" i="98"/>
  <c r="F176" i="98"/>
  <c r="F175" i="98"/>
  <c r="F174" i="98"/>
  <c r="F173" i="98"/>
  <c r="F172" i="98"/>
  <c r="F171" i="98"/>
  <c r="F170" i="98"/>
  <c r="F169" i="98"/>
  <c r="F168" i="98"/>
  <c r="F167" i="98"/>
  <c r="F166" i="98"/>
  <c r="F165" i="98"/>
  <c r="F164" i="98"/>
  <c r="F163" i="98"/>
  <c r="F162" i="98"/>
  <c r="F161" i="98"/>
  <c r="F160" i="98"/>
  <c r="F159" i="98"/>
  <c r="F158" i="98"/>
  <c r="F157" i="98"/>
  <c r="F156" i="98"/>
  <c r="F155" i="98"/>
  <c r="F154" i="98"/>
  <c r="F153" i="98"/>
  <c r="F152" i="98"/>
  <c r="F151" i="98"/>
  <c r="F150" i="98"/>
  <c r="F149" i="98"/>
  <c r="F148" i="98"/>
  <c r="F147" i="98"/>
  <c r="F146" i="98"/>
  <c r="F145" i="98"/>
  <c r="F144" i="98"/>
  <c r="F143" i="98"/>
  <c r="F142" i="98"/>
  <c r="F141" i="98"/>
  <c r="F140" i="98"/>
  <c r="F139" i="98"/>
  <c r="F138" i="98"/>
  <c r="F137" i="98"/>
  <c r="F136" i="98"/>
  <c r="F135" i="98"/>
  <c r="F134" i="98"/>
  <c r="F133" i="98"/>
  <c r="F132" i="98"/>
  <c r="F131" i="98"/>
  <c r="F130" i="98"/>
  <c r="F129" i="98"/>
  <c r="F128" i="98"/>
  <c r="F127" i="98"/>
  <c r="F126" i="98"/>
  <c r="F125" i="98"/>
  <c r="F124" i="98"/>
  <c r="F123" i="98"/>
  <c r="F122" i="98"/>
  <c r="F121" i="98"/>
  <c r="F120" i="98"/>
  <c r="F119" i="98"/>
  <c r="F118" i="98"/>
  <c r="F117" i="98"/>
  <c r="F116" i="98"/>
  <c r="F115" i="98"/>
  <c r="F114" i="98"/>
  <c r="F113" i="98"/>
  <c r="F112" i="98"/>
  <c r="F111" i="98"/>
  <c r="F110" i="98"/>
  <c r="F109" i="98"/>
  <c r="F108" i="98"/>
  <c r="F107" i="98"/>
  <c r="F106" i="98"/>
  <c r="F105" i="98"/>
  <c r="F104" i="98"/>
  <c r="F103" i="98"/>
  <c r="F102" i="98"/>
  <c r="F101" i="98"/>
  <c r="F100" i="98"/>
  <c r="F99" i="98"/>
  <c r="F98" i="98"/>
  <c r="F97" i="98"/>
  <c r="F96" i="98"/>
  <c r="F95" i="98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80" i="98"/>
  <c r="F79" i="98"/>
  <c r="F78" i="98"/>
  <c r="F77" i="98"/>
  <c r="F76" i="98"/>
  <c r="F75" i="98"/>
  <c r="F74" i="98"/>
  <c r="F73" i="98"/>
  <c r="F72" i="98"/>
  <c r="F71" i="98"/>
  <c r="F70" i="98"/>
  <c r="F69" i="98"/>
  <c r="F68" i="98"/>
  <c r="F67" i="98"/>
  <c r="F66" i="98"/>
  <c r="F65" i="98"/>
  <c r="F64" i="98"/>
  <c r="F63" i="98"/>
  <c r="F62" i="98"/>
  <c r="F61" i="98"/>
  <c r="F60" i="98"/>
  <c r="F59" i="98"/>
  <c r="F58" i="98"/>
  <c r="F57" i="98"/>
  <c r="F56" i="98"/>
  <c r="F55" i="98"/>
  <c r="F54" i="98"/>
  <c r="F53" i="98"/>
  <c r="F52" i="98"/>
  <c r="F51" i="98"/>
  <c r="F50" i="98"/>
  <c r="F49" i="98"/>
  <c r="F48" i="98"/>
  <c r="F47" i="98"/>
  <c r="F46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F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4" i="98"/>
  <c r="F13" i="98"/>
  <c r="F12" i="98"/>
  <c r="F11" i="98"/>
  <c r="F10" i="98"/>
  <c r="F9" i="98"/>
  <c r="E1000" i="98"/>
  <c r="E999" i="98"/>
  <c r="E998" i="98"/>
  <c r="E997" i="98"/>
  <c r="E996" i="98"/>
  <c r="E995" i="98"/>
  <c r="E994" i="98"/>
  <c r="E993" i="98"/>
  <c r="E992" i="98"/>
  <c r="E991" i="98"/>
  <c r="E990" i="98"/>
  <c r="E989" i="98"/>
  <c r="E988" i="98"/>
  <c r="E987" i="98"/>
  <c r="E986" i="98"/>
  <c r="E985" i="98"/>
  <c r="E984" i="98"/>
  <c r="E983" i="98"/>
  <c r="E982" i="98"/>
  <c r="E981" i="98"/>
  <c r="E980" i="98"/>
  <c r="E979" i="98"/>
  <c r="E978" i="98"/>
  <c r="E977" i="98"/>
  <c r="E976" i="98"/>
  <c r="E975" i="98"/>
  <c r="E974" i="98"/>
  <c r="E973" i="98"/>
  <c r="E972" i="98"/>
  <c r="E971" i="98"/>
  <c r="E970" i="98"/>
  <c r="E969" i="98"/>
  <c r="E968" i="98"/>
  <c r="E967" i="98"/>
  <c r="E966" i="98"/>
  <c r="E965" i="98"/>
  <c r="E964" i="98"/>
  <c r="E963" i="98"/>
  <c r="E962" i="98"/>
  <c r="E961" i="98"/>
  <c r="E960" i="98"/>
  <c r="E959" i="98"/>
  <c r="E958" i="98"/>
  <c r="E957" i="98"/>
  <c r="E956" i="98"/>
  <c r="E955" i="98"/>
  <c r="E954" i="98"/>
  <c r="E953" i="98"/>
  <c r="E952" i="98"/>
  <c r="E951" i="98"/>
  <c r="E950" i="98"/>
  <c r="E949" i="98"/>
  <c r="E948" i="98"/>
  <c r="E947" i="98"/>
  <c r="E946" i="98"/>
  <c r="E945" i="98"/>
  <c r="E944" i="98"/>
  <c r="E943" i="98"/>
  <c r="E942" i="98"/>
  <c r="E941" i="98"/>
  <c r="E940" i="98"/>
  <c r="E939" i="98"/>
  <c r="E938" i="98"/>
  <c r="E937" i="98"/>
  <c r="E936" i="98"/>
  <c r="E935" i="98"/>
  <c r="E934" i="98"/>
  <c r="E933" i="98"/>
  <c r="E932" i="98"/>
  <c r="E931" i="98"/>
  <c r="E930" i="98"/>
  <c r="E929" i="98"/>
  <c r="E928" i="98"/>
  <c r="E927" i="98"/>
  <c r="E926" i="98"/>
  <c r="E925" i="98"/>
  <c r="E924" i="98"/>
  <c r="E923" i="98"/>
  <c r="E922" i="98"/>
  <c r="E921" i="98"/>
  <c r="E920" i="98"/>
  <c r="E919" i="98"/>
  <c r="E918" i="98"/>
  <c r="E917" i="98"/>
  <c r="E916" i="98"/>
  <c r="E915" i="98"/>
  <c r="E914" i="98"/>
  <c r="E913" i="98"/>
  <c r="E912" i="98"/>
  <c r="E911" i="98"/>
  <c r="E910" i="98"/>
  <c r="E909" i="98"/>
  <c r="E908" i="98"/>
  <c r="E907" i="98"/>
  <c r="E906" i="98"/>
  <c r="E905" i="98"/>
  <c r="E904" i="98"/>
  <c r="E903" i="98"/>
  <c r="E902" i="98"/>
  <c r="E901" i="98"/>
  <c r="E900" i="98"/>
  <c r="E899" i="98"/>
  <c r="E898" i="98"/>
  <c r="E897" i="98"/>
  <c r="E896" i="98"/>
  <c r="E895" i="98"/>
  <c r="E894" i="98"/>
  <c r="E893" i="98"/>
  <c r="E892" i="98"/>
  <c r="E891" i="98"/>
  <c r="E890" i="98"/>
  <c r="E889" i="98"/>
  <c r="E888" i="98"/>
  <c r="E887" i="98"/>
  <c r="E886" i="98"/>
  <c r="E885" i="98"/>
  <c r="E884" i="98"/>
  <c r="E883" i="98"/>
  <c r="E882" i="98"/>
  <c r="E881" i="98"/>
  <c r="E880" i="98"/>
  <c r="E879" i="98"/>
  <c r="E878" i="98"/>
  <c r="E877" i="98"/>
  <c r="E876" i="98"/>
  <c r="E875" i="98"/>
  <c r="E874" i="98"/>
  <c r="E873" i="98"/>
  <c r="E872" i="98"/>
  <c r="E871" i="98"/>
  <c r="E870" i="98"/>
  <c r="E869" i="98"/>
  <c r="E868" i="98"/>
  <c r="E867" i="98"/>
  <c r="E866" i="98"/>
  <c r="E865" i="98"/>
  <c r="E864" i="98"/>
  <c r="E863" i="98"/>
  <c r="E862" i="98"/>
  <c r="E861" i="98"/>
  <c r="E860" i="98"/>
  <c r="E859" i="98"/>
  <c r="E858" i="98"/>
  <c r="E857" i="98"/>
  <c r="E856" i="98"/>
  <c r="E855" i="98"/>
  <c r="E854" i="98"/>
  <c r="E853" i="98"/>
  <c r="E852" i="98"/>
  <c r="E851" i="98"/>
  <c r="E850" i="98"/>
  <c r="E849" i="98"/>
  <c r="E848" i="98"/>
  <c r="E847" i="98"/>
  <c r="E846" i="98"/>
  <c r="E845" i="98"/>
  <c r="E844" i="98"/>
  <c r="E843" i="98"/>
  <c r="E842" i="98"/>
  <c r="E841" i="98"/>
  <c r="E840" i="98"/>
  <c r="E839" i="98"/>
  <c r="E838" i="98"/>
  <c r="E837" i="98"/>
  <c r="E836" i="98"/>
  <c r="E835" i="98"/>
  <c r="E834" i="98"/>
  <c r="E833" i="98"/>
  <c r="E832" i="98"/>
  <c r="E831" i="98"/>
  <c r="E830" i="98"/>
  <c r="E829" i="98"/>
  <c r="E828" i="98"/>
  <c r="E827" i="98"/>
  <c r="E826" i="98"/>
  <c r="E825" i="98"/>
  <c r="E824" i="98"/>
  <c r="E823" i="98"/>
  <c r="E822" i="98"/>
  <c r="E821" i="98"/>
  <c r="E820" i="98"/>
  <c r="E819" i="98"/>
  <c r="E818" i="98"/>
  <c r="E817" i="98"/>
  <c r="E816" i="98"/>
  <c r="E815" i="98"/>
  <c r="E814" i="98"/>
  <c r="E813" i="98"/>
  <c r="E812" i="98"/>
  <c r="E811" i="98"/>
  <c r="E810" i="98"/>
  <c r="E809" i="98"/>
  <c r="E808" i="98"/>
  <c r="E807" i="98"/>
  <c r="E806" i="98"/>
  <c r="E805" i="98"/>
  <c r="E804" i="98"/>
  <c r="E803" i="98"/>
  <c r="E802" i="98"/>
  <c r="E801" i="98"/>
  <c r="E800" i="98"/>
  <c r="E799" i="98"/>
  <c r="E798" i="98"/>
  <c r="E797" i="98"/>
  <c r="E796" i="98"/>
  <c r="E795" i="98"/>
  <c r="E794" i="98"/>
  <c r="E793" i="98"/>
  <c r="E792" i="98"/>
  <c r="E791" i="98"/>
  <c r="E790" i="98"/>
  <c r="E789" i="98"/>
  <c r="E788" i="98"/>
  <c r="E787" i="98"/>
  <c r="E786" i="98"/>
  <c r="E785" i="98"/>
  <c r="E784" i="98"/>
  <c r="E783" i="98"/>
  <c r="E782" i="98"/>
  <c r="E781" i="98"/>
  <c r="E780" i="98"/>
  <c r="E779" i="98"/>
  <c r="E778" i="98"/>
  <c r="E777" i="98"/>
  <c r="E776" i="98"/>
  <c r="E775" i="98"/>
  <c r="E774" i="98"/>
  <c r="E773" i="98"/>
  <c r="E772" i="98"/>
  <c r="E771" i="98"/>
  <c r="E770" i="98"/>
  <c r="E769" i="98"/>
  <c r="E768" i="98"/>
  <c r="E767" i="98"/>
  <c r="E766" i="98"/>
  <c r="E765" i="98"/>
  <c r="E764" i="98"/>
  <c r="E763" i="98"/>
  <c r="E762" i="98"/>
  <c r="E761" i="98"/>
  <c r="E760" i="98"/>
  <c r="E759" i="98"/>
  <c r="E758" i="98"/>
  <c r="E757" i="98"/>
  <c r="E756" i="98"/>
  <c r="E755" i="98"/>
  <c r="E754" i="98"/>
  <c r="E753" i="98"/>
  <c r="E752" i="98"/>
  <c r="E751" i="98"/>
  <c r="E750" i="98"/>
  <c r="E749" i="98"/>
  <c r="E748" i="98"/>
  <c r="E747" i="98"/>
  <c r="E746" i="98"/>
  <c r="E745" i="98"/>
  <c r="E744" i="98"/>
  <c r="E743" i="98"/>
  <c r="E742" i="98"/>
  <c r="E741" i="98"/>
  <c r="E740" i="98"/>
  <c r="E739" i="98"/>
  <c r="E738" i="98"/>
  <c r="E737" i="98"/>
  <c r="E736" i="98"/>
  <c r="E735" i="98"/>
  <c r="E734" i="98"/>
  <c r="E733" i="98"/>
  <c r="E732" i="98"/>
  <c r="E731" i="98"/>
  <c r="E730" i="98"/>
  <c r="E729" i="98"/>
  <c r="E728" i="98"/>
  <c r="E727" i="98"/>
  <c r="E726" i="98"/>
  <c r="E725" i="98"/>
  <c r="E724" i="98"/>
  <c r="E723" i="98"/>
  <c r="E722" i="98"/>
  <c r="E721" i="98"/>
  <c r="E720" i="98"/>
  <c r="E719" i="98"/>
  <c r="E718" i="98"/>
  <c r="E717" i="98"/>
  <c r="E716" i="98"/>
  <c r="E715" i="98"/>
  <c r="E714" i="98"/>
  <c r="E713" i="98"/>
  <c r="E712" i="98"/>
  <c r="E711" i="98"/>
  <c r="E710" i="98"/>
  <c r="E709" i="98"/>
  <c r="E708" i="98"/>
  <c r="E707" i="98"/>
  <c r="E706" i="98"/>
  <c r="E705" i="98"/>
  <c r="E704" i="98"/>
  <c r="E703" i="98"/>
  <c r="E702" i="98"/>
  <c r="E701" i="98"/>
  <c r="E700" i="98"/>
  <c r="E699" i="98"/>
  <c r="E698" i="98"/>
  <c r="E697" i="98"/>
  <c r="E696" i="98"/>
  <c r="E695" i="98"/>
  <c r="E694" i="98"/>
  <c r="E693" i="98"/>
  <c r="E692" i="98"/>
  <c r="E691" i="98"/>
  <c r="E690" i="98"/>
  <c r="E689" i="98"/>
  <c r="E688" i="98"/>
  <c r="E687" i="98"/>
  <c r="E686" i="98"/>
  <c r="E685" i="98"/>
  <c r="E684" i="98"/>
  <c r="E683" i="98"/>
  <c r="E682" i="98"/>
  <c r="E681" i="98"/>
  <c r="E680" i="98"/>
  <c r="E679" i="98"/>
  <c r="E678" i="98"/>
  <c r="E677" i="98"/>
  <c r="E676" i="98"/>
  <c r="E675" i="98"/>
  <c r="E674" i="98"/>
  <c r="E673" i="98"/>
  <c r="E672" i="98"/>
  <c r="E671" i="98"/>
  <c r="E670" i="98"/>
  <c r="E669" i="98"/>
  <c r="E668" i="98"/>
  <c r="E667" i="98"/>
  <c r="E666" i="98"/>
  <c r="E665" i="98"/>
  <c r="E664" i="98"/>
  <c r="E663" i="98"/>
  <c r="E662" i="98"/>
  <c r="E661" i="98"/>
  <c r="E660" i="98"/>
  <c r="E659" i="98"/>
  <c r="E658" i="98"/>
  <c r="E657" i="98"/>
  <c r="E656" i="98"/>
  <c r="E655" i="98"/>
  <c r="E654" i="98"/>
  <c r="E653" i="98"/>
  <c r="E652" i="98"/>
  <c r="E651" i="98"/>
  <c r="E650" i="98"/>
  <c r="E649" i="98"/>
  <c r="E648" i="98"/>
  <c r="E647" i="98"/>
  <c r="E646" i="98"/>
  <c r="E645" i="98"/>
  <c r="E644" i="98"/>
  <c r="E643" i="98"/>
  <c r="E642" i="98"/>
  <c r="E641" i="98"/>
  <c r="E640" i="98"/>
  <c r="E639" i="98"/>
  <c r="E638" i="98"/>
  <c r="E637" i="98"/>
  <c r="E636" i="98"/>
  <c r="E635" i="98"/>
  <c r="E634" i="98"/>
  <c r="E633" i="98"/>
  <c r="E632" i="98"/>
  <c r="E631" i="98"/>
  <c r="E630" i="98"/>
  <c r="E629" i="98"/>
  <c r="E628" i="98"/>
  <c r="E627" i="98"/>
  <c r="E626" i="98"/>
  <c r="E625" i="98"/>
  <c r="E624" i="98"/>
  <c r="E623" i="98"/>
  <c r="E622" i="98"/>
  <c r="E621" i="98"/>
  <c r="E620" i="98"/>
  <c r="E619" i="98"/>
  <c r="E618" i="98"/>
  <c r="E617" i="98"/>
  <c r="E616" i="98"/>
  <c r="E615" i="98"/>
  <c r="E614" i="98"/>
  <c r="E613" i="98"/>
  <c r="E612" i="98"/>
  <c r="E611" i="98"/>
  <c r="E610" i="98"/>
  <c r="E609" i="98"/>
  <c r="E608" i="98"/>
  <c r="E607" i="98"/>
  <c r="E606" i="98"/>
  <c r="E605" i="98"/>
  <c r="E604" i="98"/>
  <c r="E603" i="98"/>
  <c r="E602" i="98"/>
  <c r="E601" i="98"/>
  <c r="E600" i="98"/>
  <c r="E599" i="98"/>
  <c r="E598" i="98"/>
  <c r="E597" i="98"/>
  <c r="E596" i="98"/>
  <c r="E595" i="98"/>
  <c r="E594" i="98"/>
  <c r="E593" i="98"/>
  <c r="E592" i="98"/>
  <c r="E591" i="98"/>
  <c r="E590" i="98"/>
  <c r="E589" i="98"/>
  <c r="E588" i="98"/>
  <c r="E587" i="98"/>
  <c r="E586" i="98"/>
  <c r="E585" i="98"/>
  <c r="E584" i="98"/>
  <c r="E583" i="98"/>
  <c r="E582" i="98"/>
  <c r="E581" i="98"/>
  <c r="E580" i="98"/>
  <c r="E579" i="98"/>
  <c r="E578" i="98"/>
  <c r="E577" i="98"/>
  <c r="E576" i="98"/>
  <c r="E575" i="98"/>
  <c r="E574" i="98"/>
  <c r="E573" i="98"/>
  <c r="E572" i="98"/>
  <c r="E571" i="98"/>
  <c r="E570" i="98"/>
  <c r="E569" i="98"/>
  <c r="E568" i="98"/>
  <c r="E567" i="98"/>
  <c r="E566" i="98"/>
  <c r="E565" i="98"/>
  <c r="E564" i="98"/>
  <c r="E563" i="98"/>
  <c r="E562" i="98"/>
  <c r="E561" i="98"/>
  <c r="E560" i="98"/>
  <c r="E559" i="98"/>
  <c r="E558" i="98"/>
  <c r="E557" i="98"/>
  <c r="E556" i="98"/>
  <c r="E555" i="98"/>
  <c r="E554" i="98"/>
  <c r="E553" i="98"/>
  <c r="E552" i="98"/>
  <c r="E551" i="98"/>
  <c r="E550" i="98"/>
  <c r="E549" i="98"/>
  <c r="E548" i="98"/>
  <c r="E547" i="98"/>
  <c r="E546" i="98"/>
  <c r="E545" i="98"/>
  <c r="E544" i="98"/>
  <c r="E543" i="98"/>
  <c r="E542" i="98"/>
  <c r="E541" i="98"/>
  <c r="E540" i="98"/>
  <c r="E539" i="98"/>
  <c r="E538" i="98"/>
  <c r="E537" i="98"/>
  <c r="E536" i="98"/>
  <c r="E535" i="98"/>
  <c r="E534" i="98"/>
  <c r="E533" i="98"/>
  <c r="E532" i="98"/>
  <c r="E531" i="98"/>
  <c r="E530" i="98"/>
  <c r="E529" i="98"/>
  <c r="E528" i="98"/>
  <c r="E527" i="98"/>
  <c r="E526" i="98"/>
  <c r="E525" i="98"/>
  <c r="E524" i="98"/>
  <c r="E523" i="98"/>
  <c r="E522" i="98"/>
  <c r="E521" i="98"/>
  <c r="E520" i="98"/>
  <c r="E519" i="98"/>
  <c r="E518" i="98"/>
  <c r="E517" i="98"/>
  <c r="E516" i="98"/>
  <c r="E515" i="98"/>
  <c r="E514" i="98"/>
  <c r="E513" i="98"/>
  <c r="E512" i="98"/>
  <c r="E511" i="98"/>
  <c r="E510" i="98"/>
  <c r="E509" i="98"/>
  <c r="E508" i="98"/>
  <c r="E507" i="98"/>
  <c r="E506" i="98"/>
  <c r="E505" i="98"/>
  <c r="E504" i="98"/>
  <c r="E503" i="98"/>
  <c r="E502" i="98"/>
  <c r="E501" i="98"/>
  <c r="E500" i="98"/>
  <c r="E499" i="98"/>
  <c r="E498" i="98"/>
  <c r="E497" i="98"/>
  <c r="E496" i="98"/>
  <c r="E495" i="98"/>
  <c r="E494" i="98"/>
  <c r="E493" i="98"/>
  <c r="E492" i="98"/>
  <c r="E491" i="98"/>
  <c r="E490" i="98"/>
  <c r="E489" i="98"/>
  <c r="E488" i="98"/>
  <c r="E487" i="98"/>
  <c r="E486" i="98"/>
  <c r="E485" i="98"/>
  <c r="E484" i="98"/>
  <c r="E483" i="98"/>
  <c r="E482" i="98"/>
  <c r="E481" i="98"/>
  <c r="E480" i="98"/>
  <c r="E479" i="98"/>
  <c r="E478" i="98"/>
  <c r="E477" i="98"/>
  <c r="E476" i="98"/>
  <c r="E475" i="98"/>
  <c r="E474" i="98"/>
  <c r="E473" i="98"/>
  <c r="E472" i="98"/>
  <c r="E471" i="98"/>
  <c r="E470" i="98"/>
  <c r="E469" i="98"/>
  <c r="E468" i="98"/>
  <c r="E467" i="98"/>
  <c r="E466" i="98"/>
  <c r="E465" i="98"/>
  <c r="E464" i="98"/>
  <c r="E463" i="98"/>
  <c r="E462" i="98"/>
  <c r="E461" i="98"/>
  <c r="E460" i="98"/>
  <c r="E459" i="98"/>
  <c r="E458" i="98"/>
  <c r="E457" i="98"/>
  <c r="E456" i="98"/>
  <c r="E455" i="98"/>
  <c r="E454" i="98"/>
  <c r="E453" i="98"/>
  <c r="E452" i="98"/>
  <c r="E451" i="98"/>
  <c r="E450" i="98"/>
  <c r="E449" i="98"/>
  <c r="E448" i="98"/>
  <c r="E447" i="98"/>
  <c r="E446" i="98"/>
  <c r="E445" i="98"/>
  <c r="E444" i="98"/>
  <c r="E443" i="98"/>
  <c r="E442" i="98"/>
  <c r="E441" i="98"/>
  <c r="E440" i="98"/>
  <c r="E439" i="98"/>
  <c r="E438" i="98"/>
  <c r="E437" i="98"/>
  <c r="E436" i="98"/>
  <c r="E435" i="98"/>
  <c r="E434" i="98"/>
  <c r="E433" i="98"/>
  <c r="E432" i="98"/>
  <c r="E431" i="98"/>
  <c r="E430" i="98"/>
  <c r="E429" i="98"/>
  <c r="E428" i="98"/>
  <c r="E427" i="98"/>
  <c r="E426" i="98"/>
  <c r="E425" i="98"/>
  <c r="E424" i="98"/>
  <c r="E423" i="98"/>
  <c r="E422" i="98"/>
  <c r="E421" i="98"/>
  <c r="E420" i="98"/>
  <c r="E419" i="98"/>
  <c r="E418" i="98"/>
  <c r="E417" i="98"/>
  <c r="E416" i="98"/>
  <c r="E415" i="98"/>
  <c r="E414" i="98"/>
  <c r="E413" i="98"/>
  <c r="E412" i="98"/>
  <c r="E411" i="98"/>
  <c r="E410" i="98"/>
  <c r="E409" i="98"/>
  <c r="E408" i="98"/>
  <c r="E407" i="98"/>
  <c r="E406" i="98"/>
  <c r="E405" i="98"/>
  <c r="E404" i="98"/>
  <c r="E403" i="98"/>
  <c r="E402" i="98"/>
  <c r="E401" i="98"/>
  <c r="E400" i="98"/>
  <c r="E399" i="98"/>
  <c r="E398" i="98"/>
  <c r="E397" i="98"/>
  <c r="E396" i="98"/>
  <c r="E395" i="98"/>
  <c r="E394" i="98"/>
  <c r="E393" i="98"/>
  <c r="E392" i="98"/>
  <c r="E391" i="98"/>
  <c r="E390" i="98"/>
  <c r="E389" i="98"/>
  <c r="E388" i="98"/>
  <c r="E387" i="98"/>
  <c r="E386" i="98"/>
  <c r="E385" i="98"/>
  <c r="E384" i="98"/>
  <c r="E383" i="98"/>
  <c r="E382" i="98"/>
  <c r="E381" i="98"/>
  <c r="E380" i="98"/>
  <c r="E379" i="98"/>
  <c r="E378" i="98"/>
  <c r="E377" i="98"/>
  <c r="E376" i="98"/>
  <c r="E375" i="98"/>
  <c r="E374" i="98"/>
  <c r="E373" i="98"/>
  <c r="E372" i="98"/>
  <c r="E371" i="98"/>
  <c r="E370" i="98"/>
  <c r="E369" i="98"/>
  <c r="E368" i="98"/>
  <c r="E367" i="98"/>
  <c r="E366" i="98"/>
  <c r="E365" i="98"/>
  <c r="E364" i="98"/>
  <c r="E363" i="98"/>
  <c r="E362" i="98"/>
  <c r="E361" i="98"/>
  <c r="E360" i="98"/>
  <c r="E359" i="98"/>
  <c r="E358" i="98"/>
  <c r="E357" i="98"/>
  <c r="E356" i="98"/>
  <c r="E355" i="98"/>
  <c r="E354" i="98"/>
  <c r="E353" i="98"/>
  <c r="E352" i="98"/>
  <c r="E351" i="98"/>
  <c r="E350" i="98"/>
  <c r="E349" i="98"/>
  <c r="E348" i="98"/>
  <c r="E347" i="98"/>
  <c r="E346" i="98"/>
  <c r="E345" i="98"/>
  <c r="E344" i="98"/>
  <c r="E343" i="98"/>
  <c r="E342" i="98"/>
  <c r="E341" i="98"/>
  <c r="E340" i="98"/>
  <c r="E339" i="98"/>
  <c r="E338" i="98"/>
  <c r="E337" i="98"/>
  <c r="E336" i="98"/>
  <c r="E335" i="98"/>
  <c r="E334" i="98"/>
  <c r="E333" i="98"/>
  <c r="E332" i="98"/>
  <c r="E331" i="98"/>
  <c r="E330" i="98"/>
  <c r="E329" i="98"/>
  <c r="E328" i="98"/>
  <c r="E327" i="98"/>
  <c r="E326" i="98"/>
  <c r="E325" i="98"/>
  <c r="E324" i="98"/>
  <c r="E323" i="98"/>
  <c r="E322" i="98"/>
  <c r="E321" i="98"/>
  <c r="E320" i="98"/>
  <c r="E319" i="98"/>
  <c r="E318" i="98"/>
  <c r="E317" i="98"/>
  <c r="E316" i="98"/>
  <c r="E315" i="98"/>
  <c r="E314" i="98"/>
  <c r="E313" i="98"/>
  <c r="E312" i="98"/>
  <c r="E311" i="98"/>
  <c r="E310" i="98"/>
  <c r="E309" i="98"/>
  <c r="E308" i="98"/>
  <c r="E307" i="98"/>
  <c r="E306" i="98"/>
  <c r="E305" i="98"/>
  <c r="E304" i="98"/>
  <c r="E303" i="98"/>
  <c r="E302" i="98"/>
  <c r="E301" i="98"/>
  <c r="E300" i="98"/>
  <c r="E299" i="98"/>
  <c r="E298" i="98"/>
  <c r="E297" i="98"/>
  <c r="E296" i="98"/>
  <c r="E295" i="98"/>
  <c r="E294" i="98"/>
  <c r="E293" i="98"/>
  <c r="E292" i="98"/>
  <c r="E291" i="98"/>
  <c r="E290" i="98"/>
  <c r="E289" i="98"/>
  <c r="E288" i="98"/>
  <c r="E287" i="98"/>
  <c r="E286" i="98"/>
  <c r="E285" i="98"/>
  <c r="E284" i="98"/>
  <c r="E283" i="98"/>
  <c r="E282" i="98"/>
  <c r="E281" i="98"/>
  <c r="E280" i="98"/>
  <c r="E279" i="98"/>
  <c r="E278" i="98"/>
  <c r="E277" i="98"/>
  <c r="E276" i="98"/>
  <c r="E275" i="98"/>
  <c r="E274" i="98"/>
  <c r="E273" i="98"/>
  <c r="E272" i="98"/>
  <c r="E271" i="98"/>
  <c r="E270" i="98"/>
  <c r="E269" i="98"/>
  <c r="E268" i="98"/>
  <c r="E267" i="98"/>
  <c r="E266" i="98"/>
  <c r="E265" i="98"/>
  <c r="E264" i="98"/>
  <c r="E263" i="98"/>
  <c r="E262" i="98"/>
  <c r="E261" i="98"/>
  <c r="E260" i="98"/>
  <c r="E259" i="98"/>
  <c r="E258" i="98"/>
  <c r="E257" i="98"/>
  <c r="E256" i="98"/>
  <c r="E255" i="98"/>
  <c r="E254" i="98"/>
  <c r="E253" i="98"/>
  <c r="E252" i="98"/>
  <c r="E251" i="98"/>
  <c r="E250" i="98"/>
  <c r="E249" i="98"/>
  <c r="E248" i="98"/>
  <c r="E247" i="98"/>
  <c r="E246" i="98"/>
  <c r="E245" i="98"/>
  <c r="E244" i="98"/>
  <c r="E243" i="98"/>
  <c r="E242" i="98"/>
  <c r="E241" i="98"/>
  <c r="E240" i="98"/>
  <c r="E239" i="98"/>
  <c r="E238" i="98"/>
  <c r="E237" i="98"/>
  <c r="E236" i="98"/>
  <c r="E235" i="98"/>
  <c r="E234" i="98"/>
  <c r="E233" i="98"/>
  <c r="E232" i="98"/>
  <c r="E231" i="98"/>
  <c r="E230" i="98"/>
  <c r="E229" i="98"/>
  <c r="E228" i="98"/>
  <c r="E227" i="98"/>
  <c r="E226" i="98"/>
  <c r="E225" i="98"/>
  <c r="E224" i="98"/>
  <c r="E223" i="98"/>
  <c r="E222" i="98"/>
  <c r="E221" i="98"/>
  <c r="E220" i="98"/>
  <c r="E219" i="98"/>
  <c r="E218" i="98"/>
  <c r="E217" i="98"/>
  <c r="E216" i="98"/>
  <c r="E215" i="98"/>
  <c r="E214" i="98"/>
  <c r="E213" i="98"/>
  <c r="E212" i="98"/>
  <c r="E211" i="98"/>
  <c r="E210" i="98"/>
  <c r="E209" i="98"/>
  <c r="E208" i="98"/>
  <c r="E207" i="98"/>
  <c r="E206" i="98"/>
  <c r="E205" i="98"/>
  <c r="E204" i="98"/>
  <c r="E203" i="98"/>
  <c r="E202" i="98"/>
  <c r="E201" i="98"/>
  <c r="E200" i="98"/>
  <c r="E199" i="98"/>
  <c r="E198" i="98"/>
  <c r="E197" i="98"/>
  <c r="E196" i="98"/>
  <c r="E195" i="98"/>
  <c r="E194" i="98"/>
  <c r="E193" i="98"/>
  <c r="E192" i="98"/>
  <c r="E191" i="98"/>
  <c r="E190" i="98"/>
  <c r="E189" i="98"/>
  <c r="E188" i="98"/>
  <c r="E187" i="98"/>
  <c r="E186" i="98"/>
  <c r="E185" i="98"/>
  <c r="E184" i="98"/>
  <c r="E183" i="98"/>
  <c r="E182" i="98"/>
  <c r="E181" i="98"/>
  <c r="E180" i="98"/>
  <c r="E179" i="98"/>
  <c r="E178" i="98"/>
  <c r="E177" i="98"/>
  <c r="E176" i="98"/>
  <c r="E175" i="98"/>
  <c r="E174" i="98"/>
  <c r="E173" i="98"/>
  <c r="E172" i="98"/>
  <c r="E171" i="98"/>
  <c r="E170" i="98"/>
  <c r="E169" i="98"/>
  <c r="E168" i="98"/>
  <c r="E167" i="98"/>
  <c r="E166" i="98"/>
  <c r="E165" i="98"/>
  <c r="E164" i="98"/>
  <c r="E163" i="98"/>
  <c r="E162" i="98"/>
  <c r="E161" i="98"/>
  <c r="E160" i="98"/>
  <c r="E159" i="98"/>
  <c r="E158" i="98"/>
  <c r="E157" i="98"/>
  <c r="E156" i="98"/>
  <c r="E155" i="98"/>
  <c r="E154" i="98"/>
  <c r="E153" i="98"/>
  <c r="E152" i="98"/>
  <c r="E151" i="98"/>
  <c r="E150" i="98"/>
  <c r="E149" i="98"/>
  <c r="E148" i="98"/>
  <c r="E147" i="98"/>
  <c r="E146" i="98"/>
  <c r="E145" i="98"/>
  <c r="E144" i="98"/>
  <c r="E143" i="98"/>
  <c r="E142" i="98"/>
  <c r="E141" i="98"/>
  <c r="E140" i="98"/>
  <c r="E139" i="98"/>
  <c r="E138" i="98"/>
  <c r="E137" i="98"/>
  <c r="E136" i="98"/>
  <c r="E135" i="98"/>
  <c r="E134" i="98"/>
  <c r="E133" i="98"/>
  <c r="E132" i="98"/>
  <c r="E131" i="98"/>
  <c r="E130" i="98"/>
  <c r="E129" i="98"/>
  <c r="E128" i="98"/>
  <c r="E127" i="98"/>
  <c r="E126" i="98"/>
  <c r="E125" i="98"/>
  <c r="E124" i="98"/>
  <c r="E123" i="98"/>
  <c r="E122" i="98"/>
  <c r="E121" i="98"/>
  <c r="E120" i="98"/>
  <c r="E119" i="98"/>
  <c r="E118" i="98"/>
  <c r="E117" i="98"/>
  <c r="E116" i="98"/>
  <c r="E115" i="98"/>
  <c r="E114" i="98"/>
  <c r="E113" i="98"/>
  <c r="E112" i="98"/>
  <c r="E111" i="98"/>
  <c r="E110" i="98"/>
  <c r="E109" i="98"/>
  <c r="E108" i="98"/>
  <c r="E107" i="98"/>
  <c r="E106" i="98"/>
  <c r="E105" i="98"/>
  <c r="E104" i="98"/>
  <c r="E103" i="98"/>
  <c r="E102" i="98"/>
  <c r="E101" i="98"/>
  <c r="E100" i="98"/>
  <c r="E99" i="98"/>
  <c r="E98" i="98"/>
  <c r="E97" i="98"/>
  <c r="E96" i="98"/>
  <c r="E95" i="98"/>
  <c r="E94" i="98"/>
  <c r="E93" i="98"/>
  <c r="E92" i="98"/>
  <c r="E91" i="98"/>
  <c r="E90" i="98"/>
  <c r="E89" i="98"/>
  <c r="E88" i="98"/>
  <c r="E87" i="98"/>
  <c r="E86" i="98"/>
  <c r="E85" i="98"/>
  <c r="E84" i="98"/>
  <c r="E83" i="98"/>
  <c r="E82" i="98"/>
  <c r="E81" i="98"/>
  <c r="E80" i="98"/>
  <c r="E79" i="98"/>
  <c r="E78" i="98"/>
  <c r="E77" i="98"/>
  <c r="E76" i="98"/>
  <c r="E75" i="98"/>
  <c r="E74" i="98"/>
  <c r="E73" i="98"/>
  <c r="E72" i="98"/>
  <c r="E71" i="98"/>
  <c r="E70" i="98"/>
  <c r="E69" i="98"/>
  <c r="E68" i="98"/>
  <c r="E67" i="98"/>
  <c r="E66" i="98"/>
  <c r="E65" i="98"/>
  <c r="E64" i="98"/>
  <c r="E63" i="98"/>
  <c r="E62" i="98"/>
  <c r="E61" i="98"/>
  <c r="E60" i="98"/>
  <c r="E59" i="98"/>
  <c r="E58" i="98"/>
  <c r="E57" i="98"/>
  <c r="E56" i="98"/>
  <c r="E55" i="98"/>
  <c r="E54" i="98"/>
  <c r="E53" i="98"/>
  <c r="E52" i="98"/>
  <c r="E51" i="98"/>
  <c r="E50" i="98"/>
  <c r="E49" i="98"/>
  <c r="E48" i="98"/>
  <c r="E47" i="98"/>
  <c r="E46" i="98"/>
  <c r="E45" i="98"/>
  <c r="E44" i="98"/>
  <c r="E43" i="98"/>
  <c r="E42" i="98"/>
  <c r="E41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D1000" i="98"/>
  <c r="D999" i="98"/>
  <c r="D998" i="98"/>
  <c r="D997" i="98"/>
  <c r="D996" i="98"/>
  <c r="D995" i="98"/>
  <c r="D994" i="98"/>
  <c r="D993" i="98"/>
  <c r="D992" i="98"/>
  <c r="D991" i="98"/>
  <c r="D990" i="98"/>
  <c r="D989" i="98"/>
  <c r="D988" i="98"/>
  <c r="D987" i="98"/>
  <c r="D986" i="98"/>
  <c r="D985" i="98"/>
  <c r="D984" i="98"/>
  <c r="D983" i="98"/>
  <c r="D982" i="98"/>
  <c r="D981" i="98"/>
  <c r="D980" i="98"/>
  <c r="D979" i="98"/>
  <c r="D978" i="98"/>
  <c r="D977" i="98"/>
  <c r="D976" i="98"/>
  <c r="D975" i="98"/>
  <c r="D974" i="98"/>
  <c r="D973" i="98"/>
  <c r="D972" i="98"/>
  <c r="D971" i="98"/>
  <c r="D970" i="98"/>
  <c r="D969" i="98"/>
  <c r="D968" i="98"/>
  <c r="D967" i="98"/>
  <c r="D966" i="98"/>
  <c r="D965" i="98"/>
  <c r="D964" i="98"/>
  <c r="D963" i="98"/>
  <c r="D962" i="98"/>
  <c r="D961" i="98"/>
  <c r="D960" i="98"/>
  <c r="D959" i="98"/>
  <c r="D958" i="98"/>
  <c r="D957" i="98"/>
  <c r="D956" i="98"/>
  <c r="D955" i="98"/>
  <c r="D954" i="98"/>
  <c r="D953" i="98"/>
  <c r="D952" i="98"/>
  <c r="D951" i="98"/>
  <c r="D950" i="98"/>
  <c r="D949" i="98"/>
  <c r="D948" i="98"/>
  <c r="D947" i="98"/>
  <c r="D946" i="98"/>
  <c r="D945" i="98"/>
  <c r="D944" i="98"/>
  <c r="D943" i="98"/>
  <c r="D942" i="98"/>
  <c r="D941" i="98"/>
  <c r="D940" i="98"/>
  <c r="D939" i="98"/>
  <c r="D938" i="98"/>
  <c r="D937" i="98"/>
  <c r="D936" i="98"/>
  <c r="D935" i="98"/>
  <c r="D934" i="98"/>
  <c r="D933" i="98"/>
  <c r="D932" i="98"/>
  <c r="D931" i="98"/>
  <c r="D930" i="98"/>
  <c r="D929" i="98"/>
  <c r="D928" i="98"/>
  <c r="D927" i="98"/>
  <c r="D926" i="98"/>
  <c r="D925" i="98"/>
  <c r="D924" i="98"/>
  <c r="D923" i="98"/>
  <c r="D922" i="98"/>
  <c r="D921" i="98"/>
  <c r="D920" i="98"/>
  <c r="D919" i="98"/>
  <c r="D918" i="98"/>
  <c r="D917" i="98"/>
  <c r="D916" i="98"/>
  <c r="D915" i="98"/>
  <c r="D914" i="98"/>
  <c r="D913" i="98"/>
  <c r="D912" i="98"/>
  <c r="D911" i="98"/>
  <c r="D910" i="98"/>
  <c r="D909" i="98"/>
  <c r="D908" i="98"/>
  <c r="D907" i="98"/>
  <c r="D906" i="98"/>
  <c r="D905" i="98"/>
  <c r="D904" i="98"/>
  <c r="D903" i="98"/>
  <c r="D902" i="98"/>
  <c r="D901" i="98"/>
  <c r="D900" i="98"/>
  <c r="D899" i="98"/>
  <c r="D898" i="98"/>
  <c r="D897" i="98"/>
  <c r="D896" i="98"/>
  <c r="D895" i="98"/>
  <c r="D894" i="98"/>
  <c r="D893" i="98"/>
  <c r="D892" i="98"/>
  <c r="D891" i="98"/>
  <c r="D890" i="98"/>
  <c r="D889" i="98"/>
  <c r="D888" i="98"/>
  <c r="D887" i="98"/>
  <c r="D886" i="98"/>
  <c r="D885" i="98"/>
  <c r="D884" i="98"/>
  <c r="D883" i="98"/>
  <c r="D882" i="98"/>
  <c r="D881" i="98"/>
  <c r="D880" i="98"/>
  <c r="D879" i="98"/>
  <c r="D878" i="98"/>
  <c r="D877" i="98"/>
  <c r="D876" i="98"/>
  <c r="D875" i="98"/>
  <c r="D874" i="98"/>
  <c r="D873" i="98"/>
  <c r="D872" i="98"/>
  <c r="D871" i="98"/>
  <c r="D870" i="98"/>
  <c r="D869" i="98"/>
  <c r="D868" i="98"/>
  <c r="D867" i="98"/>
  <c r="D866" i="98"/>
  <c r="D865" i="98"/>
  <c r="D864" i="98"/>
  <c r="D863" i="98"/>
  <c r="D862" i="98"/>
  <c r="D861" i="98"/>
  <c r="D860" i="98"/>
  <c r="D859" i="98"/>
  <c r="D858" i="98"/>
  <c r="D857" i="98"/>
  <c r="D856" i="98"/>
  <c r="D855" i="98"/>
  <c r="D854" i="98"/>
  <c r="D853" i="98"/>
  <c r="D852" i="98"/>
  <c r="D851" i="98"/>
  <c r="D850" i="98"/>
  <c r="D849" i="98"/>
  <c r="D848" i="98"/>
  <c r="D847" i="98"/>
  <c r="D846" i="98"/>
  <c r="D845" i="98"/>
  <c r="D844" i="98"/>
  <c r="D843" i="98"/>
  <c r="D842" i="98"/>
  <c r="D841" i="98"/>
  <c r="D840" i="98"/>
  <c r="D839" i="98"/>
  <c r="D838" i="98"/>
  <c r="D837" i="98"/>
  <c r="D836" i="98"/>
  <c r="D835" i="98"/>
  <c r="D834" i="98"/>
  <c r="D833" i="98"/>
  <c r="D832" i="98"/>
  <c r="D831" i="98"/>
  <c r="D830" i="98"/>
  <c r="D829" i="98"/>
  <c r="D828" i="98"/>
  <c r="D827" i="98"/>
  <c r="D826" i="98"/>
  <c r="D825" i="98"/>
  <c r="D824" i="98"/>
  <c r="D823" i="98"/>
  <c r="D822" i="98"/>
  <c r="D821" i="98"/>
  <c r="D820" i="98"/>
  <c r="D819" i="98"/>
  <c r="D818" i="98"/>
  <c r="D817" i="98"/>
  <c r="D816" i="98"/>
  <c r="D815" i="98"/>
  <c r="D814" i="98"/>
  <c r="D813" i="98"/>
  <c r="D812" i="98"/>
  <c r="D811" i="98"/>
  <c r="D810" i="98"/>
  <c r="D809" i="98"/>
  <c r="D808" i="98"/>
  <c r="D807" i="98"/>
  <c r="D806" i="98"/>
  <c r="D805" i="98"/>
  <c r="D804" i="98"/>
  <c r="D803" i="98"/>
  <c r="D802" i="98"/>
  <c r="D801" i="98"/>
  <c r="D800" i="98"/>
  <c r="D799" i="98"/>
  <c r="D798" i="98"/>
  <c r="D797" i="98"/>
  <c r="D796" i="98"/>
  <c r="D795" i="98"/>
  <c r="D794" i="98"/>
  <c r="D793" i="98"/>
  <c r="D792" i="98"/>
  <c r="D791" i="98"/>
  <c r="D790" i="98"/>
  <c r="D789" i="98"/>
  <c r="D788" i="98"/>
  <c r="D787" i="98"/>
  <c r="D786" i="98"/>
  <c r="D785" i="98"/>
  <c r="D784" i="98"/>
  <c r="D783" i="98"/>
  <c r="D782" i="98"/>
  <c r="D781" i="98"/>
  <c r="D780" i="98"/>
  <c r="D779" i="98"/>
  <c r="D778" i="98"/>
  <c r="D777" i="98"/>
  <c r="D776" i="98"/>
  <c r="D775" i="98"/>
  <c r="D774" i="98"/>
  <c r="D773" i="98"/>
  <c r="D772" i="98"/>
  <c r="D771" i="98"/>
  <c r="D770" i="98"/>
  <c r="D769" i="98"/>
  <c r="D768" i="98"/>
  <c r="D767" i="98"/>
  <c r="D766" i="98"/>
  <c r="D765" i="98"/>
  <c r="D764" i="98"/>
  <c r="D763" i="98"/>
  <c r="D762" i="98"/>
  <c r="D761" i="98"/>
  <c r="D760" i="98"/>
  <c r="D759" i="98"/>
  <c r="D758" i="98"/>
  <c r="D757" i="98"/>
  <c r="D756" i="98"/>
  <c r="D755" i="98"/>
  <c r="D754" i="98"/>
  <c r="D753" i="98"/>
  <c r="D752" i="98"/>
  <c r="D751" i="98"/>
  <c r="D750" i="98"/>
  <c r="D749" i="98"/>
  <c r="D748" i="98"/>
  <c r="D747" i="98"/>
  <c r="D746" i="98"/>
  <c r="D745" i="98"/>
  <c r="D744" i="98"/>
  <c r="D743" i="98"/>
  <c r="D742" i="98"/>
  <c r="D741" i="98"/>
  <c r="D740" i="98"/>
  <c r="D739" i="98"/>
  <c r="D738" i="98"/>
  <c r="D737" i="98"/>
  <c r="D736" i="98"/>
  <c r="D735" i="98"/>
  <c r="D734" i="98"/>
  <c r="D733" i="98"/>
  <c r="D732" i="98"/>
  <c r="D731" i="98"/>
  <c r="D730" i="98"/>
  <c r="D729" i="98"/>
  <c r="D728" i="98"/>
  <c r="D727" i="98"/>
  <c r="D726" i="98"/>
  <c r="D725" i="98"/>
  <c r="D724" i="98"/>
  <c r="D723" i="98"/>
  <c r="D722" i="98"/>
  <c r="D721" i="98"/>
  <c r="D720" i="98"/>
  <c r="D719" i="98"/>
  <c r="D718" i="98"/>
  <c r="D717" i="98"/>
  <c r="D716" i="98"/>
  <c r="D715" i="98"/>
  <c r="D714" i="98"/>
  <c r="D713" i="98"/>
  <c r="D712" i="98"/>
  <c r="D711" i="98"/>
  <c r="D710" i="98"/>
  <c r="D709" i="98"/>
  <c r="D708" i="98"/>
  <c r="D707" i="98"/>
  <c r="D706" i="98"/>
  <c r="D705" i="98"/>
  <c r="D704" i="98"/>
  <c r="D703" i="98"/>
  <c r="D702" i="98"/>
  <c r="D701" i="98"/>
  <c r="D700" i="98"/>
  <c r="D699" i="98"/>
  <c r="D698" i="98"/>
  <c r="D697" i="98"/>
  <c r="D696" i="98"/>
  <c r="D695" i="98"/>
  <c r="D694" i="98"/>
  <c r="D693" i="98"/>
  <c r="D692" i="98"/>
  <c r="D691" i="98"/>
  <c r="D690" i="98"/>
  <c r="D689" i="98"/>
  <c r="D688" i="98"/>
  <c r="D687" i="98"/>
  <c r="D686" i="98"/>
  <c r="D685" i="98"/>
  <c r="D684" i="98"/>
  <c r="D683" i="98"/>
  <c r="D682" i="98"/>
  <c r="D681" i="98"/>
  <c r="D680" i="98"/>
  <c r="D679" i="98"/>
  <c r="D678" i="98"/>
  <c r="D677" i="98"/>
  <c r="D676" i="98"/>
  <c r="D675" i="98"/>
  <c r="D674" i="98"/>
  <c r="D673" i="98"/>
  <c r="D672" i="98"/>
  <c r="D671" i="98"/>
  <c r="D670" i="98"/>
  <c r="D669" i="98"/>
  <c r="D668" i="98"/>
  <c r="D667" i="98"/>
  <c r="D666" i="98"/>
  <c r="D665" i="98"/>
  <c r="D664" i="98"/>
  <c r="D663" i="98"/>
  <c r="D662" i="98"/>
  <c r="D661" i="98"/>
  <c r="D660" i="98"/>
  <c r="D659" i="98"/>
  <c r="D658" i="98"/>
  <c r="D657" i="98"/>
  <c r="D656" i="98"/>
  <c r="D655" i="98"/>
  <c r="D654" i="98"/>
  <c r="D653" i="98"/>
  <c r="D652" i="98"/>
  <c r="D651" i="98"/>
  <c r="D650" i="98"/>
  <c r="D649" i="98"/>
  <c r="D648" i="98"/>
  <c r="D647" i="98"/>
  <c r="D646" i="98"/>
  <c r="D645" i="98"/>
  <c r="D644" i="98"/>
  <c r="D643" i="98"/>
  <c r="D642" i="98"/>
  <c r="D641" i="98"/>
  <c r="D640" i="98"/>
  <c r="D639" i="98"/>
  <c r="D638" i="98"/>
  <c r="D637" i="98"/>
  <c r="D636" i="98"/>
  <c r="D635" i="98"/>
  <c r="D634" i="98"/>
  <c r="D633" i="98"/>
  <c r="D632" i="98"/>
  <c r="D631" i="98"/>
  <c r="D630" i="98"/>
  <c r="D629" i="98"/>
  <c r="D628" i="98"/>
  <c r="D627" i="98"/>
  <c r="D626" i="98"/>
  <c r="D625" i="98"/>
  <c r="D624" i="98"/>
  <c r="D623" i="98"/>
  <c r="D622" i="98"/>
  <c r="D621" i="98"/>
  <c r="D620" i="98"/>
  <c r="D619" i="98"/>
  <c r="D618" i="98"/>
  <c r="D617" i="98"/>
  <c r="D616" i="98"/>
  <c r="D615" i="98"/>
  <c r="D614" i="98"/>
  <c r="D613" i="98"/>
  <c r="D612" i="98"/>
  <c r="D611" i="98"/>
  <c r="D610" i="98"/>
  <c r="D609" i="98"/>
  <c r="D608" i="98"/>
  <c r="D607" i="98"/>
  <c r="D606" i="98"/>
  <c r="D605" i="98"/>
  <c r="D604" i="98"/>
  <c r="D603" i="98"/>
  <c r="D602" i="98"/>
  <c r="D601" i="98"/>
  <c r="D600" i="98"/>
  <c r="D599" i="98"/>
  <c r="D598" i="98"/>
  <c r="D597" i="98"/>
  <c r="D596" i="98"/>
  <c r="D595" i="98"/>
  <c r="D594" i="98"/>
  <c r="D593" i="98"/>
  <c r="D592" i="98"/>
  <c r="D591" i="98"/>
  <c r="D590" i="98"/>
  <c r="D589" i="98"/>
  <c r="D588" i="98"/>
  <c r="D587" i="98"/>
  <c r="D586" i="98"/>
  <c r="D585" i="98"/>
  <c r="D584" i="98"/>
  <c r="D583" i="98"/>
  <c r="D582" i="98"/>
  <c r="D581" i="98"/>
  <c r="D580" i="98"/>
  <c r="D579" i="98"/>
  <c r="D578" i="98"/>
  <c r="D577" i="98"/>
  <c r="D576" i="98"/>
  <c r="D575" i="98"/>
  <c r="D574" i="98"/>
  <c r="D573" i="98"/>
  <c r="D572" i="98"/>
  <c r="D571" i="98"/>
  <c r="D570" i="98"/>
  <c r="D569" i="98"/>
  <c r="D568" i="98"/>
  <c r="D567" i="98"/>
  <c r="D566" i="98"/>
  <c r="D565" i="98"/>
  <c r="D564" i="98"/>
  <c r="D563" i="98"/>
  <c r="D562" i="98"/>
  <c r="D561" i="98"/>
  <c r="D560" i="98"/>
  <c r="D559" i="98"/>
  <c r="D558" i="98"/>
  <c r="D557" i="98"/>
  <c r="D556" i="98"/>
  <c r="D555" i="98"/>
  <c r="D554" i="98"/>
  <c r="D553" i="98"/>
  <c r="D552" i="98"/>
  <c r="D551" i="98"/>
  <c r="D550" i="98"/>
  <c r="D549" i="98"/>
  <c r="D548" i="98"/>
  <c r="D547" i="98"/>
  <c r="D546" i="98"/>
  <c r="D545" i="98"/>
  <c r="D544" i="98"/>
  <c r="D543" i="98"/>
  <c r="D542" i="98"/>
  <c r="D541" i="98"/>
  <c r="D540" i="98"/>
  <c r="D539" i="98"/>
  <c r="D538" i="98"/>
  <c r="D537" i="98"/>
  <c r="D536" i="98"/>
  <c r="D535" i="98"/>
  <c r="D534" i="98"/>
  <c r="D533" i="98"/>
  <c r="D532" i="98"/>
  <c r="D531" i="98"/>
  <c r="D530" i="98"/>
  <c r="D529" i="98"/>
  <c r="D528" i="98"/>
  <c r="D527" i="98"/>
  <c r="D526" i="98"/>
  <c r="D525" i="98"/>
  <c r="D524" i="98"/>
  <c r="D523" i="98"/>
  <c r="D522" i="98"/>
  <c r="D521" i="98"/>
  <c r="D520" i="98"/>
  <c r="D519" i="98"/>
  <c r="D518" i="98"/>
  <c r="D517" i="98"/>
  <c r="D516" i="98"/>
  <c r="D515" i="98"/>
  <c r="D514" i="98"/>
  <c r="D513" i="98"/>
  <c r="D512" i="98"/>
  <c r="D511" i="98"/>
  <c r="D510" i="98"/>
  <c r="D509" i="98"/>
  <c r="D508" i="98"/>
  <c r="D507" i="98"/>
  <c r="D506" i="98"/>
  <c r="D505" i="98"/>
  <c r="D504" i="98"/>
  <c r="D503" i="98"/>
  <c r="D502" i="98"/>
  <c r="D501" i="98"/>
  <c r="D500" i="98"/>
  <c r="D499" i="98"/>
  <c r="D498" i="98"/>
  <c r="D497" i="98"/>
  <c r="D496" i="98"/>
  <c r="D495" i="98"/>
  <c r="D494" i="98"/>
  <c r="D493" i="98"/>
  <c r="D492" i="98"/>
  <c r="D491" i="98"/>
  <c r="D490" i="98"/>
  <c r="D489" i="98"/>
  <c r="D488" i="98"/>
  <c r="D487" i="98"/>
  <c r="D486" i="98"/>
  <c r="D485" i="98"/>
  <c r="D484" i="98"/>
  <c r="D483" i="98"/>
  <c r="D482" i="98"/>
  <c r="D481" i="98"/>
  <c r="D480" i="98"/>
  <c r="D479" i="98"/>
  <c r="D478" i="98"/>
  <c r="D477" i="98"/>
  <c r="D476" i="98"/>
  <c r="D475" i="98"/>
  <c r="D474" i="98"/>
  <c r="D473" i="98"/>
  <c r="D472" i="98"/>
  <c r="D471" i="98"/>
  <c r="D470" i="98"/>
  <c r="D469" i="98"/>
  <c r="D468" i="98"/>
  <c r="D467" i="98"/>
  <c r="D466" i="98"/>
  <c r="D465" i="98"/>
  <c r="D464" i="98"/>
  <c r="D463" i="98"/>
  <c r="D462" i="98"/>
  <c r="D461" i="98"/>
  <c r="D460" i="98"/>
  <c r="D459" i="98"/>
  <c r="D458" i="98"/>
  <c r="D457" i="98"/>
  <c r="D456" i="98"/>
  <c r="D455" i="98"/>
  <c r="D454" i="98"/>
  <c r="D453" i="98"/>
  <c r="D452" i="98"/>
  <c r="D451" i="98"/>
  <c r="D450" i="98"/>
  <c r="D449" i="98"/>
  <c r="D448" i="98"/>
  <c r="D447" i="98"/>
  <c r="D446" i="98"/>
  <c r="D445" i="98"/>
  <c r="D444" i="98"/>
  <c r="D443" i="98"/>
  <c r="D442" i="98"/>
  <c r="D441" i="98"/>
  <c r="D440" i="98"/>
  <c r="D439" i="98"/>
  <c r="D438" i="98"/>
  <c r="D437" i="98"/>
  <c r="D436" i="98"/>
  <c r="D435" i="98"/>
  <c r="D434" i="98"/>
  <c r="D433" i="98"/>
  <c r="D432" i="98"/>
  <c r="D431" i="98"/>
  <c r="D430" i="98"/>
  <c r="D429" i="98"/>
  <c r="D428" i="98"/>
  <c r="D427" i="98"/>
  <c r="D426" i="98"/>
  <c r="D425" i="98"/>
  <c r="D424" i="98"/>
  <c r="D423" i="98"/>
  <c r="D422" i="98"/>
  <c r="D421" i="98"/>
  <c r="D420" i="98"/>
  <c r="D419" i="98"/>
  <c r="D418" i="98"/>
  <c r="D417" i="98"/>
  <c r="D416" i="98"/>
  <c r="D415" i="98"/>
  <c r="D414" i="98"/>
  <c r="D413" i="98"/>
  <c r="D412" i="98"/>
  <c r="D411" i="98"/>
  <c r="D410" i="98"/>
  <c r="D409" i="98"/>
  <c r="D408" i="98"/>
  <c r="D407" i="98"/>
  <c r="D406" i="98"/>
  <c r="D405" i="98"/>
  <c r="D404" i="98"/>
  <c r="D403" i="98"/>
  <c r="D402" i="98"/>
  <c r="D401" i="98"/>
  <c r="D400" i="98"/>
  <c r="D399" i="98"/>
  <c r="D398" i="98"/>
  <c r="D397" i="98"/>
  <c r="D396" i="98"/>
  <c r="D395" i="98"/>
  <c r="D394" i="98"/>
  <c r="D393" i="98"/>
  <c r="D392" i="98"/>
  <c r="D391" i="98"/>
  <c r="D390" i="98"/>
  <c r="D389" i="98"/>
  <c r="D388" i="98"/>
  <c r="D387" i="98"/>
  <c r="D386" i="98"/>
  <c r="D385" i="98"/>
  <c r="D384" i="98"/>
  <c r="D383" i="98"/>
  <c r="D382" i="98"/>
  <c r="D381" i="98"/>
  <c r="D380" i="98"/>
  <c r="D379" i="98"/>
  <c r="D378" i="98"/>
  <c r="D377" i="98"/>
  <c r="D376" i="98"/>
  <c r="D375" i="98"/>
  <c r="D374" i="98"/>
  <c r="D373" i="98"/>
  <c r="D372" i="98"/>
  <c r="D371" i="98"/>
  <c r="D370" i="98"/>
  <c r="D369" i="98"/>
  <c r="D368" i="98"/>
  <c r="D367" i="98"/>
  <c r="D366" i="98"/>
  <c r="D365" i="98"/>
  <c r="D364" i="98"/>
  <c r="D363" i="98"/>
  <c r="D362" i="98"/>
  <c r="D361" i="98"/>
  <c r="D360" i="98"/>
  <c r="D359" i="98"/>
  <c r="D358" i="98"/>
  <c r="D357" i="98"/>
  <c r="D356" i="98"/>
  <c r="D355" i="98"/>
  <c r="D354" i="98"/>
  <c r="D353" i="98"/>
  <c r="D352" i="98"/>
  <c r="D351" i="98"/>
  <c r="D350" i="98"/>
  <c r="D349" i="98"/>
  <c r="D348" i="98"/>
  <c r="D347" i="98"/>
  <c r="D346" i="98"/>
  <c r="D345" i="98"/>
  <c r="D344" i="98"/>
  <c r="D343" i="98"/>
  <c r="D342" i="98"/>
  <c r="D341" i="98"/>
  <c r="D340" i="98"/>
  <c r="D339" i="98"/>
  <c r="D338" i="98"/>
  <c r="D337" i="98"/>
  <c r="D336" i="98"/>
  <c r="D335" i="98"/>
  <c r="D334" i="98"/>
  <c r="D333" i="98"/>
  <c r="D332" i="98"/>
  <c r="D331" i="98"/>
  <c r="D330" i="98"/>
  <c r="D329" i="98"/>
  <c r="D328" i="98"/>
  <c r="D327" i="98"/>
  <c r="D326" i="98"/>
  <c r="D325" i="98"/>
  <c r="D324" i="98"/>
  <c r="D323" i="98"/>
  <c r="D322" i="98"/>
  <c r="D321" i="98"/>
  <c r="D320" i="98"/>
  <c r="D319" i="98"/>
  <c r="D318" i="98"/>
  <c r="D317" i="98"/>
  <c r="D316" i="98"/>
  <c r="D315" i="98"/>
  <c r="D314" i="98"/>
  <c r="D313" i="98"/>
  <c r="D312" i="98"/>
  <c r="D311" i="98"/>
  <c r="D310" i="98"/>
  <c r="D309" i="98"/>
  <c r="D308" i="98"/>
  <c r="D307" i="98"/>
  <c r="D306" i="98"/>
  <c r="D305" i="98"/>
  <c r="D304" i="98"/>
  <c r="D303" i="98"/>
  <c r="D302" i="98"/>
  <c r="D301" i="98"/>
  <c r="D300" i="98"/>
  <c r="D299" i="98"/>
  <c r="D298" i="98"/>
  <c r="D297" i="98"/>
  <c r="D296" i="98"/>
  <c r="D295" i="98"/>
  <c r="D294" i="98"/>
  <c r="D293" i="98"/>
  <c r="D292" i="98"/>
  <c r="D291" i="98"/>
  <c r="D290" i="98"/>
  <c r="D289" i="98"/>
  <c r="D288" i="98"/>
  <c r="D287" i="98"/>
  <c r="D286" i="98"/>
  <c r="D285" i="98"/>
  <c r="D284" i="98"/>
  <c r="D283" i="98"/>
  <c r="D282" i="98"/>
  <c r="D281" i="98"/>
  <c r="D280" i="98"/>
  <c r="D279" i="98"/>
  <c r="D278" i="98"/>
  <c r="D277" i="98"/>
  <c r="D276" i="98"/>
  <c r="D275" i="98"/>
  <c r="D274" i="98"/>
  <c r="D273" i="98"/>
  <c r="D272" i="98"/>
  <c r="D271" i="98"/>
  <c r="D270" i="98"/>
  <c r="D269" i="98"/>
  <c r="D268" i="98"/>
  <c r="D267" i="98"/>
  <c r="D266" i="98"/>
  <c r="D265" i="98"/>
  <c r="D264" i="98"/>
  <c r="D263" i="98"/>
  <c r="D262" i="98"/>
  <c r="D261" i="98"/>
  <c r="D260" i="98"/>
  <c r="D259" i="98"/>
  <c r="D258" i="98"/>
  <c r="D257" i="98"/>
  <c r="D256" i="98"/>
  <c r="D255" i="98"/>
  <c r="D254" i="98"/>
  <c r="D253" i="98"/>
  <c r="D252" i="98"/>
  <c r="D251" i="98"/>
  <c r="D250" i="98"/>
  <c r="D249" i="98"/>
  <c r="D248" i="98"/>
  <c r="D247" i="98"/>
  <c r="D246" i="98"/>
  <c r="D245" i="98"/>
  <c r="D244" i="98"/>
  <c r="D243" i="98"/>
  <c r="D242" i="98"/>
  <c r="D241" i="98"/>
  <c r="D240" i="98"/>
  <c r="D239" i="98"/>
  <c r="D238" i="98"/>
  <c r="D237" i="98"/>
  <c r="D236" i="98"/>
  <c r="D235" i="98"/>
  <c r="D234" i="98"/>
  <c r="D233" i="98"/>
  <c r="D232" i="98"/>
  <c r="D231" i="98"/>
  <c r="D230" i="98"/>
  <c r="D229" i="98"/>
  <c r="D228" i="98"/>
  <c r="D227" i="98"/>
  <c r="D226" i="98"/>
  <c r="D225" i="98"/>
  <c r="D224" i="98"/>
  <c r="D223" i="98"/>
  <c r="D222" i="98"/>
  <c r="D221" i="98"/>
  <c r="D220" i="98"/>
  <c r="D219" i="98"/>
  <c r="D218" i="98"/>
  <c r="D217" i="98"/>
  <c r="D216" i="98"/>
  <c r="D215" i="98"/>
  <c r="D214" i="98"/>
  <c r="D213" i="98"/>
  <c r="D212" i="98"/>
  <c r="D211" i="98"/>
  <c r="D210" i="98"/>
  <c r="D209" i="98"/>
  <c r="D208" i="98"/>
  <c r="D207" i="98"/>
  <c r="D206" i="98"/>
  <c r="D205" i="98"/>
  <c r="D204" i="98"/>
  <c r="D203" i="98"/>
  <c r="D202" i="98"/>
  <c r="D201" i="98"/>
  <c r="D200" i="98"/>
  <c r="D199" i="98"/>
  <c r="D198" i="98"/>
  <c r="D197" i="98"/>
  <c r="D196" i="98"/>
  <c r="D195" i="98"/>
  <c r="D194" i="98"/>
  <c r="D193" i="98"/>
  <c r="D192" i="98"/>
  <c r="D191" i="98"/>
  <c r="D190" i="98"/>
  <c r="D189" i="98"/>
  <c r="D188" i="98"/>
  <c r="D187" i="98"/>
  <c r="D186" i="98"/>
  <c r="D185" i="98"/>
  <c r="D184" i="98"/>
  <c r="D183" i="98"/>
  <c r="D182" i="98"/>
  <c r="D181" i="98"/>
  <c r="D180" i="98"/>
  <c r="D179" i="98"/>
  <c r="D178" i="98"/>
  <c r="D177" i="98"/>
  <c r="D176" i="98"/>
  <c r="D175" i="98"/>
  <c r="D174" i="98"/>
  <c r="D173" i="98"/>
  <c r="D172" i="98"/>
  <c r="D171" i="98"/>
  <c r="D170" i="98"/>
  <c r="D169" i="98"/>
  <c r="D168" i="98"/>
  <c r="D167" i="98"/>
  <c r="D166" i="98"/>
  <c r="D165" i="98"/>
  <c r="D164" i="98"/>
  <c r="D163" i="98"/>
  <c r="D162" i="98"/>
  <c r="D161" i="98"/>
  <c r="D160" i="98"/>
  <c r="D159" i="98"/>
  <c r="D158" i="98"/>
  <c r="D157" i="98"/>
  <c r="D156" i="98"/>
  <c r="D155" i="98"/>
  <c r="D154" i="98"/>
  <c r="D153" i="98"/>
  <c r="D152" i="98"/>
  <c r="D151" i="98"/>
  <c r="D150" i="98"/>
  <c r="D149" i="98"/>
  <c r="D148" i="98"/>
  <c r="D147" i="98"/>
  <c r="D146" i="98"/>
  <c r="D145" i="98"/>
  <c r="D144" i="98"/>
  <c r="D143" i="98"/>
  <c r="D142" i="98"/>
  <c r="D141" i="98"/>
  <c r="D140" i="98"/>
  <c r="D139" i="98"/>
  <c r="D138" i="98"/>
  <c r="D137" i="98"/>
  <c r="D136" i="98"/>
  <c r="D135" i="98"/>
  <c r="D134" i="98"/>
  <c r="D133" i="98"/>
  <c r="D132" i="98"/>
  <c r="D131" i="98"/>
  <c r="D130" i="98"/>
  <c r="D129" i="98"/>
  <c r="D128" i="98"/>
  <c r="D127" i="98"/>
  <c r="D126" i="98"/>
  <c r="D125" i="98"/>
  <c r="D124" i="98"/>
  <c r="D123" i="98"/>
  <c r="D122" i="98"/>
  <c r="D121" i="98"/>
  <c r="D120" i="98"/>
  <c r="D119" i="98"/>
  <c r="D118" i="98"/>
  <c r="D117" i="98"/>
  <c r="D116" i="98"/>
  <c r="D115" i="98"/>
  <c r="D114" i="98"/>
  <c r="D113" i="98"/>
  <c r="D112" i="98"/>
  <c r="D111" i="98"/>
  <c r="D110" i="98"/>
  <c r="D109" i="98"/>
  <c r="D108" i="98"/>
  <c r="D107" i="98"/>
  <c r="D106" i="98"/>
  <c r="D105" i="98"/>
  <c r="D104" i="98"/>
  <c r="D103" i="98"/>
  <c r="D102" i="98"/>
  <c r="D101" i="98"/>
  <c r="D100" i="98"/>
  <c r="D99" i="98"/>
  <c r="D98" i="98"/>
  <c r="D97" i="98"/>
  <c r="D96" i="98"/>
  <c r="D95" i="98"/>
  <c r="D94" i="98"/>
  <c r="D93" i="98"/>
  <c r="D92" i="98"/>
  <c r="D91" i="98"/>
  <c r="D90" i="98"/>
  <c r="D89" i="98"/>
  <c r="D88" i="98"/>
  <c r="D87" i="98"/>
  <c r="D86" i="98"/>
  <c r="D85" i="98"/>
  <c r="D84" i="98"/>
  <c r="D83" i="98"/>
  <c r="D82" i="98"/>
  <c r="D81" i="98"/>
  <c r="D80" i="98"/>
  <c r="D79" i="98"/>
  <c r="D78" i="98"/>
  <c r="D77" i="98"/>
  <c r="D76" i="98"/>
  <c r="D75" i="98"/>
  <c r="D74" i="98"/>
  <c r="D73" i="98"/>
  <c r="D72" i="98"/>
  <c r="D71" i="98"/>
  <c r="D70" i="98"/>
  <c r="D69" i="98"/>
  <c r="D68" i="98"/>
  <c r="D67" i="98"/>
  <c r="D66" i="98"/>
  <c r="D65" i="98"/>
  <c r="D64" i="98"/>
  <c r="D63" i="98"/>
  <c r="D62" i="98"/>
  <c r="D61" i="98"/>
  <c r="D60" i="98"/>
  <c r="D59" i="98"/>
  <c r="D58" i="98"/>
  <c r="D57" i="98"/>
  <c r="D56" i="98"/>
  <c r="D55" i="98"/>
  <c r="D54" i="98"/>
  <c r="D53" i="98"/>
  <c r="D52" i="98"/>
  <c r="D51" i="98"/>
  <c r="D50" i="98"/>
  <c r="D49" i="98"/>
  <c r="D48" i="98"/>
  <c r="D47" i="98"/>
  <c r="D46" i="98"/>
  <c r="D45" i="98"/>
  <c r="D44" i="98"/>
  <c r="D43" i="98"/>
  <c r="D42" i="98"/>
  <c r="D41" i="98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1" i="98"/>
  <c r="D10" i="98"/>
  <c r="D9" i="98"/>
  <c r="C1000" i="98" l="1"/>
  <c r="C999" i="98"/>
  <c r="C998" i="98"/>
  <c r="C997" i="98"/>
  <c r="C996" i="98"/>
  <c r="C995" i="98"/>
  <c r="C994" i="98"/>
  <c r="C993" i="98"/>
  <c r="C992" i="98"/>
  <c r="C991" i="98"/>
  <c r="C990" i="98"/>
  <c r="C989" i="98"/>
  <c r="C988" i="98"/>
  <c r="C987" i="98"/>
  <c r="C986" i="98"/>
  <c r="C985" i="98"/>
  <c r="C984" i="98"/>
  <c r="C983" i="98"/>
  <c r="C982" i="98"/>
  <c r="C981" i="98"/>
  <c r="C980" i="98"/>
  <c r="C979" i="98"/>
  <c r="C978" i="98"/>
  <c r="C977" i="98"/>
  <c r="C976" i="98"/>
  <c r="C975" i="98"/>
  <c r="C974" i="98"/>
  <c r="C973" i="98"/>
  <c r="C972" i="98"/>
  <c r="C971" i="98"/>
  <c r="C970" i="98"/>
  <c r="C969" i="98"/>
  <c r="C968" i="98"/>
  <c r="C967" i="98"/>
  <c r="C966" i="98"/>
  <c r="C965" i="98"/>
  <c r="C964" i="98"/>
  <c r="C963" i="98"/>
  <c r="C962" i="98"/>
  <c r="C961" i="98"/>
  <c r="C960" i="98"/>
  <c r="C959" i="98"/>
  <c r="C958" i="98"/>
  <c r="C957" i="98"/>
  <c r="C956" i="98"/>
  <c r="C955" i="98"/>
  <c r="C954" i="98"/>
  <c r="C953" i="98"/>
  <c r="C952" i="98"/>
  <c r="C951" i="98"/>
  <c r="C950" i="98"/>
  <c r="C949" i="98"/>
  <c r="C948" i="98"/>
  <c r="C947" i="98"/>
  <c r="C946" i="98"/>
  <c r="C945" i="98"/>
  <c r="C944" i="98"/>
  <c r="C943" i="98"/>
  <c r="C942" i="98"/>
  <c r="C941" i="98"/>
  <c r="C940" i="98"/>
  <c r="C939" i="98"/>
  <c r="C938" i="98"/>
  <c r="C937" i="98"/>
  <c r="C936" i="98"/>
  <c r="C935" i="98"/>
  <c r="C934" i="98"/>
  <c r="C933" i="98"/>
  <c r="C932" i="98"/>
  <c r="C931" i="98"/>
  <c r="C930" i="98"/>
  <c r="C929" i="98"/>
  <c r="C928" i="98"/>
  <c r="C927" i="98"/>
  <c r="C926" i="98"/>
  <c r="C925" i="98"/>
  <c r="C924" i="98"/>
  <c r="C923" i="98"/>
  <c r="C922" i="98"/>
  <c r="C921" i="98"/>
  <c r="C920" i="98"/>
  <c r="C919" i="98"/>
  <c r="C918" i="98"/>
  <c r="C917" i="98"/>
  <c r="C916" i="98"/>
  <c r="C915" i="98"/>
  <c r="C914" i="98"/>
  <c r="C913" i="98"/>
  <c r="C912" i="98"/>
  <c r="C911" i="98"/>
  <c r="C910" i="98"/>
  <c r="C909" i="98"/>
  <c r="C908" i="98"/>
  <c r="C907" i="98"/>
  <c r="C906" i="98"/>
  <c r="C905" i="98"/>
  <c r="C904" i="98"/>
  <c r="C903" i="98"/>
  <c r="C902" i="98"/>
  <c r="C901" i="98"/>
  <c r="C900" i="98"/>
  <c r="C899" i="98"/>
  <c r="C898" i="98"/>
  <c r="C897" i="98"/>
  <c r="C896" i="98"/>
  <c r="C895" i="98"/>
  <c r="C894" i="98"/>
  <c r="C893" i="98"/>
  <c r="C892" i="98"/>
  <c r="C891" i="98"/>
  <c r="C890" i="98"/>
  <c r="C889" i="98"/>
  <c r="C888" i="98"/>
  <c r="C887" i="98"/>
  <c r="C886" i="98"/>
  <c r="C885" i="98"/>
  <c r="C884" i="98"/>
  <c r="C883" i="98"/>
  <c r="C882" i="98"/>
  <c r="C881" i="98"/>
  <c r="C880" i="98"/>
  <c r="C879" i="98"/>
  <c r="C878" i="98"/>
  <c r="C877" i="98"/>
  <c r="C876" i="98"/>
  <c r="C875" i="98"/>
  <c r="C874" i="98"/>
  <c r="C873" i="98"/>
  <c r="C872" i="98"/>
  <c r="C871" i="98"/>
  <c r="C870" i="98"/>
  <c r="C869" i="98"/>
  <c r="C868" i="98"/>
  <c r="C867" i="98"/>
  <c r="C866" i="98"/>
  <c r="C865" i="98"/>
  <c r="C864" i="98"/>
  <c r="C863" i="98"/>
  <c r="C862" i="98"/>
  <c r="C861" i="98"/>
  <c r="C860" i="98"/>
  <c r="C859" i="98"/>
  <c r="C858" i="98"/>
  <c r="C857" i="98"/>
  <c r="C856" i="98"/>
  <c r="C855" i="98"/>
  <c r="C854" i="98"/>
  <c r="C853" i="98"/>
  <c r="C852" i="98"/>
  <c r="C851" i="98"/>
  <c r="C850" i="98"/>
  <c r="C849" i="98"/>
  <c r="C848" i="98"/>
  <c r="C847" i="98"/>
  <c r="C846" i="98"/>
  <c r="C845" i="98"/>
  <c r="C844" i="98"/>
  <c r="C843" i="98"/>
  <c r="C842" i="98"/>
  <c r="C841" i="98"/>
  <c r="C840" i="98"/>
  <c r="C839" i="98"/>
  <c r="C838" i="98"/>
  <c r="C837" i="98"/>
  <c r="C836" i="98"/>
  <c r="C835" i="98"/>
  <c r="C834" i="98"/>
  <c r="C833" i="98"/>
  <c r="C832" i="98"/>
  <c r="C831" i="98"/>
  <c r="C830" i="98"/>
  <c r="C829" i="98"/>
  <c r="C828" i="98"/>
  <c r="C827" i="98"/>
  <c r="C826" i="98"/>
  <c r="C825" i="98"/>
  <c r="C824" i="98"/>
  <c r="C823" i="98"/>
  <c r="C822" i="98"/>
  <c r="C821" i="98"/>
  <c r="C820" i="98"/>
  <c r="C819" i="98"/>
  <c r="C818" i="98"/>
  <c r="C817" i="98"/>
  <c r="C816" i="98"/>
  <c r="C815" i="98"/>
  <c r="C814" i="98"/>
  <c r="C813" i="98"/>
  <c r="C812" i="98"/>
  <c r="C811" i="98"/>
  <c r="C810" i="98"/>
  <c r="C809" i="98"/>
  <c r="C808" i="98"/>
  <c r="C807" i="98"/>
  <c r="C806" i="98"/>
  <c r="C805" i="98"/>
  <c r="C804" i="98"/>
  <c r="C803" i="98"/>
  <c r="C802" i="98"/>
  <c r="C801" i="98"/>
  <c r="C800" i="98"/>
  <c r="C799" i="98"/>
  <c r="C798" i="98"/>
  <c r="C797" i="98"/>
  <c r="C796" i="98"/>
  <c r="C795" i="98"/>
  <c r="C794" i="98"/>
  <c r="C793" i="98"/>
  <c r="C792" i="98"/>
  <c r="C791" i="98"/>
  <c r="C790" i="98"/>
  <c r="C789" i="98"/>
  <c r="C788" i="98"/>
  <c r="C787" i="98"/>
  <c r="C786" i="98"/>
  <c r="C785" i="98"/>
  <c r="C784" i="98"/>
  <c r="C783" i="98"/>
  <c r="C782" i="98"/>
  <c r="C781" i="98"/>
  <c r="C780" i="98"/>
  <c r="C779" i="98"/>
  <c r="C778" i="98"/>
  <c r="C777" i="98"/>
  <c r="C776" i="98"/>
  <c r="C775" i="98"/>
  <c r="C774" i="98"/>
  <c r="C773" i="98"/>
  <c r="C772" i="98"/>
  <c r="C771" i="98"/>
  <c r="C770" i="98"/>
  <c r="C769" i="98"/>
  <c r="C768" i="98"/>
  <c r="C767" i="98"/>
  <c r="C766" i="98"/>
  <c r="C765" i="98"/>
  <c r="C764" i="98"/>
  <c r="C763" i="98"/>
  <c r="C762" i="98"/>
  <c r="C761" i="98"/>
  <c r="C760" i="98"/>
  <c r="C759" i="98"/>
  <c r="C758" i="98"/>
  <c r="C757" i="98"/>
  <c r="C756" i="98"/>
  <c r="C755" i="98"/>
  <c r="C754" i="98"/>
  <c r="C753" i="98"/>
  <c r="C752" i="98"/>
  <c r="C751" i="98"/>
  <c r="C750" i="98"/>
  <c r="C749" i="98"/>
  <c r="C748" i="98"/>
  <c r="C747" i="98"/>
  <c r="C746" i="98"/>
  <c r="C745" i="98"/>
  <c r="C744" i="98"/>
  <c r="C743" i="98"/>
  <c r="C742" i="98"/>
  <c r="C741" i="98"/>
  <c r="C740" i="98"/>
  <c r="C739" i="98"/>
  <c r="C738" i="98"/>
  <c r="C737" i="98"/>
  <c r="C736" i="98"/>
  <c r="C735" i="98"/>
  <c r="C734" i="98"/>
  <c r="C733" i="98"/>
  <c r="C732" i="98"/>
  <c r="C731" i="98"/>
  <c r="C730" i="98"/>
  <c r="C729" i="98"/>
  <c r="C728" i="98"/>
  <c r="C727" i="98"/>
  <c r="C726" i="98"/>
  <c r="C725" i="98"/>
  <c r="C724" i="98"/>
  <c r="C723" i="98"/>
  <c r="C722" i="98"/>
  <c r="C721" i="98"/>
  <c r="C720" i="98"/>
  <c r="C719" i="98"/>
  <c r="C718" i="98"/>
  <c r="C717" i="98"/>
  <c r="C716" i="98"/>
  <c r="C715" i="98"/>
  <c r="C714" i="98"/>
  <c r="C713" i="98"/>
  <c r="C712" i="98"/>
  <c r="C711" i="98"/>
  <c r="C710" i="98"/>
  <c r="C709" i="98"/>
  <c r="C708" i="98"/>
  <c r="C707" i="98"/>
  <c r="C706" i="98"/>
  <c r="C705" i="98"/>
  <c r="C704" i="98"/>
  <c r="C703" i="98"/>
  <c r="C702" i="98"/>
  <c r="C701" i="98"/>
  <c r="C700" i="98"/>
  <c r="C699" i="98"/>
  <c r="C698" i="98"/>
  <c r="C697" i="98"/>
  <c r="C696" i="98"/>
  <c r="C695" i="98"/>
  <c r="C694" i="98"/>
  <c r="C693" i="98"/>
  <c r="C692" i="98"/>
  <c r="C691" i="98"/>
  <c r="C690" i="98"/>
  <c r="C689" i="98"/>
  <c r="C688" i="98"/>
  <c r="C687" i="98"/>
  <c r="C686" i="98"/>
  <c r="C685" i="98"/>
  <c r="C684" i="98"/>
  <c r="C683" i="98"/>
  <c r="C682" i="98"/>
  <c r="C681" i="98"/>
  <c r="C680" i="98"/>
  <c r="C679" i="98"/>
  <c r="C678" i="98"/>
  <c r="C677" i="98"/>
  <c r="C676" i="98"/>
  <c r="C675" i="98"/>
  <c r="C674" i="98"/>
  <c r="C673" i="98"/>
  <c r="C672" i="98"/>
  <c r="C671" i="98"/>
  <c r="C670" i="98"/>
  <c r="C669" i="98"/>
  <c r="C668" i="98"/>
  <c r="C667" i="98"/>
  <c r="C666" i="98"/>
  <c r="C665" i="98"/>
  <c r="C664" i="98"/>
  <c r="C663" i="98"/>
  <c r="C662" i="98"/>
  <c r="C661" i="98"/>
  <c r="C660" i="98"/>
  <c r="C659" i="98"/>
  <c r="C658" i="98"/>
  <c r="C657" i="98"/>
  <c r="C656" i="98"/>
  <c r="C655" i="98"/>
  <c r="C654" i="98"/>
  <c r="C653" i="98"/>
  <c r="C652" i="98"/>
  <c r="C651" i="98"/>
  <c r="C650" i="98"/>
  <c r="C649" i="98"/>
  <c r="C648" i="98"/>
  <c r="C647" i="98"/>
  <c r="C646" i="98"/>
  <c r="C645" i="98"/>
  <c r="C644" i="98"/>
  <c r="C643" i="98"/>
  <c r="C642" i="98"/>
  <c r="C641" i="98"/>
  <c r="C640" i="98"/>
  <c r="C639" i="98"/>
  <c r="C638" i="98"/>
  <c r="C637" i="98"/>
  <c r="C636" i="98"/>
  <c r="C635" i="98"/>
  <c r="C634" i="98"/>
  <c r="C633" i="98"/>
  <c r="C632" i="98"/>
  <c r="C631" i="98"/>
  <c r="C630" i="98"/>
  <c r="C629" i="98"/>
  <c r="C628" i="98"/>
  <c r="C627" i="98"/>
  <c r="C626" i="98"/>
  <c r="C625" i="98"/>
  <c r="C624" i="98"/>
  <c r="C623" i="98"/>
  <c r="C622" i="98"/>
  <c r="C621" i="98"/>
  <c r="C620" i="98"/>
  <c r="C619" i="98"/>
  <c r="C618" i="98"/>
  <c r="C617" i="98"/>
  <c r="C616" i="98"/>
  <c r="C615" i="98"/>
  <c r="C614" i="98"/>
  <c r="C613" i="98"/>
  <c r="C612" i="98"/>
  <c r="C611" i="98"/>
  <c r="C610" i="98"/>
  <c r="C609" i="98"/>
  <c r="C608" i="98"/>
  <c r="C607" i="98"/>
  <c r="C606" i="98"/>
  <c r="C605" i="98"/>
  <c r="C604" i="98"/>
  <c r="C603" i="98"/>
  <c r="C602" i="98"/>
  <c r="C601" i="98"/>
  <c r="C600" i="98"/>
  <c r="C599" i="98"/>
  <c r="C598" i="98"/>
  <c r="C597" i="98"/>
  <c r="C596" i="98"/>
  <c r="C595" i="98"/>
  <c r="C594" i="98"/>
  <c r="C593" i="98"/>
  <c r="C592" i="98"/>
  <c r="C591" i="98"/>
  <c r="C590" i="98"/>
  <c r="C589" i="98"/>
  <c r="C588" i="98"/>
  <c r="C587" i="98"/>
  <c r="C586" i="98"/>
  <c r="C585" i="98"/>
  <c r="C584" i="98"/>
  <c r="C583" i="98"/>
  <c r="C582" i="98"/>
  <c r="C581" i="98"/>
  <c r="C580" i="98"/>
  <c r="C579" i="98"/>
  <c r="C578" i="98"/>
  <c r="C577" i="98"/>
  <c r="C576" i="98"/>
  <c r="C575" i="98"/>
  <c r="C574" i="98"/>
  <c r="C573" i="98"/>
  <c r="C572" i="98"/>
  <c r="C571" i="98"/>
  <c r="C570" i="98"/>
  <c r="C569" i="98"/>
  <c r="C568" i="98"/>
  <c r="C567" i="98"/>
  <c r="C566" i="98"/>
  <c r="C565" i="98"/>
  <c r="C564" i="98"/>
  <c r="C563" i="98"/>
  <c r="C562" i="98"/>
  <c r="C561" i="98"/>
  <c r="C560" i="98"/>
  <c r="C559" i="98"/>
  <c r="C558" i="98"/>
  <c r="C557" i="98"/>
  <c r="C556" i="98"/>
  <c r="C555" i="98"/>
  <c r="C554" i="98"/>
  <c r="C553" i="98"/>
  <c r="C552" i="98"/>
  <c r="C551" i="98"/>
  <c r="C550" i="98"/>
  <c r="C549" i="98"/>
  <c r="C548" i="98"/>
  <c r="C547" i="98"/>
  <c r="C546" i="98"/>
  <c r="C545" i="98"/>
  <c r="C544" i="98"/>
  <c r="C543" i="98"/>
  <c r="C542" i="98"/>
  <c r="C541" i="98"/>
  <c r="C540" i="98"/>
  <c r="C539" i="98"/>
  <c r="C538" i="98"/>
  <c r="C537" i="98"/>
  <c r="C536" i="98"/>
  <c r="C535" i="98"/>
  <c r="C534" i="98"/>
  <c r="C533" i="98"/>
  <c r="C532" i="98"/>
  <c r="C531" i="98"/>
  <c r="C530" i="98"/>
  <c r="C529" i="98"/>
  <c r="C528" i="98"/>
  <c r="C527" i="98"/>
  <c r="C526" i="98"/>
  <c r="C525" i="98"/>
  <c r="C524" i="98"/>
  <c r="C523" i="98"/>
  <c r="C522" i="98"/>
  <c r="C521" i="98"/>
  <c r="C520" i="98"/>
  <c r="C519" i="98"/>
  <c r="C518" i="98"/>
  <c r="C517" i="98"/>
  <c r="C516" i="98"/>
  <c r="C515" i="98"/>
  <c r="C514" i="98"/>
  <c r="C513" i="98"/>
  <c r="C512" i="98"/>
  <c r="C511" i="98"/>
  <c r="C510" i="98"/>
  <c r="C509" i="98"/>
  <c r="C508" i="98"/>
  <c r="C507" i="98"/>
  <c r="C506" i="98"/>
  <c r="C505" i="98"/>
  <c r="C504" i="98"/>
  <c r="C503" i="98"/>
  <c r="C502" i="98"/>
  <c r="C501" i="98"/>
  <c r="C500" i="98"/>
  <c r="C499" i="98"/>
  <c r="C498" i="98"/>
  <c r="C497" i="98"/>
  <c r="C496" i="98"/>
  <c r="C495" i="98"/>
  <c r="C494" i="98"/>
  <c r="C493" i="98"/>
  <c r="C492" i="98"/>
  <c r="C491" i="98"/>
  <c r="C490" i="98"/>
  <c r="C489" i="98"/>
  <c r="C488" i="98"/>
  <c r="C487" i="98"/>
  <c r="C486" i="98"/>
  <c r="C485" i="98"/>
  <c r="C484" i="98"/>
  <c r="C483" i="98"/>
  <c r="C482" i="98"/>
  <c r="C481" i="98"/>
  <c r="C480" i="98"/>
  <c r="C479" i="98"/>
  <c r="C478" i="98"/>
  <c r="C477" i="98"/>
  <c r="C476" i="98"/>
  <c r="C475" i="98"/>
  <c r="C474" i="98"/>
  <c r="C473" i="98"/>
  <c r="C472" i="98"/>
  <c r="C471" i="98"/>
  <c r="C470" i="98"/>
  <c r="C469" i="98"/>
  <c r="C468" i="98"/>
  <c r="C467" i="98"/>
  <c r="C466" i="98"/>
  <c r="C465" i="98"/>
  <c r="C464" i="98"/>
  <c r="C463" i="98"/>
  <c r="C462" i="98"/>
  <c r="C461" i="98"/>
  <c r="C460" i="98"/>
  <c r="C459" i="98"/>
  <c r="C458" i="98"/>
  <c r="C457" i="98"/>
  <c r="C456" i="98"/>
  <c r="C455" i="98"/>
  <c r="C454" i="98"/>
  <c r="C453" i="98"/>
  <c r="C452" i="98"/>
  <c r="C451" i="98"/>
  <c r="C450" i="98"/>
  <c r="C449" i="98"/>
  <c r="C448" i="98"/>
  <c r="C447" i="98"/>
  <c r="C446" i="98"/>
  <c r="C445" i="98"/>
  <c r="C444" i="98"/>
  <c r="C443" i="98"/>
  <c r="C442" i="98"/>
  <c r="C441" i="98"/>
  <c r="C440" i="98"/>
  <c r="C439" i="98"/>
  <c r="C438" i="98"/>
  <c r="C437" i="98"/>
  <c r="C436" i="98"/>
  <c r="C435" i="98"/>
  <c r="C434" i="98"/>
  <c r="C433" i="98"/>
  <c r="C432" i="98"/>
  <c r="C431" i="98"/>
  <c r="C430" i="98"/>
  <c r="C429" i="98"/>
  <c r="C428" i="98"/>
  <c r="C427" i="98"/>
  <c r="C426" i="98"/>
  <c r="C425" i="98"/>
  <c r="C424" i="98"/>
  <c r="C423" i="98"/>
  <c r="C422" i="98"/>
  <c r="C421" i="98"/>
  <c r="C420" i="98"/>
  <c r="C419" i="98"/>
  <c r="C418" i="98"/>
  <c r="C417" i="98"/>
  <c r="C416" i="98"/>
  <c r="C415" i="98"/>
  <c r="C414" i="98"/>
  <c r="C413" i="98"/>
  <c r="C412" i="98"/>
  <c r="C411" i="98"/>
  <c r="C410" i="98"/>
  <c r="C409" i="98"/>
  <c r="C408" i="98"/>
  <c r="C407" i="98"/>
  <c r="C406" i="98"/>
  <c r="C405" i="98"/>
  <c r="C404" i="98"/>
  <c r="C403" i="98"/>
  <c r="C402" i="98"/>
  <c r="C401" i="98"/>
  <c r="C400" i="98"/>
  <c r="C399" i="98"/>
  <c r="C398" i="98"/>
  <c r="C397" i="98"/>
  <c r="C396" i="98"/>
  <c r="C395" i="98"/>
  <c r="C394" i="98"/>
  <c r="C393" i="98"/>
  <c r="C392" i="98"/>
  <c r="C391" i="98"/>
  <c r="C390" i="98"/>
  <c r="C389" i="98"/>
  <c r="C388" i="98"/>
  <c r="C387" i="98"/>
  <c r="C386" i="98"/>
  <c r="C385" i="98"/>
  <c r="C384" i="98"/>
  <c r="C383" i="98"/>
  <c r="C382" i="98"/>
  <c r="C381" i="98"/>
  <c r="C380" i="98"/>
  <c r="C379" i="98"/>
  <c r="C378" i="98"/>
  <c r="C377" i="98"/>
  <c r="C376" i="98"/>
  <c r="C375" i="98"/>
  <c r="C374" i="98"/>
  <c r="C373" i="98"/>
  <c r="C372" i="98"/>
  <c r="C371" i="98"/>
  <c r="C370" i="98"/>
  <c r="C369" i="98"/>
  <c r="C368" i="98"/>
  <c r="C367" i="98"/>
  <c r="C366" i="98"/>
  <c r="C365" i="98"/>
  <c r="C364" i="98"/>
  <c r="C363" i="98"/>
  <c r="C362" i="98"/>
  <c r="C361" i="98"/>
  <c r="C360" i="98"/>
  <c r="C359" i="98"/>
  <c r="C358" i="98"/>
  <c r="C357" i="98"/>
  <c r="C356" i="98"/>
  <c r="C355" i="98"/>
  <c r="C354" i="98"/>
  <c r="C353" i="98"/>
  <c r="C352" i="98"/>
  <c r="C351" i="98"/>
  <c r="C350" i="98"/>
  <c r="C349" i="98"/>
  <c r="C348" i="98"/>
  <c r="C347" i="98"/>
  <c r="C346" i="98"/>
  <c r="C345" i="98"/>
  <c r="C344" i="98"/>
  <c r="C343" i="98"/>
  <c r="C342" i="98"/>
  <c r="C341" i="98"/>
  <c r="C340" i="98"/>
  <c r="C339" i="98"/>
  <c r="C338" i="98"/>
  <c r="C337" i="98"/>
  <c r="C336" i="98"/>
  <c r="C335" i="98"/>
  <c r="C334" i="98"/>
  <c r="C333" i="98"/>
  <c r="C332" i="98"/>
  <c r="C331" i="98"/>
  <c r="C330" i="98"/>
  <c r="C329" i="98"/>
  <c r="C328" i="98"/>
  <c r="C327" i="98"/>
  <c r="C326" i="98"/>
  <c r="C325" i="98"/>
  <c r="C324" i="98"/>
  <c r="C323" i="98"/>
  <c r="C322" i="98"/>
  <c r="C321" i="98"/>
  <c r="C320" i="98"/>
  <c r="C319" i="98"/>
  <c r="C318" i="98"/>
  <c r="C317" i="98"/>
  <c r="C316" i="98"/>
  <c r="C315" i="98"/>
  <c r="C314" i="98"/>
  <c r="C313" i="98"/>
  <c r="C312" i="98"/>
  <c r="C311" i="98"/>
  <c r="C310" i="98"/>
  <c r="C309" i="98"/>
  <c r="C308" i="98"/>
  <c r="C307" i="98"/>
  <c r="C306" i="98"/>
  <c r="C305" i="98"/>
  <c r="C304" i="98"/>
  <c r="C303" i="98"/>
  <c r="C302" i="98"/>
  <c r="C301" i="98"/>
  <c r="C300" i="98"/>
  <c r="C299" i="98"/>
  <c r="C298" i="98"/>
  <c r="C297" i="98"/>
  <c r="C296" i="98"/>
  <c r="C295" i="98"/>
  <c r="C294" i="98"/>
  <c r="C293" i="98"/>
  <c r="C292" i="98"/>
  <c r="C291" i="98"/>
  <c r="C290" i="98"/>
  <c r="C289" i="98"/>
  <c r="C288" i="98"/>
  <c r="C287" i="98"/>
  <c r="C286" i="98"/>
  <c r="C285" i="98"/>
  <c r="C284" i="98"/>
  <c r="C283" i="98"/>
  <c r="C282" i="98"/>
  <c r="C281" i="98"/>
  <c r="C280" i="98"/>
  <c r="C279" i="98"/>
  <c r="C278" i="98"/>
  <c r="C277" i="98"/>
  <c r="C276" i="98"/>
  <c r="C275" i="98"/>
  <c r="C274" i="98"/>
  <c r="C273" i="98"/>
  <c r="C272" i="98"/>
  <c r="C271" i="98"/>
  <c r="C270" i="98"/>
  <c r="C269" i="98"/>
  <c r="C268" i="98"/>
  <c r="C267" i="98"/>
  <c r="C266" i="98"/>
  <c r="C265" i="98"/>
  <c r="C264" i="98"/>
  <c r="C263" i="98"/>
  <c r="C262" i="98"/>
  <c r="C261" i="98"/>
  <c r="C260" i="98"/>
  <c r="C259" i="98"/>
  <c r="C258" i="98"/>
  <c r="C257" i="98"/>
  <c r="C256" i="98"/>
  <c r="C255" i="98"/>
  <c r="C254" i="98"/>
  <c r="C253" i="98"/>
  <c r="C252" i="98"/>
  <c r="C251" i="98"/>
  <c r="C250" i="98"/>
  <c r="C249" i="98"/>
  <c r="C248" i="98"/>
  <c r="C247" i="98"/>
  <c r="C246" i="98"/>
  <c r="C245" i="98"/>
  <c r="C244" i="98"/>
  <c r="C243" i="98"/>
  <c r="C242" i="98"/>
  <c r="C241" i="98"/>
  <c r="C240" i="98"/>
  <c r="C239" i="98"/>
  <c r="C238" i="98"/>
  <c r="C237" i="98"/>
  <c r="C236" i="98"/>
  <c r="C235" i="98"/>
  <c r="C234" i="98"/>
  <c r="C233" i="98"/>
  <c r="C232" i="98"/>
  <c r="C231" i="98"/>
  <c r="C230" i="98"/>
  <c r="C229" i="98"/>
  <c r="C228" i="98"/>
  <c r="C227" i="98"/>
  <c r="C226" i="98"/>
  <c r="C225" i="98"/>
  <c r="C224" i="98"/>
  <c r="C223" i="98"/>
  <c r="C222" i="98"/>
  <c r="C221" i="98"/>
  <c r="C220" i="98"/>
  <c r="C219" i="98"/>
  <c r="C218" i="98"/>
  <c r="C217" i="98"/>
  <c r="C216" i="98"/>
  <c r="C215" i="98"/>
  <c r="C214" i="98"/>
  <c r="C213" i="98"/>
  <c r="C212" i="98"/>
  <c r="C211" i="98"/>
  <c r="C210" i="98"/>
  <c r="C209" i="98"/>
  <c r="C208" i="98"/>
  <c r="C207" i="98"/>
  <c r="C206" i="98"/>
  <c r="C205" i="98"/>
  <c r="C204" i="98"/>
  <c r="C203" i="98"/>
  <c r="C202" i="98"/>
  <c r="C201" i="98"/>
  <c r="C200" i="98"/>
  <c r="C199" i="98"/>
  <c r="C198" i="98"/>
  <c r="C197" i="98"/>
  <c r="C196" i="98"/>
  <c r="C195" i="98"/>
  <c r="C194" i="98"/>
  <c r="C193" i="98"/>
  <c r="C192" i="98"/>
  <c r="C191" i="98"/>
  <c r="C190" i="98"/>
  <c r="C189" i="98"/>
  <c r="C188" i="98"/>
  <c r="C187" i="98"/>
  <c r="C186" i="98"/>
  <c r="C185" i="98"/>
  <c r="C184" i="98"/>
  <c r="C183" i="98"/>
  <c r="C182" i="98"/>
  <c r="C181" i="98"/>
  <c r="C180" i="98"/>
  <c r="C179" i="98"/>
  <c r="C178" i="98"/>
  <c r="C177" i="98"/>
  <c r="C176" i="98"/>
  <c r="C175" i="98"/>
  <c r="C174" i="98"/>
  <c r="C173" i="98"/>
  <c r="C172" i="98"/>
  <c r="C171" i="98"/>
  <c r="C170" i="98"/>
  <c r="C169" i="98"/>
  <c r="C168" i="98"/>
  <c r="C167" i="98"/>
  <c r="C166" i="98"/>
  <c r="C165" i="98"/>
  <c r="C164" i="98"/>
  <c r="C163" i="98"/>
  <c r="C162" i="98"/>
  <c r="C161" i="98"/>
  <c r="C160" i="98"/>
  <c r="C159" i="98"/>
  <c r="C158" i="98"/>
  <c r="C157" i="98"/>
  <c r="C156" i="98"/>
  <c r="C155" i="98"/>
  <c r="C154" i="98"/>
  <c r="C153" i="98"/>
  <c r="C152" i="98"/>
  <c r="C151" i="98"/>
  <c r="C150" i="98"/>
  <c r="C149" i="98"/>
  <c r="C148" i="98"/>
  <c r="C147" i="98"/>
  <c r="C146" i="98"/>
  <c r="C145" i="98"/>
  <c r="C144" i="98"/>
  <c r="C143" i="98"/>
  <c r="C142" i="98"/>
  <c r="C141" i="98"/>
  <c r="C140" i="98"/>
  <c r="C139" i="98"/>
  <c r="C138" i="98"/>
  <c r="C137" i="98"/>
  <c r="C136" i="98"/>
  <c r="C135" i="98"/>
  <c r="C134" i="98"/>
  <c r="C133" i="98"/>
  <c r="C132" i="98"/>
  <c r="C131" i="98"/>
  <c r="C130" i="98"/>
  <c r="C129" i="98"/>
  <c r="C128" i="98"/>
  <c r="C127" i="98"/>
  <c r="C126" i="98"/>
  <c r="C125" i="98"/>
  <c r="C124" i="98"/>
  <c r="C123" i="98"/>
  <c r="C122" i="98"/>
  <c r="C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C104" i="98"/>
  <c r="C103" i="98"/>
  <c r="C102" i="98"/>
  <c r="C101" i="98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C84" i="98"/>
  <c r="C83" i="98"/>
  <c r="C82" i="98"/>
  <c r="C81" i="98"/>
  <c r="C80" i="98"/>
  <c r="C79" i="98"/>
  <c r="C78" i="98"/>
  <c r="C77" i="98"/>
  <c r="C76" i="98"/>
  <c r="C75" i="98"/>
  <c r="C74" i="98"/>
  <c r="C73" i="98"/>
  <c r="C72" i="98"/>
  <c r="C71" i="98"/>
  <c r="C70" i="98"/>
  <c r="C69" i="98"/>
  <c r="C68" i="98"/>
  <c r="C67" i="98"/>
  <c r="C66" i="98"/>
  <c r="C65" i="98"/>
  <c r="C64" i="98"/>
  <c r="C63" i="98"/>
  <c r="C62" i="98"/>
  <c r="C61" i="98"/>
  <c r="C60" i="98"/>
  <c r="C59" i="98"/>
  <c r="C58" i="98"/>
  <c r="C57" i="98"/>
  <c r="C56" i="98"/>
  <c r="C55" i="98"/>
  <c r="C54" i="98"/>
  <c r="C53" i="98"/>
  <c r="C52" i="98"/>
  <c r="C51" i="98"/>
  <c r="C50" i="98"/>
  <c r="C49" i="98"/>
  <c r="C48" i="98"/>
  <c r="C47" i="98"/>
  <c r="C46" i="98"/>
  <c r="C45" i="98"/>
  <c r="C44" i="98"/>
  <c r="C43" i="98"/>
  <c r="C42" i="98"/>
  <c r="C41" i="98"/>
  <c r="C40" i="98"/>
  <c r="C39" i="98"/>
  <c r="C38" i="98"/>
  <c r="C37" i="98"/>
  <c r="C36" i="98"/>
  <c r="C35" i="98"/>
  <c r="C34" i="98"/>
  <c r="C33" i="98"/>
  <c r="C32" i="98"/>
  <c r="C31" i="98"/>
  <c r="C30" i="98"/>
  <c r="C29" i="98"/>
  <c r="C28" i="98"/>
  <c r="C27" i="98"/>
  <c r="C26" i="98"/>
  <c r="C25" i="98"/>
  <c r="C24" i="98"/>
  <c r="C23" i="98"/>
  <c r="C22" i="98"/>
  <c r="C21" i="98"/>
  <c r="C20" i="98"/>
  <c r="C19" i="98"/>
  <c r="C18" i="98"/>
  <c r="C17" i="98"/>
  <c r="C16" i="98"/>
  <c r="C15" i="98"/>
  <c r="C14" i="98"/>
  <c r="C13" i="98"/>
  <c r="C12" i="98"/>
  <c r="C11" i="98"/>
  <c r="C10" i="98"/>
  <c r="C9" i="98"/>
  <c r="B1000" i="98"/>
  <c r="B999" i="98"/>
  <c r="B998" i="98"/>
  <c r="B997" i="98"/>
  <c r="B996" i="98"/>
  <c r="B995" i="98"/>
  <c r="B994" i="98"/>
  <c r="B993" i="98"/>
  <c r="B992" i="98"/>
  <c r="B991" i="98"/>
  <c r="B990" i="98"/>
  <c r="B989" i="98"/>
  <c r="B988" i="98"/>
  <c r="B987" i="98"/>
  <c r="B986" i="98"/>
  <c r="B985" i="98"/>
  <c r="B984" i="98"/>
  <c r="B983" i="98"/>
  <c r="B982" i="98"/>
  <c r="B981" i="98"/>
  <c r="B980" i="98"/>
  <c r="B979" i="98"/>
  <c r="B978" i="98"/>
  <c r="B977" i="98"/>
  <c r="B976" i="98"/>
  <c r="B975" i="98"/>
  <c r="B974" i="98"/>
  <c r="B973" i="98"/>
  <c r="B972" i="98"/>
  <c r="B971" i="98"/>
  <c r="B970" i="98"/>
  <c r="B969" i="98"/>
  <c r="B968" i="98"/>
  <c r="B967" i="98"/>
  <c r="B966" i="98"/>
  <c r="B965" i="98"/>
  <c r="B964" i="98"/>
  <c r="B963" i="98"/>
  <c r="B962" i="98"/>
  <c r="B961" i="98"/>
  <c r="B960" i="98"/>
  <c r="B959" i="98"/>
  <c r="B958" i="98"/>
  <c r="B957" i="98"/>
  <c r="B956" i="98"/>
  <c r="B955" i="98"/>
  <c r="B954" i="98"/>
  <c r="B953" i="98"/>
  <c r="B952" i="98"/>
  <c r="B951" i="98"/>
  <c r="B950" i="98"/>
  <c r="B949" i="98"/>
  <c r="B948" i="98"/>
  <c r="B947" i="98"/>
  <c r="B946" i="98"/>
  <c r="B945" i="98"/>
  <c r="B944" i="98"/>
  <c r="B943" i="98"/>
  <c r="B942" i="98"/>
  <c r="B941" i="98"/>
  <c r="B940" i="98"/>
  <c r="B939" i="98"/>
  <c r="B938" i="98"/>
  <c r="B937" i="98"/>
  <c r="B936" i="98"/>
  <c r="B935" i="98"/>
  <c r="B934" i="98"/>
  <c r="B933" i="98"/>
  <c r="B932" i="98"/>
  <c r="B931" i="98"/>
  <c r="B930" i="98"/>
  <c r="B929" i="98"/>
  <c r="B928" i="98"/>
  <c r="B927" i="98"/>
  <c r="B926" i="98"/>
  <c r="B925" i="98"/>
  <c r="B924" i="98"/>
  <c r="B923" i="98"/>
  <c r="B922" i="98"/>
  <c r="B921" i="98"/>
  <c r="B920" i="98"/>
  <c r="B919" i="98"/>
  <c r="B918" i="98"/>
  <c r="B917" i="98"/>
  <c r="B916" i="98"/>
  <c r="B915" i="98"/>
  <c r="B914" i="98"/>
  <c r="B913" i="98"/>
  <c r="B912" i="98"/>
  <c r="B911" i="98"/>
  <c r="B910" i="98"/>
  <c r="B909" i="98"/>
  <c r="B908" i="98"/>
  <c r="B907" i="98"/>
  <c r="B906" i="98"/>
  <c r="B905" i="98"/>
  <c r="B904" i="98"/>
  <c r="B903" i="98"/>
  <c r="B902" i="98"/>
  <c r="B901" i="98"/>
  <c r="B900" i="98"/>
  <c r="B899" i="98"/>
  <c r="B898" i="98"/>
  <c r="B897" i="98"/>
  <c r="B896" i="98"/>
  <c r="B895" i="98"/>
  <c r="B894" i="98"/>
  <c r="B893" i="98"/>
  <c r="B892" i="98"/>
  <c r="B891" i="98"/>
  <c r="B890" i="98"/>
  <c r="B889" i="98"/>
  <c r="B888" i="98"/>
  <c r="B887" i="98"/>
  <c r="B886" i="98"/>
  <c r="B885" i="98"/>
  <c r="B884" i="98"/>
  <c r="B883" i="98"/>
  <c r="B882" i="98"/>
  <c r="B881" i="98"/>
  <c r="B880" i="98"/>
  <c r="B879" i="98"/>
  <c r="B878" i="98"/>
  <c r="B877" i="98"/>
  <c r="B876" i="98"/>
  <c r="B875" i="98"/>
  <c r="B874" i="98"/>
  <c r="B873" i="98"/>
  <c r="B872" i="98"/>
  <c r="B871" i="98"/>
  <c r="B870" i="98"/>
  <c r="B869" i="98"/>
  <c r="B868" i="98"/>
  <c r="B867" i="98"/>
  <c r="B866" i="98"/>
  <c r="B865" i="98"/>
  <c r="B864" i="98"/>
  <c r="B863" i="98"/>
  <c r="B862" i="98"/>
  <c r="B861" i="98"/>
  <c r="B860" i="98"/>
  <c r="B859" i="98"/>
  <c r="B858" i="98"/>
  <c r="B857" i="98"/>
  <c r="B856" i="98"/>
  <c r="B855" i="98"/>
  <c r="B854" i="98"/>
  <c r="B853" i="98"/>
  <c r="B852" i="98"/>
  <c r="B851" i="98"/>
  <c r="B850" i="98"/>
  <c r="B849" i="98"/>
  <c r="B848" i="98"/>
  <c r="B847" i="98"/>
  <c r="B846" i="98"/>
  <c r="B845" i="98"/>
  <c r="B844" i="98"/>
  <c r="B843" i="98"/>
  <c r="B842" i="98"/>
  <c r="B841" i="98"/>
  <c r="B840" i="98"/>
  <c r="B839" i="98"/>
  <c r="B838" i="98"/>
  <c r="B837" i="98"/>
  <c r="B836" i="98"/>
  <c r="B835" i="98"/>
  <c r="B834" i="98"/>
  <c r="B833" i="98"/>
  <c r="B832" i="98"/>
  <c r="B831" i="98"/>
  <c r="B830" i="98"/>
  <c r="B829" i="98"/>
  <c r="B828" i="98"/>
  <c r="B827" i="98"/>
  <c r="B826" i="98"/>
  <c r="B825" i="98"/>
  <c r="B824" i="98"/>
  <c r="B823" i="98"/>
  <c r="B822" i="98"/>
  <c r="B821" i="98"/>
  <c r="B820" i="98"/>
  <c r="B819" i="98"/>
  <c r="B818" i="98"/>
  <c r="B817" i="98"/>
  <c r="B816" i="98"/>
  <c r="B815" i="98"/>
  <c r="B814" i="98"/>
  <c r="B813" i="98"/>
  <c r="B812" i="98"/>
  <c r="B811" i="98"/>
  <c r="B810" i="98"/>
  <c r="B809" i="98"/>
  <c r="B808" i="98"/>
  <c r="B807" i="98"/>
  <c r="B806" i="98"/>
  <c r="B805" i="98"/>
  <c r="B804" i="98"/>
  <c r="B803" i="98"/>
  <c r="B802" i="98"/>
  <c r="B801" i="98"/>
  <c r="B800" i="98"/>
  <c r="B799" i="98"/>
  <c r="B798" i="98"/>
  <c r="B797" i="98"/>
  <c r="B796" i="98"/>
  <c r="B795" i="98"/>
  <c r="B794" i="98"/>
  <c r="B793" i="98"/>
  <c r="B792" i="98"/>
  <c r="B791" i="98"/>
  <c r="B790" i="98"/>
  <c r="B789" i="98"/>
  <c r="B788" i="98"/>
  <c r="B787" i="98"/>
  <c r="B786" i="98"/>
  <c r="B785" i="98"/>
  <c r="B784" i="98"/>
  <c r="B783" i="98"/>
  <c r="B782" i="98"/>
  <c r="B781" i="98"/>
  <c r="B780" i="98"/>
  <c r="B779" i="98"/>
  <c r="B778" i="98"/>
  <c r="B777" i="98"/>
  <c r="B776" i="98"/>
  <c r="B775" i="98"/>
  <c r="B774" i="98"/>
  <c r="B773" i="98"/>
  <c r="B772" i="98"/>
  <c r="B771" i="98"/>
  <c r="B770" i="98"/>
  <c r="B769" i="98"/>
  <c r="B768" i="98"/>
  <c r="B767" i="98"/>
  <c r="B766" i="98"/>
  <c r="B765" i="98"/>
  <c r="B764" i="98"/>
  <c r="B763" i="98"/>
  <c r="B762" i="98"/>
  <c r="B761" i="98"/>
  <c r="B760" i="98"/>
  <c r="B759" i="98"/>
  <c r="B758" i="98"/>
  <c r="B757" i="98"/>
  <c r="B756" i="98"/>
  <c r="B755" i="98"/>
  <c r="B754" i="98"/>
  <c r="B753" i="98"/>
  <c r="B752" i="98"/>
  <c r="B751" i="98"/>
  <c r="B750" i="98"/>
  <c r="B749" i="98"/>
  <c r="B748" i="98"/>
  <c r="B747" i="98"/>
  <c r="B746" i="98"/>
  <c r="B745" i="98"/>
  <c r="B744" i="98"/>
  <c r="B743" i="98"/>
  <c r="B742" i="98"/>
  <c r="B741" i="98"/>
  <c r="B740" i="98"/>
  <c r="B739" i="98"/>
  <c r="B738" i="98"/>
  <c r="B737" i="98"/>
  <c r="B736" i="98"/>
  <c r="B735" i="98"/>
  <c r="B734" i="98"/>
  <c r="B733" i="98"/>
  <c r="B732" i="98"/>
  <c r="B731" i="98"/>
  <c r="B730" i="98"/>
  <c r="B729" i="98"/>
  <c r="B728" i="98"/>
  <c r="B727" i="98"/>
  <c r="B726" i="98"/>
  <c r="B725" i="98"/>
  <c r="B724" i="98"/>
  <c r="B723" i="98"/>
  <c r="B722" i="98"/>
  <c r="B721" i="98"/>
  <c r="B720" i="98"/>
  <c r="B719" i="98"/>
  <c r="B718" i="98"/>
  <c r="B717" i="98"/>
  <c r="B716" i="98"/>
  <c r="B715" i="98"/>
  <c r="B714" i="98"/>
  <c r="B713" i="98"/>
  <c r="B712" i="98"/>
  <c r="B711" i="98"/>
  <c r="B710" i="98"/>
  <c r="B709" i="98"/>
  <c r="B708" i="98"/>
  <c r="B707" i="98"/>
  <c r="B706" i="98"/>
  <c r="B705" i="98"/>
  <c r="B704" i="98"/>
  <c r="B703" i="98"/>
  <c r="B702" i="98"/>
  <c r="B701" i="98"/>
  <c r="B700" i="98"/>
  <c r="B699" i="98"/>
  <c r="B698" i="98"/>
  <c r="B697" i="98"/>
  <c r="B696" i="98"/>
  <c r="B695" i="98"/>
  <c r="B694" i="98"/>
  <c r="B693" i="98"/>
  <c r="B692" i="98"/>
  <c r="B691" i="98"/>
  <c r="B690" i="98"/>
  <c r="B689" i="98"/>
  <c r="B688" i="98"/>
  <c r="B687" i="98"/>
  <c r="B686" i="98"/>
  <c r="B685" i="98"/>
  <c r="B684" i="98"/>
  <c r="B683" i="98"/>
  <c r="B682" i="98"/>
  <c r="B681" i="98"/>
  <c r="B680" i="98"/>
  <c r="B679" i="98"/>
  <c r="B678" i="98"/>
  <c r="B677" i="98"/>
  <c r="B676" i="98"/>
  <c r="B675" i="98"/>
  <c r="B674" i="98"/>
  <c r="B673" i="98"/>
  <c r="B672" i="98"/>
  <c r="B671" i="98"/>
  <c r="B670" i="98"/>
  <c r="B669" i="98"/>
  <c r="B668" i="98"/>
  <c r="B667" i="98"/>
  <c r="B666" i="98"/>
  <c r="B665" i="98"/>
  <c r="B664" i="98"/>
  <c r="B663" i="98"/>
  <c r="B662" i="98"/>
  <c r="B661" i="98"/>
  <c r="B660" i="98"/>
  <c r="B659" i="98"/>
  <c r="B658" i="98"/>
  <c r="B657" i="98"/>
  <c r="B656" i="98"/>
  <c r="B655" i="98"/>
  <c r="B654" i="98"/>
  <c r="B653" i="98"/>
  <c r="B652" i="98"/>
  <c r="B651" i="98"/>
  <c r="B650" i="98"/>
  <c r="B649" i="98"/>
  <c r="B648" i="98"/>
  <c r="B647" i="98"/>
  <c r="B646" i="98"/>
  <c r="B645" i="98"/>
  <c r="B644" i="98"/>
  <c r="B643" i="98"/>
  <c r="B642" i="98"/>
  <c r="B641" i="98"/>
  <c r="B640" i="98"/>
  <c r="B639" i="98"/>
  <c r="B638" i="98"/>
  <c r="B637" i="98"/>
  <c r="B636" i="98"/>
  <c r="B635" i="98"/>
  <c r="B634" i="98"/>
  <c r="B633" i="98"/>
  <c r="B632" i="98"/>
  <c r="B631" i="98"/>
  <c r="B630" i="98"/>
  <c r="B629" i="98"/>
  <c r="B628" i="98"/>
  <c r="B627" i="98"/>
  <c r="B626" i="98"/>
  <c r="B625" i="98"/>
  <c r="B624" i="98"/>
  <c r="B623" i="98"/>
  <c r="B622" i="98"/>
  <c r="B621" i="98"/>
  <c r="B620" i="98"/>
  <c r="B619" i="98"/>
  <c r="B618" i="98"/>
  <c r="B617" i="98"/>
  <c r="B616" i="98"/>
  <c r="B615" i="98"/>
  <c r="B614" i="98"/>
  <c r="B613" i="98"/>
  <c r="B612" i="98"/>
  <c r="B611" i="98"/>
  <c r="B610" i="98"/>
  <c r="B609" i="98"/>
  <c r="B608" i="98"/>
  <c r="B607" i="98"/>
  <c r="B606" i="98"/>
  <c r="B605" i="98"/>
  <c r="B604" i="98"/>
  <c r="B603" i="98"/>
  <c r="B602" i="98"/>
  <c r="B601" i="98"/>
  <c r="B600" i="98"/>
  <c r="B599" i="98"/>
  <c r="B598" i="98"/>
  <c r="B597" i="98"/>
  <c r="B596" i="98"/>
  <c r="B595" i="98"/>
  <c r="B594" i="98"/>
  <c r="B593" i="98"/>
  <c r="B592" i="98"/>
  <c r="B591" i="98"/>
  <c r="B590" i="98"/>
  <c r="B589" i="98"/>
  <c r="B588" i="98"/>
  <c r="B587" i="98"/>
  <c r="B586" i="98"/>
  <c r="B585" i="98"/>
  <c r="B584" i="98"/>
  <c r="B583" i="98"/>
  <c r="B582" i="98"/>
  <c r="B581" i="98"/>
  <c r="B580" i="98"/>
  <c r="B579" i="98"/>
  <c r="B578" i="98"/>
  <c r="B577" i="98"/>
  <c r="B576" i="98"/>
  <c r="B575" i="98"/>
  <c r="B574" i="98"/>
  <c r="B573" i="98"/>
  <c r="B572" i="98"/>
  <c r="B571" i="98"/>
  <c r="B570" i="98"/>
  <c r="B569" i="98"/>
  <c r="B568" i="98"/>
  <c r="B567" i="98"/>
  <c r="B566" i="98"/>
  <c r="B565" i="98"/>
  <c r="B564" i="98"/>
  <c r="B563" i="98"/>
  <c r="B562" i="98"/>
  <c r="B561" i="98"/>
  <c r="B560" i="98"/>
  <c r="B559" i="98"/>
  <c r="B558" i="98"/>
  <c r="B557" i="98"/>
  <c r="B556" i="98"/>
  <c r="B555" i="98"/>
  <c r="B554" i="98"/>
  <c r="B553" i="98"/>
  <c r="B552" i="98"/>
  <c r="B551" i="98"/>
  <c r="B550" i="98"/>
  <c r="B549" i="98"/>
  <c r="B548" i="98"/>
  <c r="B547" i="98"/>
  <c r="B546" i="98"/>
  <c r="B545" i="98"/>
  <c r="B544" i="98"/>
  <c r="B543" i="98"/>
  <c r="B542" i="98"/>
  <c r="B541" i="98"/>
  <c r="B540" i="98"/>
  <c r="B539" i="98"/>
  <c r="B538" i="98"/>
  <c r="B537" i="98"/>
  <c r="B536" i="98"/>
  <c r="B535" i="98"/>
  <c r="B534" i="98"/>
  <c r="B533" i="98"/>
  <c r="B532" i="98"/>
  <c r="B531" i="98"/>
  <c r="B530" i="98"/>
  <c r="B529" i="98"/>
  <c r="B528" i="98"/>
  <c r="B527" i="98"/>
  <c r="B526" i="98"/>
  <c r="B525" i="98"/>
  <c r="B524" i="98"/>
  <c r="B523" i="98"/>
  <c r="B522" i="98"/>
  <c r="B521" i="98"/>
  <c r="B520" i="98"/>
  <c r="B519" i="98"/>
  <c r="B518" i="98"/>
  <c r="B517" i="98"/>
  <c r="B516" i="98"/>
  <c r="B515" i="98"/>
  <c r="B514" i="98"/>
  <c r="B513" i="98"/>
  <c r="B512" i="98"/>
  <c r="B511" i="98"/>
  <c r="B510" i="98"/>
  <c r="B509" i="98"/>
  <c r="B508" i="98"/>
  <c r="B507" i="98"/>
  <c r="B506" i="98"/>
  <c r="B505" i="98"/>
  <c r="B504" i="98"/>
  <c r="B503" i="98"/>
  <c r="B502" i="98"/>
  <c r="B501" i="98"/>
  <c r="B500" i="98"/>
  <c r="B499" i="98"/>
  <c r="B498" i="98"/>
  <c r="B497" i="98"/>
  <c r="B496" i="98"/>
  <c r="B495" i="98"/>
  <c r="B494" i="98"/>
  <c r="B493" i="98"/>
  <c r="B492" i="98"/>
  <c r="B491" i="98"/>
  <c r="B490" i="98"/>
  <c r="B489" i="98"/>
  <c r="B488" i="98"/>
  <c r="B487" i="98"/>
  <c r="B486" i="98"/>
  <c r="B485" i="98"/>
  <c r="B484" i="98"/>
  <c r="B483" i="98"/>
  <c r="B482" i="98"/>
  <c r="B481" i="98"/>
  <c r="B480" i="98"/>
  <c r="B479" i="98"/>
  <c r="B478" i="98"/>
  <c r="B477" i="98"/>
  <c r="B476" i="98"/>
  <c r="B475" i="98"/>
  <c r="B474" i="98"/>
  <c r="B473" i="98"/>
  <c r="B472" i="98"/>
  <c r="B471" i="98"/>
  <c r="B470" i="98"/>
  <c r="B469" i="98"/>
  <c r="B468" i="98"/>
  <c r="B467" i="98"/>
  <c r="B466" i="98"/>
  <c r="B465" i="98"/>
  <c r="B464" i="98"/>
  <c r="B463" i="98"/>
  <c r="B462" i="98"/>
  <c r="B461" i="98"/>
  <c r="B460" i="98"/>
  <c r="B459" i="98"/>
  <c r="B458" i="98"/>
  <c r="B457" i="98"/>
  <c r="B456" i="98"/>
  <c r="B455" i="98"/>
  <c r="B454" i="98"/>
  <c r="B453" i="98"/>
  <c r="B452" i="98"/>
  <c r="B451" i="98"/>
  <c r="B450" i="98"/>
  <c r="B449" i="98"/>
  <c r="B448" i="98"/>
  <c r="B447" i="98"/>
  <c r="B446" i="98"/>
  <c r="B445" i="98"/>
  <c r="B444" i="98"/>
  <c r="B443" i="98"/>
  <c r="B442" i="98"/>
  <c r="B441" i="98"/>
  <c r="B440" i="98"/>
  <c r="B439" i="98"/>
  <c r="B438" i="98"/>
  <c r="B437" i="98"/>
  <c r="B436" i="98"/>
  <c r="B435" i="98"/>
  <c r="B434" i="98"/>
  <c r="B433" i="98"/>
  <c r="B432" i="98"/>
  <c r="B431" i="98"/>
  <c r="B430" i="98"/>
  <c r="B429" i="98"/>
  <c r="B428" i="98"/>
  <c r="B427" i="98"/>
  <c r="B426" i="98"/>
  <c r="B425" i="98"/>
  <c r="B424" i="98"/>
  <c r="B423" i="98"/>
  <c r="B422" i="98"/>
  <c r="B421" i="98"/>
  <c r="B420" i="98"/>
  <c r="B419" i="98"/>
  <c r="B418" i="98"/>
  <c r="B417" i="98"/>
  <c r="B416" i="98"/>
  <c r="B415" i="98"/>
  <c r="B414" i="98"/>
  <c r="B413" i="98"/>
  <c r="B412" i="98"/>
  <c r="B411" i="98"/>
  <c r="B410" i="98"/>
  <c r="B409" i="98"/>
  <c r="B408" i="98"/>
  <c r="B407" i="98"/>
  <c r="B406" i="98"/>
  <c r="B405" i="98"/>
  <c r="B404" i="98"/>
  <c r="B403" i="98"/>
  <c r="B402" i="98"/>
  <c r="B401" i="98"/>
  <c r="B400" i="98"/>
  <c r="B399" i="98"/>
  <c r="B398" i="98"/>
  <c r="B397" i="98"/>
  <c r="B396" i="98"/>
  <c r="B395" i="98"/>
  <c r="B394" i="98"/>
  <c r="B393" i="98"/>
  <c r="B392" i="98"/>
  <c r="B391" i="98"/>
  <c r="B390" i="98"/>
  <c r="B389" i="98"/>
  <c r="B388" i="98"/>
  <c r="B387" i="98"/>
  <c r="B386" i="98"/>
  <c r="B385" i="98"/>
  <c r="B384" i="98"/>
  <c r="B383" i="98"/>
  <c r="B382" i="98"/>
  <c r="B381" i="98"/>
  <c r="B380" i="98"/>
  <c r="B379" i="98"/>
  <c r="B378" i="98"/>
  <c r="B377" i="98"/>
  <c r="B376" i="98"/>
  <c r="B375" i="98"/>
  <c r="B374" i="98"/>
  <c r="B373" i="98"/>
  <c r="B372" i="98"/>
  <c r="B371" i="98"/>
  <c r="B370" i="98"/>
  <c r="B369" i="98"/>
  <c r="B368" i="98"/>
  <c r="B367" i="98"/>
  <c r="B366" i="98"/>
  <c r="B365" i="98"/>
  <c r="B364" i="98"/>
  <c r="B363" i="98"/>
  <c r="B362" i="98"/>
  <c r="B361" i="98"/>
  <c r="B360" i="98"/>
  <c r="B359" i="98"/>
  <c r="B358" i="98"/>
  <c r="B357" i="98"/>
  <c r="B356" i="98"/>
  <c r="B355" i="98"/>
  <c r="B354" i="98"/>
  <c r="B353" i="98"/>
  <c r="B352" i="98"/>
  <c r="B351" i="98"/>
  <c r="B350" i="98"/>
  <c r="B349" i="98"/>
  <c r="B348" i="98"/>
  <c r="B347" i="98"/>
  <c r="B346" i="98"/>
  <c r="B345" i="98"/>
  <c r="B344" i="98"/>
  <c r="B343" i="98"/>
  <c r="B342" i="98"/>
  <c r="B341" i="98"/>
  <c r="B340" i="98"/>
  <c r="B339" i="98"/>
  <c r="B338" i="98"/>
  <c r="B337" i="98"/>
  <c r="B336" i="98"/>
  <c r="B335" i="98"/>
  <c r="B334" i="98"/>
  <c r="B333" i="98"/>
  <c r="B332" i="98"/>
  <c r="B331" i="98"/>
  <c r="B330" i="98"/>
  <c r="B329" i="98"/>
  <c r="B328" i="98"/>
  <c r="B327" i="98"/>
  <c r="B326" i="98"/>
  <c r="B325" i="98"/>
  <c r="B324" i="98"/>
  <c r="B323" i="98"/>
  <c r="B322" i="98"/>
  <c r="B321" i="98"/>
  <c r="B320" i="98"/>
  <c r="B319" i="98"/>
  <c r="B318" i="98"/>
  <c r="B317" i="98"/>
  <c r="B316" i="98"/>
  <c r="B315" i="98"/>
  <c r="B314" i="98"/>
  <c r="B313" i="98"/>
  <c r="B312" i="98"/>
  <c r="B311" i="98"/>
  <c r="B310" i="98"/>
  <c r="B309" i="98"/>
  <c r="B308" i="98"/>
  <c r="B307" i="98"/>
  <c r="B306" i="98"/>
  <c r="B305" i="98"/>
  <c r="B304" i="98"/>
  <c r="B303" i="98"/>
  <c r="B302" i="98"/>
  <c r="B301" i="98"/>
  <c r="B300" i="98"/>
  <c r="B299" i="98"/>
  <c r="B298" i="98"/>
  <c r="B297" i="98"/>
  <c r="B296" i="98"/>
  <c r="B295" i="98"/>
  <c r="B294" i="98"/>
  <c r="B293" i="98"/>
  <c r="B292" i="98"/>
  <c r="B291" i="98"/>
  <c r="B290" i="98"/>
  <c r="B289" i="98"/>
  <c r="B288" i="98"/>
  <c r="B287" i="98"/>
  <c r="B286" i="98"/>
  <c r="B285" i="98"/>
  <c r="B284" i="98"/>
  <c r="B283" i="98"/>
  <c r="B282" i="98"/>
  <c r="B281" i="98"/>
  <c r="B280" i="98"/>
  <c r="B279" i="98"/>
  <c r="B278" i="98"/>
  <c r="B277" i="98"/>
  <c r="B276" i="98"/>
  <c r="B275" i="98"/>
  <c r="B274" i="98"/>
  <c r="B273" i="98"/>
  <c r="B272" i="98"/>
  <c r="B271" i="98"/>
  <c r="B270" i="98"/>
  <c r="B269" i="98"/>
  <c r="B268" i="98"/>
  <c r="B267" i="98"/>
  <c r="B266" i="98"/>
  <c r="B265" i="98"/>
  <c r="B264" i="98"/>
  <c r="B263" i="98"/>
  <c r="B262" i="98"/>
  <c r="B261" i="98"/>
  <c r="B260" i="98"/>
  <c r="B259" i="98"/>
  <c r="B258" i="98"/>
  <c r="B257" i="98"/>
  <c r="B256" i="98"/>
  <c r="B255" i="98"/>
  <c r="B254" i="98"/>
  <c r="B253" i="98"/>
  <c r="B252" i="98"/>
  <c r="B251" i="98"/>
  <c r="B250" i="98"/>
  <c r="B249" i="98"/>
  <c r="B248" i="98"/>
  <c r="B247" i="98"/>
  <c r="B246" i="98"/>
  <c r="B245" i="98"/>
  <c r="B244" i="98"/>
  <c r="B243" i="98"/>
  <c r="B242" i="98"/>
  <c r="B241" i="98"/>
  <c r="B240" i="98"/>
  <c r="B239" i="98"/>
  <c r="B238" i="98"/>
  <c r="B237" i="98"/>
  <c r="B236" i="98"/>
  <c r="B235" i="98"/>
  <c r="B234" i="98"/>
  <c r="B233" i="98"/>
  <c r="B232" i="98"/>
  <c r="B231" i="98"/>
  <c r="B230" i="98"/>
  <c r="B229" i="98"/>
  <c r="B228" i="98"/>
  <c r="B227" i="98"/>
  <c r="B226" i="98"/>
  <c r="B225" i="98"/>
  <c r="B224" i="98"/>
  <c r="B223" i="98"/>
  <c r="B222" i="98"/>
  <c r="B221" i="98"/>
  <c r="B220" i="98"/>
  <c r="B219" i="98"/>
  <c r="B218" i="98"/>
  <c r="B217" i="98"/>
  <c r="B216" i="98"/>
  <c r="B215" i="98"/>
  <c r="B214" i="98"/>
  <c r="B213" i="98"/>
  <c r="B212" i="98"/>
  <c r="B211" i="98"/>
  <c r="B210" i="98"/>
  <c r="B209" i="98"/>
  <c r="B208" i="98"/>
  <c r="B207" i="98"/>
  <c r="B206" i="98"/>
  <c r="B205" i="98"/>
  <c r="B204" i="98"/>
  <c r="B203" i="98"/>
  <c r="B202" i="98"/>
  <c r="B201" i="98"/>
  <c r="B200" i="98"/>
  <c r="B199" i="98"/>
  <c r="B198" i="98"/>
  <c r="B197" i="98"/>
  <c r="B196" i="98"/>
  <c r="B195" i="98"/>
  <c r="B194" i="98"/>
  <c r="B193" i="98"/>
  <c r="B192" i="98"/>
  <c r="B191" i="98"/>
  <c r="B190" i="98"/>
  <c r="B189" i="98"/>
  <c r="B188" i="98"/>
  <c r="B187" i="98"/>
  <c r="B186" i="98"/>
  <c r="B185" i="98"/>
  <c r="B184" i="98"/>
  <c r="B183" i="98"/>
  <c r="B182" i="98"/>
  <c r="B181" i="98"/>
  <c r="B180" i="98"/>
  <c r="B179" i="98"/>
  <c r="B178" i="98"/>
  <c r="B177" i="98"/>
  <c r="B176" i="98"/>
  <c r="B175" i="98"/>
  <c r="B174" i="98"/>
  <c r="B173" i="98"/>
  <c r="B172" i="98"/>
  <c r="B171" i="98"/>
  <c r="B170" i="98"/>
  <c r="B169" i="98"/>
  <c r="B168" i="98"/>
  <c r="B167" i="98"/>
  <c r="B166" i="98"/>
  <c r="B165" i="98"/>
  <c r="B164" i="98"/>
  <c r="B163" i="98"/>
  <c r="B162" i="98"/>
  <c r="B161" i="98"/>
  <c r="B160" i="98"/>
  <c r="B159" i="98"/>
  <c r="B158" i="98"/>
  <c r="B157" i="98"/>
  <c r="B156" i="98"/>
  <c r="B155" i="98"/>
  <c r="B154" i="98"/>
  <c r="B153" i="98"/>
  <c r="B152" i="98"/>
  <c r="B151" i="98"/>
  <c r="B150" i="98"/>
  <c r="B149" i="98"/>
  <c r="B148" i="98"/>
  <c r="B147" i="98"/>
  <c r="B146" i="98"/>
  <c r="B145" i="98"/>
  <c r="B144" i="98"/>
  <c r="B143" i="98"/>
  <c r="B142" i="98"/>
  <c r="B141" i="98"/>
  <c r="B140" i="98"/>
  <c r="B139" i="98"/>
  <c r="B138" i="98"/>
  <c r="B137" i="98"/>
  <c r="B136" i="98"/>
  <c r="B135" i="98"/>
  <c r="B134" i="98"/>
  <c r="B133" i="98"/>
  <c r="B132" i="98"/>
  <c r="B131" i="98"/>
  <c r="B130" i="98"/>
  <c r="B129" i="98"/>
  <c r="B128" i="98"/>
  <c r="B127" i="98"/>
  <c r="B126" i="98"/>
  <c r="B125" i="98"/>
  <c r="B124" i="98"/>
  <c r="B123" i="98"/>
  <c r="B122" i="98"/>
  <c r="B121" i="98"/>
  <c r="B120" i="98"/>
  <c r="B119" i="98"/>
  <c r="B118" i="98"/>
  <c r="B117" i="98"/>
  <c r="B116" i="98"/>
  <c r="B115" i="98"/>
  <c r="B114" i="98"/>
  <c r="B113" i="98"/>
  <c r="B112" i="98"/>
  <c r="B111" i="98"/>
  <c r="B110" i="98"/>
  <c r="B109" i="98"/>
  <c r="B108" i="98"/>
  <c r="B107" i="98"/>
  <c r="B106" i="98"/>
  <c r="B105" i="98"/>
  <c r="B104" i="98"/>
  <c r="B103" i="98"/>
  <c r="B102" i="98"/>
  <c r="B101" i="98"/>
  <c r="B100" i="98"/>
  <c r="B99" i="98"/>
  <c r="B98" i="98"/>
  <c r="B97" i="98"/>
  <c r="B96" i="98"/>
  <c r="B95" i="98"/>
  <c r="B94" i="98"/>
  <c r="B93" i="98"/>
  <c r="B92" i="98"/>
  <c r="B91" i="98"/>
  <c r="B90" i="98"/>
  <c r="B89" i="98"/>
  <c r="B88" i="98"/>
  <c r="B87" i="98"/>
  <c r="B86" i="98"/>
  <c r="B85" i="98"/>
  <c r="B84" i="98"/>
  <c r="B83" i="98"/>
  <c r="B82" i="98"/>
  <c r="B81" i="98"/>
  <c r="B80" i="98"/>
  <c r="B79" i="98"/>
  <c r="B78" i="98"/>
  <c r="B77" i="98"/>
  <c r="B76" i="98"/>
  <c r="B75" i="98"/>
  <c r="B74" i="98"/>
  <c r="B73" i="98"/>
  <c r="B72" i="98"/>
  <c r="B71" i="98"/>
  <c r="B70" i="98"/>
  <c r="B69" i="98"/>
  <c r="B68" i="98"/>
  <c r="B67" i="98"/>
  <c r="B66" i="98"/>
  <c r="B65" i="98"/>
  <c r="B64" i="98"/>
  <c r="B63" i="98"/>
  <c r="B62" i="98"/>
  <c r="B61" i="98"/>
  <c r="B60" i="98"/>
  <c r="B59" i="98"/>
  <c r="B58" i="98"/>
  <c r="B57" i="98"/>
  <c r="B56" i="98"/>
  <c r="B55" i="98"/>
  <c r="B54" i="98"/>
  <c r="B53" i="98"/>
  <c r="B52" i="98"/>
  <c r="B51" i="98"/>
  <c r="B50" i="98"/>
  <c r="B49" i="98"/>
  <c r="B48" i="98"/>
  <c r="B47" i="98"/>
  <c r="B46" i="98"/>
  <c r="B45" i="98"/>
  <c r="B44" i="98"/>
  <c r="B43" i="98"/>
  <c r="B42" i="98"/>
  <c r="B41" i="98"/>
  <c r="B40" i="98"/>
  <c r="B39" i="98"/>
  <c r="B38" i="98"/>
  <c r="B37" i="98"/>
  <c r="B36" i="98"/>
  <c r="B35" i="98"/>
  <c r="B34" i="98"/>
  <c r="B33" i="98"/>
  <c r="B32" i="98"/>
  <c r="B31" i="98"/>
  <c r="B30" i="98"/>
  <c r="B29" i="98"/>
  <c r="B28" i="98"/>
  <c r="B27" i="98"/>
  <c r="B26" i="98"/>
  <c r="B25" i="98"/>
  <c r="B24" i="98"/>
  <c r="B23" i="98"/>
  <c r="B22" i="98"/>
  <c r="B21" i="98"/>
  <c r="B20" i="98"/>
  <c r="B19" i="98"/>
  <c r="B18" i="98"/>
  <c r="B17" i="98"/>
  <c r="B16" i="98"/>
  <c r="B15" i="98"/>
  <c r="B13" i="98"/>
  <c r="B12" i="98"/>
  <c r="B11" i="98"/>
  <c r="B10" i="98"/>
  <c r="B9" i="98"/>
  <c r="A1000" i="98"/>
  <c r="A999" i="98"/>
  <c r="A998" i="98"/>
  <c r="A997" i="98"/>
  <c r="A996" i="98"/>
  <c r="A995" i="98"/>
  <c r="A994" i="98"/>
  <c r="A993" i="98"/>
  <c r="A992" i="98"/>
  <c r="A991" i="98"/>
  <c r="A990" i="98"/>
  <c r="A989" i="98"/>
  <c r="A988" i="98"/>
  <c r="A987" i="98"/>
  <c r="A986" i="98"/>
  <c r="A985" i="98"/>
  <c r="A984" i="98"/>
  <c r="A983" i="98"/>
  <c r="A982" i="98"/>
  <c r="A981" i="98"/>
  <c r="A980" i="98"/>
  <c r="A979" i="98"/>
  <c r="A978" i="98"/>
  <c r="A977" i="98"/>
  <c r="A976" i="98"/>
  <c r="A975" i="98"/>
  <c r="A974" i="98"/>
  <c r="A973" i="98"/>
  <c r="A972" i="98"/>
  <c r="A971" i="98"/>
  <c r="A970" i="98"/>
  <c r="A969" i="98"/>
  <c r="A968" i="98"/>
  <c r="A967" i="98"/>
  <c r="A966" i="98"/>
  <c r="A965" i="98"/>
  <c r="A964" i="98"/>
  <c r="A963" i="98"/>
  <c r="A962" i="98"/>
  <c r="A961" i="98"/>
  <c r="A960" i="98"/>
  <c r="A959" i="98"/>
  <c r="A958" i="98"/>
  <c r="A957" i="98"/>
  <c r="A956" i="98"/>
  <c r="A955" i="98"/>
  <c r="A954" i="98"/>
  <c r="A953" i="98"/>
  <c r="A952" i="98"/>
  <c r="A951" i="98"/>
  <c r="A950" i="98"/>
  <c r="A949" i="98"/>
  <c r="A948" i="98"/>
  <c r="A947" i="98"/>
  <c r="A946" i="98"/>
  <c r="A945" i="98"/>
  <c r="A944" i="98"/>
  <c r="A943" i="98"/>
  <c r="A942" i="98"/>
  <c r="A941" i="98"/>
  <c r="A940" i="98"/>
  <c r="A939" i="98"/>
  <c r="A938" i="98"/>
  <c r="A937" i="98"/>
  <c r="A936" i="98"/>
  <c r="A935" i="98"/>
  <c r="A934" i="98"/>
  <c r="A933" i="98"/>
  <c r="A932" i="98"/>
  <c r="A931" i="98"/>
  <c r="A930" i="98"/>
  <c r="A929" i="98"/>
  <c r="A928" i="98"/>
  <c r="A927" i="98"/>
  <c r="A926" i="98"/>
  <c r="A925" i="98"/>
  <c r="A924" i="98"/>
  <c r="A923" i="98"/>
  <c r="A922" i="98"/>
  <c r="A921" i="98"/>
  <c r="A920" i="98"/>
  <c r="A919" i="98"/>
  <c r="A918" i="98"/>
  <c r="A917" i="98"/>
  <c r="A916" i="98"/>
  <c r="A915" i="98"/>
  <c r="A914" i="98"/>
  <c r="A913" i="98"/>
  <c r="A912" i="98"/>
  <c r="A911" i="98"/>
  <c r="A910" i="98"/>
  <c r="A909" i="98"/>
  <c r="A908" i="98"/>
  <c r="A907" i="98"/>
  <c r="A906" i="98"/>
  <c r="A905" i="98"/>
  <c r="A904" i="98"/>
  <c r="A903" i="98"/>
  <c r="A902" i="98"/>
  <c r="A901" i="98"/>
  <c r="A900" i="98"/>
  <c r="A899" i="98"/>
  <c r="A898" i="98"/>
  <c r="A897" i="98"/>
  <c r="A896" i="98"/>
  <c r="A895" i="98"/>
  <c r="A894" i="98"/>
  <c r="A893" i="98"/>
  <c r="A892" i="98"/>
  <c r="A891" i="98"/>
  <c r="A890" i="98"/>
  <c r="A889" i="98"/>
  <c r="A888" i="98"/>
  <c r="A887" i="98"/>
  <c r="A886" i="98"/>
  <c r="A885" i="98"/>
  <c r="A884" i="98"/>
  <c r="A883" i="98"/>
  <c r="A882" i="98"/>
  <c r="A881" i="98"/>
  <c r="A880" i="98"/>
  <c r="A879" i="98"/>
  <c r="A878" i="98"/>
  <c r="A877" i="98"/>
  <c r="A876" i="98"/>
  <c r="A875" i="98"/>
  <c r="A874" i="98"/>
  <c r="A873" i="98"/>
  <c r="A872" i="98"/>
  <c r="A871" i="98"/>
  <c r="A870" i="98"/>
  <c r="A869" i="98"/>
  <c r="A868" i="98"/>
  <c r="A867" i="98"/>
  <c r="A866" i="98"/>
  <c r="A865" i="98"/>
  <c r="A864" i="98"/>
  <c r="A863" i="98"/>
  <c r="A862" i="98"/>
  <c r="A861" i="98"/>
  <c r="A860" i="98"/>
  <c r="A859" i="98"/>
  <c r="A858" i="98"/>
  <c r="A857" i="98"/>
  <c r="A856" i="98"/>
  <c r="A855" i="98"/>
  <c r="A854" i="98"/>
  <c r="A853" i="98"/>
  <c r="A852" i="98"/>
  <c r="A851" i="98"/>
  <c r="A850" i="98"/>
  <c r="A849" i="98"/>
  <c r="A848" i="98"/>
  <c r="A847" i="98"/>
  <c r="A846" i="98"/>
  <c r="A845" i="98"/>
  <c r="A844" i="98"/>
  <c r="A843" i="98"/>
  <c r="A842" i="98"/>
  <c r="A841" i="98"/>
  <c r="A840" i="98"/>
  <c r="A839" i="98"/>
  <c r="A838" i="98"/>
  <c r="A837" i="98"/>
  <c r="A836" i="98"/>
  <c r="A835" i="98"/>
  <c r="A834" i="98"/>
  <c r="A833" i="98"/>
  <c r="A832" i="98"/>
  <c r="A831" i="98"/>
  <c r="A830" i="98"/>
  <c r="A829" i="98"/>
  <c r="A828" i="98"/>
  <c r="A827" i="98"/>
  <c r="A826" i="98"/>
  <c r="A825" i="98"/>
  <c r="A824" i="98"/>
  <c r="A823" i="98"/>
  <c r="A822" i="98"/>
  <c r="A821" i="98"/>
  <c r="A820" i="98"/>
  <c r="A819" i="98"/>
  <c r="A818" i="98"/>
  <c r="A817" i="98"/>
  <c r="A816" i="98"/>
  <c r="A815" i="98"/>
  <c r="A814" i="98"/>
  <c r="A813" i="98"/>
  <c r="A812" i="98"/>
  <c r="A811" i="98"/>
  <c r="A810" i="98"/>
  <c r="A809" i="98"/>
  <c r="A808" i="98"/>
  <c r="A807" i="98"/>
  <c r="A806" i="98"/>
  <c r="A805" i="98"/>
  <c r="A804" i="98"/>
  <c r="A803" i="98"/>
  <c r="A802" i="98"/>
  <c r="A801" i="98"/>
  <c r="A800" i="98"/>
  <c r="A799" i="98"/>
  <c r="A798" i="98"/>
  <c r="A797" i="98"/>
  <c r="A796" i="98"/>
  <c r="A795" i="98"/>
  <c r="A794" i="98"/>
  <c r="A793" i="98"/>
  <c r="A792" i="98"/>
  <c r="A791" i="98"/>
  <c r="A790" i="98"/>
  <c r="A789" i="98"/>
  <c r="A788" i="98"/>
  <c r="A787" i="98"/>
  <c r="A786" i="98"/>
  <c r="A785" i="98"/>
  <c r="A784" i="98"/>
  <c r="A783" i="98"/>
  <c r="A782" i="98"/>
  <c r="A781" i="98"/>
  <c r="A780" i="98"/>
  <c r="A779" i="98"/>
  <c r="A778" i="98"/>
  <c r="A777" i="98"/>
  <c r="A776" i="98"/>
  <c r="A775" i="98"/>
  <c r="A774" i="98"/>
  <c r="A773" i="98"/>
  <c r="A772" i="98"/>
  <c r="A771" i="98"/>
  <c r="A770" i="98"/>
  <c r="A769" i="98"/>
  <c r="A768" i="98"/>
  <c r="A767" i="98"/>
  <c r="A766" i="98"/>
  <c r="A765" i="98"/>
  <c r="A764" i="98"/>
  <c r="A763" i="98"/>
  <c r="A762" i="98"/>
  <c r="A761" i="98"/>
  <c r="A760" i="98"/>
  <c r="A759" i="98"/>
  <c r="A758" i="98"/>
  <c r="A757" i="98"/>
  <c r="A756" i="98"/>
  <c r="A755" i="98"/>
  <c r="A754" i="98"/>
  <c r="A753" i="98"/>
  <c r="A752" i="98"/>
  <c r="A751" i="98"/>
  <c r="A750" i="98"/>
  <c r="A749" i="98"/>
  <c r="A748" i="98"/>
  <c r="A747" i="98"/>
  <c r="A746" i="98"/>
  <c r="A745" i="98"/>
  <c r="A744" i="98"/>
  <c r="A743" i="98"/>
  <c r="A742" i="98"/>
  <c r="A741" i="98"/>
  <c r="A740" i="98"/>
  <c r="A739" i="98"/>
  <c r="A738" i="98"/>
  <c r="A737" i="98"/>
  <c r="A736" i="98"/>
  <c r="A735" i="98"/>
  <c r="A734" i="98"/>
  <c r="A733" i="98"/>
  <c r="A732" i="98"/>
  <c r="A731" i="98"/>
  <c r="A730" i="98"/>
  <c r="A729" i="98"/>
  <c r="A728" i="98"/>
  <c r="A727" i="98"/>
  <c r="A726" i="98"/>
  <c r="A725" i="98"/>
  <c r="A724" i="98"/>
  <c r="A723" i="98"/>
  <c r="A722" i="98"/>
  <c r="A721" i="98"/>
  <c r="A720" i="98"/>
  <c r="A719" i="98"/>
  <c r="A718" i="98"/>
  <c r="A717" i="98"/>
  <c r="A716" i="98"/>
  <c r="A715" i="98"/>
  <c r="A714" i="98"/>
  <c r="A713" i="98"/>
  <c r="A712" i="98"/>
  <c r="A711" i="98"/>
  <c r="A710" i="98"/>
  <c r="A709" i="98"/>
  <c r="A708" i="98"/>
  <c r="A707" i="98"/>
  <c r="A706" i="98"/>
  <c r="A705" i="98"/>
  <c r="A704" i="98"/>
  <c r="A703" i="98"/>
  <c r="A702" i="98"/>
  <c r="A701" i="98"/>
  <c r="A700" i="98"/>
  <c r="A699" i="98"/>
  <c r="A698" i="98"/>
  <c r="A697" i="98"/>
  <c r="A696" i="98"/>
  <c r="A695" i="98"/>
  <c r="A694" i="98"/>
  <c r="A693" i="98"/>
  <c r="A692" i="98"/>
  <c r="A691" i="98"/>
  <c r="A690" i="98"/>
  <c r="A689" i="98"/>
  <c r="A688" i="98"/>
  <c r="A687" i="98"/>
  <c r="A686" i="98"/>
  <c r="A685" i="98"/>
  <c r="A684" i="98"/>
  <c r="A683" i="98"/>
  <c r="A682" i="98"/>
  <c r="A681" i="98"/>
  <c r="A680" i="98"/>
  <c r="A679" i="98"/>
  <c r="A678" i="98"/>
  <c r="A677" i="98"/>
  <c r="A676" i="98"/>
  <c r="A675" i="98"/>
  <c r="A674" i="98"/>
  <c r="A673" i="98"/>
  <c r="A672" i="98"/>
  <c r="A671" i="98"/>
  <c r="A670" i="98"/>
  <c r="A669" i="98"/>
  <c r="A668" i="98"/>
  <c r="A667" i="98"/>
  <c r="A666" i="98"/>
  <c r="A665" i="98"/>
  <c r="A664" i="98"/>
  <c r="A663" i="98"/>
  <c r="A662" i="98"/>
  <c r="A661" i="98"/>
  <c r="A660" i="98"/>
  <c r="A659" i="98"/>
  <c r="A658" i="98"/>
  <c r="A657" i="98"/>
  <c r="A656" i="98"/>
  <c r="A655" i="98"/>
  <c r="A654" i="98"/>
  <c r="A653" i="98"/>
  <c r="A652" i="98"/>
  <c r="A651" i="98"/>
  <c r="A650" i="98"/>
  <c r="A649" i="98"/>
  <c r="A648" i="98"/>
  <c r="A647" i="98"/>
  <c r="A646" i="98"/>
  <c r="A645" i="98"/>
  <c r="A644" i="98"/>
  <c r="A643" i="98"/>
  <c r="A642" i="98"/>
  <c r="A641" i="98"/>
  <c r="A640" i="98"/>
  <c r="A639" i="98"/>
  <c r="A638" i="98"/>
  <c r="A637" i="98"/>
  <c r="A636" i="98"/>
  <c r="A635" i="98"/>
  <c r="A634" i="98"/>
  <c r="A633" i="98"/>
  <c r="A632" i="98"/>
  <c r="A631" i="98"/>
  <c r="A630" i="98"/>
  <c r="A629" i="98"/>
  <c r="A628" i="98"/>
  <c r="A627" i="98"/>
  <c r="A626" i="98"/>
  <c r="A625" i="98"/>
  <c r="A624" i="98"/>
  <c r="A623" i="98"/>
  <c r="A622" i="98"/>
  <c r="A621" i="98"/>
  <c r="A620" i="98"/>
  <c r="A619" i="98"/>
  <c r="A618" i="98"/>
  <c r="A617" i="98"/>
  <c r="A616" i="98"/>
  <c r="A615" i="98"/>
  <c r="A614" i="98"/>
  <c r="A613" i="98"/>
  <c r="A612" i="98"/>
  <c r="A611" i="98"/>
  <c r="A610" i="98"/>
  <c r="A609" i="98"/>
  <c r="A608" i="98"/>
  <c r="A607" i="98"/>
  <c r="A606" i="98"/>
  <c r="A605" i="98"/>
  <c r="A604" i="98"/>
  <c r="A603" i="98"/>
  <c r="A602" i="98"/>
  <c r="A601" i="98"/>
  <c r="A600" i="98"/>
  <c r="A599" i="98"/>
  <c r="A598" i="98"/>
  <c r="A597" i="98"/>
  <c r="A596" i="98"/>
  <c r="A595" i="98"/>
  <c r="A594" i="98"/>
  <c r="A593" i="98"/>
  <c r="A592" i="98"/>
  <c r="A591" i="98"/>
  <c r="A590" i="98"/>
  <c r="A589" i="98"/>
  <c r="A588" i="98"/>
  <c r="A587" i="98"/>
  <c r="A586" i="98"/>
  <c r="A585" i="98"/>
  <c r="A584" i="98"/>
  <c r="A583" i="98"/>
  <c r="A582" i="98"/>
  <c r="A581" i="98"/>
  <c r="A580" i="98"/>
  <c r="A579" i="98"/>
  <c r="A578" i="98"/>
  <c r="A577" i="98"/>
  <c r="A576" i="98"/>
  <c r="A575" i="98"/>
  <c r="A574" i="98"/>
  <c r="A573" i="98"/>
  <c r="A572" i="98"/>
  <c r="A571" i="98"/>
  <c r="A570" i="98"/>
  <c r="A569" i="98"/>
  <c r="A568" i="98"/>
  <c r="A567" i="98"/>
  <c r="A566" i="98"/>
  <c r="A565" i="98"/>
  <c r="A564" i="98"/>
  <c r="A563" i="98"/>
  <c r="A562" i="98"/>
  <c r="A561" i="98"/>
  <c r="A560" i="98"/>
  <c r="A559" i="98"/>
  <c r="A558" i="98"/>
  <c r="A557" i="98"/>
  <c r="A556" i="98"/>
  <c r="A555" i="98"/>
  <c r="A554" i="98"/>
  <c r="A553" i="98"/>
  <c r="A552" i="98"/>
  <c r="A551" i="98"/>
  <c r="A550" i="98"/>
  <c r="A549" i="98"/>
  <c r="A548" i="98"/>
  <c r="A547" i="98"/>
  <c r="A546" i="98"/>
  <c r="A545" i="98"/>
  <c r="A544" i="98"/>
  <c r="A543" i="98"/>
  <c r="A542" i="98"/>
  <c r="A541" i="98"/>
  <c r="A540" i="98"/>
  <c r="A539" i="98"/>
  <c r="A538" i="98"/>
  <c r="A537" i="98"/>
  <c r="A536" i="98"/>
  <c r="A535" i="98"/>
  <c r="A534" i="98"/>
  <c r="A533" i="98"/>
  <c r="A532" i="98"/>
  <c r="A531" i="98"/>
  <c r="A530" i="98"/>
  <c r="A529" i="98"/>
  <c r="A528" i="98"/>
  <c r="A527" i="98"/>
  <c r="A526" i="98"/>
  <c r="A525" i="98"/>
  <c r="A524" i="98"/>
  <c r="A523" i="98"/>
  <c r="A522" i="98"/>
  <c r="A521" i="98"/>
  <c r="A520" i="98"/>
  <c r="A519" i="98"/>
  <c r="A518" i="98"/>
  <c r="A517" i="98"/>
  <c r="A516" i="98"/>
  <c r="A515" i="98"/>
  <c r="A514" i="98"/>
  <c r="A513" i="98"/>
  <c r="A512" i="98"/>
  <c r="A511" i="98"/>
  <c r="A510" i="98"/>
  <c r="A509" i="98"/>
  <c r="A508" i="98"/>
  <c r="A507" i="98"/>
  <c r="A506" i="98"/>
  <c r="A505" i="98"/>
  <c r="A504" i="98"/>
  <c r="A503" i="98"/>
  <c r="A502" i="98"/>
  <c r="A501" i="98"/>
  <c r="A500" i="98"/>
  <c r="A499" i="98"/>
  <c r="A498" i="98"/>
  <c r="A497" i="98"/>
  <c r="A496" i="98"/>
  <c r="A495" i="98"/>
  <c r="A494" i="98"/>
  <c r="A493" i="98"/>
  <c r="A492" i="98"/>
  <c r="A491" i="98"/>
  <c r="A490" i="98"/>
  <c r="A489" i="98"/>
  <c r="A488" i="98"/>
  <c r="A487" i="98"/>
  <c r="A486" i="98"/>
  <c r="A485" i="98"/>
  <c r="A484" i="98"/>
  <c r="A483" i="98"/>
  <c r="A482" i="98"/>
  <c r="A481" i="98"/>
  <c r="A480" i="98"/>
  <c r="A479" i="98"/>
  <c r="A478" i="98"/>
  <c r="A477" i="98"/>
  <c r="A476" i="98"/>
  <c r="A475" i="98"/>
  <c r="A474" i="98"/>
  <c r="A473" i="98"/>
  <c r="A472" i="98"/>
  <c r="A471" i="98"/>
  <c r="A470" i="98"/>
  <c r="A469" i="98"/>
  <c r="A468" i="98"/>
  <c r="A467" i="98"/>
  <c r="A466" i="98"/>
  <c r="A465" i="98"/>
  <c r="A464" i="98"/>
  <c r="A463" i="98"/>
  <c r="A462" i="98"/>
  <c r="A461" i="98"/>
  <c r="A460" i="98"/>
  <c r="A459" i="98"/>
  <c r="A458" i="98"/>
  <c r="A457" i="98"/>
  <c r="A456" i="98"/>
  <c r="A455" i="98"/>
  <c r="A454" i="98"/>
  <c r="A453" i="98"/>
  <c r="A452" i="98"/>
  <c r="A451" i="98"/>
  <c r="A450" i="98"/>
  <c r="A449" i="98"/>
  <c r="A448" i="98"/>
  <c r="A447" i="98"/>
  <c r="A446" i="98"/>
  <c r="A445" i="98"/>
  <c r="A444" i="98"/>
  <c r="A443" i="98"/>
  <c r="A442" i="98"/>
  <c r="A441" i="98"/>
  <c r="A440" i="98"/>
  <c r="A439" i="98"/>
  <c r="A438" i="98"/>
  <c r="A437" i="98"/>
  <c r="A436" i="98"/>
  <c r="A435" i="98"/>
  <c r="A434" i="98"/>
  <c r="A433" i="98"/>
  <c r="A432" i="98"/>
  <c r="A431" i="98"/>
  <c r="A430" i="98"/>
  <c r="A429" i="98"/>
  <c r="A428" i="98"/>
  <c r="A427" i="98"/>
  <c r="A426" i="98"/>
  <c r="A425" i="98"/>
  <c r="A424" i="98"/>
  <c r="A423" i="98"/>
  <c r="A422" i="98"/>
  <c r="A421" i="98"/>
  <c r="A420" i="98"/>
  <c r="A419" i="98"/>
  <c r="A418" i="98"/>
  <c r="A417" i="98"/>
  <c r="A416" i="98"/>
  <c r="A415" i="98"/>
  <c r="A414" i="98"/>
  <c r="A413" i="98"/>
  <c r="A412" i="98"/>
  <c r="A411" i="98"/>
  <c r="A410" i="98"/>
  <c r="A409" i="98"/>
  <c r="A408" i="98"/>
  <c r="A407" i="98"/>
  <c r="A406" i="98"/>
  <c r="A405" i="98"/>
  <c r="A404" i="98"/>
  <c r="A403" i="98"/>
  <c r="A402" i="98"/>
  <c r="A401" i="98"/>
  <c r="A400" i="98"/>
  <c r="A399" i="98"/>
  <c r="A398" i="98"/>
  <c r="A397" i="98"/>
  <c r="A396" i="98"/>
  <c r="A395" i="98"/>
  <c r="A394" i="98"/>
  <c r="A393" i="98"/>
  <c r="A392" i="98"/>
  <c r="A391" i="98"/>
  <c r="A390" i="98"/>
  <c r="A389" i="98"/>
  <c r="A388" i="98"/>
  <c r="A387" i="98"/>
  <c r="A386" i="98"/>
  <c r="A385" i="98"/>
  <c r="A384" i="98"/>
  <c r="A383" i="98"/>
  <c r="A382" i="98"/>
  <c r="A381" i="98"/>
  <c r="A380" i="98"/>
  <c r="A379" i="98"/>
  <c r="A378" i="98"/>
  <c r="A377" i="98"/>
  <c r="A376" i="98"/>
  <c r="A375" i="98"/>
  <c r="A374" i="98"/>
  <c r="A373" i="98"/>
  <c r="A372" i="98"/>
  <c r="A371" i="98"/>
  <c r="A370" i="98"/>
  <c r="A369" i="98"/>
  <c r="A368" i="98"/>
  <c r="A367" i="98"/>
  <c r="A366" i="98"/>
  <c r="A365" i="98"/>
  <c r="A364" i="98"/>
  <c r="A363" i="98"/>
  <c r="A362" i="98"/>
  <c r="A361" i="98"/>
  <c r="A360" i="98"/>
  <c r="A359" i="98"/>
  <c r="A358" i="98"/>
  <c r="A357" i="98"/>
  <c r="A356" i="98"/>
  <c r="A355" i="98"/>
  <c r="A354" i="98"/>
  <c r="A353" i="98"/>
  <c r="A352" i="98"/>
  <c r="A351" i="98"/>
  <c r="A350" i="98"/>
  <c r="A349" i="98"/>
  <c r="A348" i="98"/>
  <c r="A347" i="98"/>
  <c r="A346" i="98"/>
  <c r="A345" i="98"/>
  <c r="A344" i="98"/>
  <c r="A343" i="98"/>
  <c r="A342" i="98"/>
  <c r="A341" i="98"/>
  <c r="A340" i="98"/>
  <c r="A339" i="98"/>
  <c r="A338" i="98"/>
  <c r="A337" i="98"/>
  <c r="A336" i="98"/>
  <c r="A335" i="98"/>
  <c r="A334" i="98"/>
  <c r="A333" i="98"/>
  <c r="A332" i="98"/>
  <c r="A331" i="98"/>
  <c r="A330" i="98"/>
  <c r="A329" i="98"/>
  <c r="A328" i="98"/>
  <c r="A327" i="98"/>
  <c r="A326" i="98"/>
  <c r="A325" i="98"/>
  <c r="A324" i="98"/>
  <c r="A323" i="98"/>
  <c r="A322" i="98"/>
  <c r="A321" i="98"/>
  <c r="A320" i="98"/>
  <c r="A319" i="98"/>
  <c r="A318" i="98"/>
  <c r="A317" i="98"/>
  <c r="A316" i="98"/>
  <c r="A315" i="98"/>
  <c r="A314" i="98"/>
  <c r="A313" i="98"/>
  <c r="A312" i="98"/>
  <c r="A311" i="98"/>
  <c r="A310" i="98"/>
  <c r="A309" i="98"/>
  <c r="A308" i="98"/>
  <c r="A307" i="98"/>
  <c r="A306" i="98"/>
  <c r="A305" i="98"/>
  <c r="A304" i="98"/>
  <c r="A303" i="98"/>
  <c r="A302" i="98"/>
  <c r="A301" i="98"/>
  <c r="A300" i="98"/>
  <c r="A299" i="98"/>
  <c r="A298" i="98"/>
  <c r="A297" i="98"/>
  <c r="A296" i="98"/>
  <c r="A295" i="98"/>
  <c r="A294" i="98"/>
  <c r="A293" i="98"/>
  <c r="A292" i="98"/>
  <c r="A291" i="98"/>
  <c r="A290" i="98"/>
  <c r="A289" i="98"/>
  <c r="A288" i="98"/>
  <c r="A287" i="98"/>
  <c r="A286" i="98"/>
  <c r="A285" i="98"/>
  <c r="A284" i="98"/>
  <c r="A283" i="98"/>
  <c r="A282" i="98"/>
  <c r="A281" i="98"/>
  <c r="A280" i="98"/>
  <c r="A279" i="98"/>
  <c r="A278" i="98"/>
  <c r="A277" i="98"/>
  <c r="A276" i="98"/>
  <c r="A275" i="98"/>
  <c r="A274" i="98"/>
  <c r="A273" i="98"/>
  <c r="A272" i="98"/>
  <c r="A271" i="98"/>
  <c r="A270" i="98"/>
  <c r="A269" i="98"/>
  <c r="A268" i="98"/>
  <c r="A267" i="98"/>
  <c r="A266" i="98"/>
  <c r="A265" i="98"/>
  <c r="A264" i="98"/>
  <c r="A263" i="98"/>
  <c r="A262" i="98"/>
  <c r="A261" i="98"/>
  <c r="A260" i="98"/>
  <c r="A259" i="98"/>
  <c r="A258" i="98"/>
  <c r="A257" i="98"/>
  <c r="A256" i="98"/>
  <c r="A255" i="98"/>
  <c r="A254" i="98"/>
  <c r="A253" i="98"/>
  <c r="A252" i="98"/>
  <c r="A251" i="98"/>
  <c r="A250" i="98"/>
  <c r="A249" i="98"/>
  <c r="A248" i="98"/>
  <c r="A247" i="98"/>
  <c r="A246" i="98"/>
  <c r="A245" i="98"/>
  <c r="A244" i="98"/>
  <c r="A243" i="98"/>
  <c r="A242" i="98"/>
  <c r="A241" i="98"/>
  <c r="A240" i="98"/>
  <c r="A239" i="98"/>
  <c r="A238" i="98"/>
  <c r="A237" i="98"/>
  <c r="A236" i="98"/>
  <c r="A235" i="98"/>
  <c r="A234" i="98"/>
  <c r="A233" i="98"/>
  <c r="A232" i="98"/>
  <c r="A231" i="98"/>
  <c r="A230" i="98"/>
  <c r="A229" i="98"/>
  <c r="A228" i="98"/>
  <c r="A227" i="98"/>
  <c r="A226" i="98"/>
  <c r="A225" i="98"/>
  <c r="A224" i="98"/>
  <c r="A223" i="98"/>
  <c r="A222" i="98"/>
  <c r="A221" i="98"/>
  <c r="A220" i="98"/>
  <c r="A219" i="98"/>
  <c r="A218" i="98"/>
  <c r="A217" i="98"/>
  <c r="A216" i="98"/>
  <c r="A215" i="98"/>
  <c r="A214" i="98"/>
  <c r="A213" i="98"/>
  <c r="A212" i="98"/>
  <c r="A211" i="98"/>
  <c r="A210" i="98"/>
  <c r="A209" i="98"/>
  <c r="A208" i="98"/>
  <c r="A207" i="98"/>
  <c r="A206" i="98"/>
  <c r="A205" i="98"/>
  <c r="A204" i="98"/>
  <c r="A203" i="98"/>
  <c r="A202" i="98"/>
  <c r="A201" i="98"/>
  <c r="A200" i="98"/>
  <c r="A199" i="98"/>
  <c r="A198" i="98"/>
  <c r="A197" i="98"/>
  <c r="A196" i="98"/>
  <c r="A195" i="98"/>
  <c r="A194" i="98"/>
  <c r="A193" i="98"/>
  <c r="A192" i="98"/>
  <c r="A191" i="98"/>
  <c r="A190" i="98"/>
  <c r="A189" i="98"/>
  <c r="A188" i="98"/>
  <c r="A187" i="98"/>
  <c r="A186" i="98"/>
  <c r="A185" i="98"/>
  <c r="A184" i="98"/>
  <c r="A183" i="98"/>
  <c r="A182" i="98"/>
  <c r="A181" i="98"/>
  <c r="A180" i="98"/>
  <c r="A179" i="98"/>
  <c r="A178" i="98"/>
  <c r="A177" i="98"/>
  <c r="A176" i="98"/>
  <c r="A175" i="98"/>
  <c r="A174" i="98"/>
  <c r="A173" i="98"/>
  <c r="A172" i="98"/>
  <c r="A171" i="98"/>
  <c r="A170" i="98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A10" i="98"/>
  <c r="A9" i="98"/>
  <c r="C4" i="98"/>
  <c r="S3" i="88"/>
  <c r="C3" i="98"/>
  <c r="R1000" i="88"/>
  <c r="S1000" i="88" s="1"/>
  <c r="R999" i="88"/>
  <c r="S999" i="88" s="1"/>
  <c r="R998" i="88"/>
  <c r="S998" i="88" s="1"/>
  <c r="R997" i="88"/>
  <c r="S997" i="88" s="1"/>
  <c r="R996" i="88"/>
  <c r="S996" i="88" s="1"/>
  <c r="R995" i="88"/>
  <c r="S995" i="88" s="1"/>
  <c r="R994" i="88"/>
  <c r="S994" i="88" s="1"/>
  <c r="R993" i="88"/>
  <c r="S993" i="88" s="1"/>
  <c r="R992" i="88"/>
  <c r="S992" i="88" s="1"/>
  <c r="R991" i="88"/>
  <c r="S991" i="88" s="1"/>
  <c r="R990" i="88"/>
  <c r="S990" i="88" s="1"/>
  <c r="R989" i="88"/>
  <c r="S989" i="88" s="1"/>
  <c r="R988" i="88"/>
  <c r="S988" i="88" s="1"/>
  <c r="R987" i="88"/>
  <c r="S987" i="88" s="1"/>
  <c r="R986" i="88"/>
  <c r="S986" i="88" s="1"/>
  <c r="R985" i="88"/>
  <c r="S985" i="88" s="1"/>
  <c r="R984" i="88"/>
  <c r="S984" i="88" s="1"/>
  <c r="R983" i="88"/>
  <c r="S983" i="88" s="1"/>
  <c r="R982" i="88"/>
  <c r="S982" i="88" s="1"/>
  <c r="R981" i="88"/>
  <c r="S981" i="88" s="1"/>
  <c r="R980" i="88"/>
  <c r="S980" i="88" s="1"/>
  <c r="R979" i="88"/>
  <c r="S979" i="88" s="1"/>
  <c r="R978" i="88"/>
  <c r="S978" i="88" s="1"/>
  <c r="R977" i="88"/>
  <c r="S977" i="88" s="1"/>
  <c r="R976" i="88"/>
  <c r="S976" i="88" s="1"/>
  <c r="R975" i="88"/>
  <c r="S975" i="88" s="1"/>
  <c r="R974" i="88"/>
  <c r="S974" i="88" s="1"/>
  <c r="R973" i="88"/>
  <c r="S973" i="88" s="1"/>
  <c r="R972" i="88"/>
  <c r="S972" i="88" s="1"/>
  <c r="R971" i="88"/>
  <c r="S971" i="88" s="1"/>
  <c r="R970" i="88"/>
  <c r="S970" i="88" s="1"/>
  <c r="R969" i="88"/>
  <c r="S969" i="88" s="1"/>
  <c r="R968" i="88"/>
  <c r="S968" i="88" s="1"/>
  <c r="R967" i="88"/>
  <c r="S967" i="88" s="1"/>
  <c r="R966" i="88"/>
  <c r="S966" i="88" s="1"/>
  <c r="R965" i="88"/>
  <c r="S965" i="88" s="1"/>
  <c r="R964" i="88"/>
  <c r="S964" i="88" s="1"/>
  <c r="R963" i="88"/>
  <c r="S963" i="88" s="1"/>
  <c r="R962" i="88"/>
  <c r="S962" i="88" s="1"/>
  <c r="R961" i="88"/>
  <c r="S961" i="88" s="1"/>
  <c r="R960" i="88"/>
  <c r="S960" i="88" s="1"/>
  <c r="R959" i="88"/>
  <c r="S959" i="88" s="1"/>
  <c r="R958" i="88"/>
  <c r="S958" i="88" s="1"/>
  <c r="R957" i="88"/>
  <c r="S957" i="88" s="1"/>
  <c r="R956" i="88"/>
  <c r="S956" i="88" s="1"/>
  <c r="R955" i="88"/>
  <c r="S955" i="88" s="1"/>
  <c r="R954" i="88"/>
  <c r="S954" i="88" s="1"/>
  <c r="R953" i="88"/>
  <c r="S953" i="88" s="1"/>
  <c r="R952" i="88"/>
  <c r="S952" i="88" s="1"/>
  <c r="R951" i="88"/>
  <c r="S951" i="88" s="1"/>
  <c r="R950" i="88"/>
  <c r="S950" i="88" s="1"/>
  <c r="R949" i="88"/>
  <c r="S949" i="88" s="1"/>
  <c r="R948" i="88"/>
  <c r="S948" i="88" s="1"/>
  <c r="R947" i="88"/>
  <c r="S947" i="88" s="1"/>
  <c r="R946" i="88"/>
  <c r="S946" i="88" s="1"/>
  <c r="R945" i="88"/>
  <c r="S945" i="88" s="1"/>
  <c r="R944" i="88"/>
  <c r="S944" i="88" s="1"/>
  <c r="R943" i="88"/>
  <c r="S943" i="88" s="1"/>
  <c r="R942" i="88"/>
  <c r="S942" i="88" s="1"/>
  <c r="R941" i="88"/>
  <c r="S941" i="88" s="1"/>
  <c r="R940" i="88"/>
  <c r="S940" i="88" s="1"/>
  <c r="R939" i="88"/>
  <c r="S939" i="88" s="1"/>
  <c r="R938" i="88"/>
  <c r="S938" i="88" s="1"/>
  <c r="R937" i="88"/>
  <c r="S937" i="88" s="1"/>
  <c r="R936" i="88"/>
  <c r="S936" i="88" s="1"/>
  <c r="R935" i="88"/>
  <c r="S935" i="88" s="1"/>
  <c r="R934" i="88"/>
  <c r="S934" i="88" s="1"/>
  <c r="R933" i="88"/>
  <c r="S933" i="88" s="1"/>
  <c r="R932" i="88"/>
  <c r="S932" i="88" s="1"/>
  <c r="R931" i="88"/>
  <c r="S931" i="88" s="1"/>
  <c r="R930" i="88"/>
  <c r="S930" i="88" s="1"/>
  <c r="R929" i="88"/>
  <c r="S929" i="88" s="1"/>
  <c r="R928" i="88"/>
  <c r="S928" i="88" s="1"/>
  <c r="R927" i="88"/>
  <c r="S927" i="88" s="1"/>
  <c r="R926" i="88"/>
  <c r="S926" i="88" s="1"/>
  <c r="R925" i="88"/>
  <c r="S925" i="88" s="1"/>
  <c r="R924" i="88"/>
  <c r="S924" i="88" s="1"/>
  <c r="R923" i="88"/>
  <c r="S923" i="88" s="1"/>
  <c r="R922" i="88"/>
  <c r="S922" i="88" s="1"/>
  <c r="R921" i="88"/>
  <c r="S921" i="88" s="1"/>
  <c r="R920" i="88"/>
  <c r="S920" i="88" s="1"/>
  <c r="R919" i="88"/>
  <c r="S919" i="88" s="1"/>
  <c r="R918" i="88"/>
  <c r="S918" i="88" s="1"/>
  <c r="R917" i="88"/>
  <c r="S917" i="88" s="1"/>
  <c r="R916" i="88"/>
  <c r="S916" i="88" s="1"/>
  <c r="R915" i="88"/>
  <c r="S915" i="88" s="1"/>
  <c r="R914" i="88"/>
  <c r="S914" i="88" s="1"/>
  <c r="R913" i="88"/>
  <c r="S913" i="88" s="1"/>
  <c r="R912" i="88"/>
  <c r="S912" i="88" s="1"/>
  <c r="R911" i="88"/>
  <c r="S911" i="88" s="1"/>
  <c r="R910" i="88"/>
  <c r="S910" i="88" s="1"/>
  <c r="R909" i="88"/>
  <c r="S909" i="88" s="1"/>
  <c r="R908" i="88"/>
  <c r="S908" i="88" s="1"/>
  <c r="R907" i="88"/>
  <c r="S907" i="88" s="1"/>
  <c r="R906" i="88"/>
  <c r="S906" i="88" s="1"/>
  <c r="R905" i="88"/>
  <c r="S905" i="88" s="1"/>
  <c r="R904" i="88"/>
  <c r="S904" i="88" s="1"/>
  <c r="R903" i="88"/>
  <c r="S903" i="88" s="1"/>
  <c r="R902" i="88"/>
  <c r="S902" i="88" s="1"/>
  <c r="R901" i="88"/>
  <c r="S901" i="88" s="1"/>
  <c r="R900" i="88"/>
  <c r="S900" i="88" s="1"/>
  <c r="R899" i="88"/>
  <c r="S899" i="88" s="1"/>
  <c r="R898" i="88"/>
  <c r="S898" i="88" s="1"/>
  <c r="R897" i="88"/>
  <c r="S897" i="88" s="1"/>
  <c r="R896" i="88"/>
  <c r="S896" i="88" s="1"/>
  <c r="R895" i="88"/>
  <c r="S895" i="88" s="1"/>
  <c r="R894" i="88"/>
  <c r="S894" i="88" s="1"/>
  <c r="R893" i="88"/>
  <c r="S893" i="88" s="1"/>
  <c r="R892" i="88"/>
  <c r="S892" i="88" s="1"/>
  <c r="R891" i="88"/>
  <c r="S891" i="88" s="1"/>
  <c r="R890" i="88"/>
  <c r="S890" i="88" s="1"/>
  <c r="R889" i="88"/>
  <c r="S889" i="88" s="1"/>
  <c r="R888" i="88"/>
  <c r="S888" i="88" s="1"/>
  <c r="R887" i="88"/>
  <c r="S887" i="88" s="1"/>
  <c r="R886" i="88"/>
  <c r="S886" i="88" s="1"/>
  <c r="R885" i="88"/>
  <c r="S885" i="88" s="1"/>
  <c r="R884" i="88"/>
  <c r="S884" i="88" s="1"/>
  <c r="R883" i="88"/>
  <c r="S883" i="88" s="1"/>
  <c r="R882" i="88"/>
  <c r="S882" i="88" s="1"/>
  <c r="R881" i="88"/>
  <c r="S881" i="88" s="1"/>
  <c r="R880" i="88"/>
  <c r="S880" i="88" s="1"/>
  <c r="R879" i="88"/>
  <c r="S879" i="88" s="1"/>
  <c r="R878" i="88"/>
  <c r="S878" i="88" s="1"/>
  <c r="R877" i="88"/>
  <c r="S877" i="88" s="1"/>
  <c r="R876" i="88"/>
  <c r="S876" i="88" s="1"/>
  <c r="R875" i="88"/>
  <c r="S875" i="88" s="1"/>
  <c r="R874" i="88"/>
  <c r="S874" i="88" s="1"/>
  <c r="R873" i="88"/>
  <c r="S873" i="88" s="1"/>
  <c r="R872" i="88"/>
  <c r="S872" i="88" s="1"/>
  <c r="R871" i="88"/>
  <c r="S871" i="88" s="1"/>
  <c r="R870" i="88"/>
  <c r="S870" i="88" s="1"/>
  <c r="R869" i="88"/>
  <c r="S869" i="88" s="1"/>
  <c r="R868" i="88"/>
  <c r="S868" i="88" s="1"/>
  <c r="R867" i="88"/>
  <c r="S867" i="88" s="1"/>
  <c r="R866" i="88"/>
  <c r="S866" i="88" s="1"/>
  <c r="R865" i="88"/>
  <c r="S865" i="88" s="1"/>
  <c r="R864" i="88"/>
  <c r="S864" i="88" s="1"/>
  <c r="R863" i="88"/>
  <c r="S863" i="88" s="1"/>
  <c r="R862" i="88"/>
  <c r="S862" i="88" s="1"/>
  <c r="R861" i="88"/>
  <c r="S861" i="88" s="1"/>
  <c r="R860" i="88"/>
  <c r="S860" i="88" s="1"/>
  <c r="R859" i="88"/>
  <c r="S859" i="88" s="1"/>
  <c r="R858" i="88"/>
  <c r="S858" i="88" s="1"/>
  <c r="R857" i="88"/>
  <c r="S857" i="88" s="1"/>
  <c r="R856" i="88"/>
  <c r="S856" i="88" s="1"/>
  <c r="R855" i="88"/>
  <c r="S855" i="88" s="1"/>
  <c r="R854" i="88"/>
  <c r="S854" i="88" s="1"/>
  <c r="R853" i="88"/>
  <c r="S853" i="88" s="1"/>
  <c r="R852" i="88"/>
  <c r="S852" i="88" s="1"/>
  <c r="R851" i="88"/>
  <c r="S851" i="88" s="1"/>
  <c r="R850" i="88"/>
  <c r="S850" i="88" s="1"/>
  <c r="R849" i="88"/>
  <c r="S849" i="88" s="1"/>
  <c r="R848" i="88"/>
  <c r="S848" i="88" s="1"/>
  <c r="R847" i="88"/>
  <c r="S847" i="88" s="1"/>
  <c r="R846" i="88"/>
  <c r="S846" i="88" s="1"/>
  <c r="R845" i="88"/>
  <c r="S845" i="88" s="1"/>
  <c r="R844" i="88"/>
  <c r="S844" i="88" s="1"/>
  <c r="R843" i="88"/>
  <c r="S843" i="88" s="1"/>
  <c r="R842" i="88"/>
  <c r="S842" i="88" s="1"/>
  <c r="R841" i="88"/>
  <c r="S841" i="88" s="1"/>
  <c r="R840" i="88"/>
  <c r="S840" i="88" s="1"/>
  <c r="R839" i="88"/>
  <c r="S839" i="88" s="1"/>
  <c r="R838" i="88"/>
  <c r="S838" i="88" s="1"/>
  <c r="R837" i="88"/>
  <c r="S837" i="88" s="1"/>
  <c r="R836" i="88"/>
  <c r="S836" i="88" s="1"/>
  <c r="R835" i="88"/>
  <c r="S835" i="88" s="1"/>
  <c r="R834" i="88"/>
  <c r="S834" i="88" s="1"/>
  <c r="R833" i="88"/>
  <c r="S833" i="88" s="1"/>
  <c r="R832" i="88"/>
  <c r="S832" i="88" s="1"/>
  <c r="R831" i="88"/>
  <c r="S831" i="88" s="1"/>
  <c r="S830" i="88"/>
  <c r="R830" i="88"/>
  <c r="S829" i="88"/>
  <c r="R829" i="88"/>
  <c r="S828" i="88"/>
  <c r="R828" i="88"/>
  <c r="S827" i="88"/>
  <c r="R827" i="88"/>
  <c r="S826" i="88"/>
  <c r="R826" i="88"/>
  <c r="S825" i="88"/>
  <c r="R825" i="88"/>
  <c r="S824" i="88"/>
  <c r="R824" i="88"/>
  <c r="S823" i="88"/>
  <c r="R823" i="88"/>
  <c r="S822" i="88"/>
  <c r="R822" i="88"/>
  <c r="S821" i="88"/>
  <c r="R821" i="88"/>
  <c r="S820" i="88"/>
  <c r="R820" i="88"/>
  <c r="S819" i="88"/>
  <c r="R819" i="88"/>
  <c r="S818" i="88"/>
  <c r="R818" i="88"/>
  <c r="S817" i="88"/>
  <c r="R817" i="88"/>
  <c r="S816" i="88"/>
  <c r="R816" i="88"/>
  <c r="S815" i="88"/>
  <c r="R815" i="88"/>
  <c r="S814" i="88"/>
  <c r="R814" i="88"/>
  <c r="S813" i="88"/>
  <c r="R813" i="88"/>
  <c r="S812" i="88"/>
  <c r="R812" i="88"/>
  <c r="S811" i="88"/>
  <c r="R811" i="88"/>
  <c r="S810" i="88"/>
  <c r="R810" i="88"/>
  <c r="S809" i="88"/>
  <c r="R809" i="88"/>
  <c r="S808" i="88"/>
  <c r="R808" i="88"/>
  <c r="S807" i="88"/>
  <c r="R807" i="88"/>
  <c r="S806" i="88"/>
  <c r="R806" i="88"/>
  <c r="S805" i="88"/>
  <c r="R805" i="88"/>
  <c r="S804" i="88"/>
  <c r="R804" i="88"/>
  <c r="S803" i="88"/>
  <c r="R803" i="88"/>
  <c r="S802" i="88"/>
  <c r="R802" i="88"/>
  <c r="S801" i="88"/>
  <c r="R801" i="88"/>
  <c r="S800" i="88"/>
  <c r="R800" i="88"/>
  <c r="S799" i="88"/>
  <c r="R799" i="88"/>
  <c r="S798" i="88"/>
  <c r="R798" i="88"/>
  <c r="S797" i="88"/>
  <c r="R797" i="88"/>
  <c r="S796" i="88"/>
  <c r="R796" i="88"/>
  <c r="S795" i="88"/>
  <c r="R795" i="88"/>
  <c r="S794" i="88"/>
  <c r="R794" i="88"/>
  <c r="S793" i="88"/>
  <c r="R793" i="88"/>
  <c r="S792" i="88"/>
  <c r="R792" i="88"/>
  <c r="S791" i="88"/>
  <c r="R791" i="88"/>
  <c r="S790" i="88"/>
  <c r="R790" i="88"/>
  <c r="S789" i="88"/>
  <c r="R789" i="88"/>
  <c r="S788" i="88"/>
  <c r="R788" i="88"/>
  <c r="S787" i="88"/>
  <c r="R787" i="88"/>
  <c r="S786" i="88"/>
  <c r="R786" i="88"/>
  <c r="S785" i="88"/>
  <c r="R785" i="88"/>
  <c r="S784" i="88"/>
  <c r="R784" i="88"/>
  <c r="S783" i="88"/>
  <c r="R783" i="88"/>
  <c r="S782" i="88"/>
  <c r="R782" i="88"/>
  <c r="S781" i="88"/>
  <c r="R781" i="88"/>
  <c r="S780" i="88"/>
  <c r="R780" i="88"/>
  <c r="S779" i="88"/>
  <c r="R779" i="88"/>
  <c r="S778" i="88"/>
  <c r="R778" i="88"/>
  <c r="S777" i="88"/>
  <c r="R777" i="88"/>
  <c r="S776" i="88"/>
  <c r="R776" i="88"/>
  <c r="S775" i="88"/>
  <c r="R775" i="88"/>
  <c r="S774" i="88"/>
  <c r="R774" i="88"/>
  <c r="S773" i="88"/>
  <c r="R773" i="88"/>
  <c r="S772" i="88"/>
  <c r="R772" i="88"/>
  <c r="S771" i="88"/>
  <c r="R771" i="88"/>
  <c r="S770" i="88"/>
  <c r="R770" i="88"/>
  <c r="S769" i="88"/>
  <c r="R769" i="88"/>
  <c r="S768" i="88"/>
  <c r="R768" i="88"/>
  <c r="S767" i="88"/>
  <c r="R767" i="88"/>
  <c r="S766" i="88"/>
  <c r="R766" i="88"/>
  <c r="S765" i="88"/>
  <c r="R765" i="88"/>
  <c r="S764" i="88"/>
  <c r="R764" i="88"/>
  <c r="S763" i="88"/>
  <c r="R763" i="88"/>
  <c r="S762" i="88"/>
  <c r="R762" i="88"/>
  <c r="S761" i="88"/>
  <c r="R761" i="88"/>
  <c r="S760" i="88"/>
  <c r="R760" i="88"/>
  <c r="S759" i="88"/>
  <c r="R759" i="88"/>
  <c r="S758" i="88"/>
  <c r="R758" i="88"/>
  <c r="S757" i="88"/>
  <c r="R757" i="88"/>
  <c r="S756" i="88"/>
  <c r="R756" i="88"/>
  <c r="S755" i="88"/>
  <c r="R755" i="88"/>
  <c r="S754" i="88"/>
  <c r="R754" i="88"/>
  <c r="S753" i="88"/>
  <c r="R753" i="88"/>
  <c r="S752" i="88"/>
  <c r="R752" i="88"/>
  <c r="S751" i="88"/>
  <c r="R751" i="88"/>
  <c r="S750" i="88"/>
  <c r="R750" i="88"/>
  <c r="S749" i="88"/>
  <c r="R749" i="88"/>
  <c r="S748" i="88"/>
  <c r="R748" i="88"/>
  <c r="S747" i="88"/>
  <c r="R747" i="88"/>
  <c r="S746" i="88"/>
  <c r="R746" i="88"/>
  <c r="S745" i="88"/>
  <c r="R745" i="88"/>
  <c r="S744" i="88"/>
  <c r="R744" i="88"/>
  <c r="S743" i="88"/>
  <c r="R743" i="88"/>
  <c r="S742" i="88"/>
  <c r="R742" i="88"/>
  <c r="S741" i="88"/>
  <c r="R741" i="88"/>
  <c r="S740" i="88"/>
  <c r="R740" i="88"/>
  <c r="S739" i="88"/>
  <c r="R739" i="88"/>
  <c r="S738" i="88"/>
  <c r="R738" i="88"/>
  <c r="S737" i="88"/>
  <c r="R737" i="88"/>
  <c r="S736" i="88"/>
  <c r="R736" i="88"/>
  <c r="S735" i="88"/>
  <c r="R735" i="88"/>
  <c r="S734" i="88"/>
  <c r="R734" i="88"/>
  <c r="S733" i="88"/>
  <c r="R733" i="88"/>
  <c r="S732" i="88"/>
  <c r="R732" i="88"/>
  <c r="S731" i="88"/>
  <c r="R731" i="88"/>
  <c r="S730" i="88"/>
  <c r="R730" i="88"/>
  <c r="S729" i="88"/>
  <c r="R729" i="88"/>
  <c r="S728" i="88"/>
  <c r="R728" i="88"/>
  <c r="S727" i="88"/>
  <c r="R727" i="88"/>
  <c r="S726" i="88"/>
  <c r="R726" i="88"/>
  <c r="S725" i="88"/>
  <c r="R725" i="88"/>
  <c r="S724" i="88"/>
  <c r="R724" i="88"/>
  <c r="S723" i="88"/>
  <c r="R723" i="88"/>
  <c r="S722" i="88"/>
  <c r="R722" i="88"/>
  <c r="S721" i="88"/>
  <c r="R721" i="88"/>
  <c r="S720" i="88"/>
  <c r="R720" i="88"/>
  <c r="S719" i="88"/>
  <c r="R719" i="88"/>
  <c r="S718" i="88"/>
  <c r="R718" i="88"/>
  <c r="S717" i="88"/>
  <c r="R717" i="88"/>
  <c r="S716" i="88"/>
  <c r="R716" i="88"/>
  <c r="S715" i="88"/>
  <c r="R715" i="88"/>
  <c r="S714" i="88"/>
  <c r="R714" i="88"/>
  <c r="S713" i="88"/>
  <c r="R713" i="88"/>
  <c r="S712" i="88"/>
  <c r="R712" i="88"/>
  <c r="S711" i="88"/>
  <c r="R711" i="88"/>
  <c r="S710" i="88"/>
  <c r="R710" i="88"/>
  <c r="S709" i="88"/>
  <c r="R709" i="88"/>
  <c r="S708" i="88"/>
  <c r="R708" i="88"/>
  <c r="S707" i="88"/>
  <c r="R707" i="88"/>
  <c r="S706" i="88"/>
  <c r="R706" i="88"/>
  <c r="S705" i="88"/>
  <c r="R705" i="88"/>
  <c r="S704" i="88"/>
  <c r="R704" i="88"/>
  <c r="S703" i="88"/>
  <c r="R703" i="88"/>
  <c r="S702" i="88"/>
  <c r="R702" i="88"/>
  <c r="S701" i="88"/>
  <c r="R701" i="88"/>
  <c r="S700" i="88"/>
  <c r="R700" i="88"/>
  <c r="S699" i="88"/>
  <c r="R699" i="88"/>
  <c r="S698" i="88"/>
  <c r="R698" i="88"/>
  <c r="S697" i="88"/>
  <c r="R697" i="88"/>
  <c r="S696" i="88"/>
  <c r="R696" i="88"/>
  <c r="S695" i="88"/>
  <c r="R695" i="88"/>
  <c r="S694" i="88"/>
  <c r="R694" i="88"/>
  <c r="S693" i="88"/>
  <c r="R693" i="88"/>
  <c r="S692" i="88"/>
  <c r="R692" i="88"/>
  <c r="S691" i="88"/>
  <c r="R691" i="88"/>
  <c r="S690" i="88"/>
  <c r="R690" i="88"/>
  <c r="S689" i="88"/>
  <c r="R689" i="88"/>
  <c r="S688" i="88"/>
  <c r="R688" i="88"/>
  <c r="S687" i="88"/>
  <c r="R687" i="88"/>
  <c r="S686" i="88"/>
  <c r="R686" i="88"/>
  <c r="S685" i="88"/>
  <c r="R685" i="88"/>
  <c r="S684" i="88"/>
  <c r="R684" i="88"/>
  <c r="S683" i="88"/>
  <c r="R683" i="88"/>
  <c r="S682" i="88"/>
  <c r="R682" i="88"/>
  <c r="S681" i="88"/>
  <c r="R681" i="88"/>
  <c r="S680" i="88"/>
  <c r="R680" i="88"/>
  <c r="S679" i="88"/>
  <c r="R679" i="88"/>
  <c r="S678" i="88"/>
  <c r="R678" i="88"/>
  <c r="S677" i="88"/>
  <c r="R677" i="88"/>
  <c r="S676" i="88"/>
  <c r="R676" i="88"/>
  <c r="S675" i="88"/>
  <c r="R675" i="88"/>
  <c r="S674" i="88"/>
  <c r="R674" i="88"/>
  <c r="S673" i="88"/>
  <c r="R673" i="88"/>
  <c r="S672" i="88"/>
  <c r="R672" i="88"/>
  <c r="S671" i="88"/>
  <c r="R671" i="88"/>
  <c r="S670" i="88"/>
  <c r="R670" i="88"/>
  <c r="S669" i="88"/>
  <c r="R669" i="88"/>
  <c r="S668" i="88"/>
  <c r="R668" i="88"/>
  <c r="S667" i="88"/>
  <c r="R667" i="88"/>
  <c r="S666" i="88"/>
  <c r="R666" i="88"/>
  <c r="S665" i="88"/>
  <c r="R665" i="88"/>
  <c r="S664" i="88"/>
  <c r="R664" i="88"/>
  <c r="S663" i="88"/>
  <c r="R663" i="88"/>
  <c r="S662" i="88"/>
  <c r="R662" i="88"/>
  <c r="S661" i="88"/>
  <c r="R661" i="88"/>
  <c r="S660" i="88"/>
  <c r="R660" i="88"/>
  <c r="S659" i="88"/>
  <c r="R659" i="88"/>
  <c r="S658" i="88"/>
  <c r="R658" i="88"/>
  <c r="S657" i="88"/>
  <c r="R657" i="88"/>
  <c r="S656" i="88"/>
  <c r="R656" i="88"/>
  <c r="S655" i="88"/>
  <c r="R655" i="88"/>
  <c r="S654" i="88"/>
  <c r="R654" i="88"/>
  <c r="S653" i="88"/>
  <c r="R653" i="88"/>
  <c r="S652" i="88"/>
  <c r="R652" i="88"/>
  <c r="S651" i="88"/>
  <c r="R651" i="88"/>
  <c r="S650" i="88"/>
  <c r="R650" i="88"/>
  <c r="S649" i="88"/>
  <c r="R649" i="88"/>
  <c r="S648" i="88"/>
  <c r="R648" i="88"/>
  <c r="S647" i="88"/>
  <c r="R647" i="88"/>
  <c r="S646" i="88"/>
  <c r="R646" i="88"/>
  <c r="S645" i="88"/>
  <c r="R645" i="88"/>
  <c r="S644" i="88"/>
  <c r="R644" i="88"/>
  <c r="S643" i="88"/>
  <c r="R643" i="88"/>
  <c r="S642" i="88"/>
  <c r="R642" i="88"/>
  <c r="S641" i="88"/>
  <c r="R641" i="88"/>
  <c r="S640" i="88"/>
  <c r="R640" i="88"/>
  <c r="S639" i="88"/>
  <c r="R639" i="88"/>
  <c r="S638" i="88"/>
  <c r="R638" i="88"/>
  <c r="S637" i="88"/>
  <c r="R637" i="88"/>
  <c r="S636" i="88"/>
  <c r="R636" i="88"/>
  <c r="S635" i="88"/>
  <c r="R635" i="88"/>
  <c r="S634" i="88"/>
  <c r="R634" i="88"/>
  <c r="S633" i="88"/>
  <c r="R633" i="88"/>
  <c r="S632" i="88"/>
  <c r="R632" i="88"/>
  <c r="S631" i="88"/>
  <c r="R631" i="88"/>
  <c r="S630" i="88"/>
  <c r="R630" i="88"/>
  <c r="S629" i="88"/>
  <c r="R629" i="88"/>
  <c r="S628" i="88"/>
  <c r="R628" i="88"/>
  <c r="S627" i="88"/>
  <c r="R627" i="88"/>
  <c r="S626" i="88"/>
  <c r="R626" i="88"/>
  <c r="S625" i="88"/>
  <c r="R625" i="88"/>
  <c r="S624" i="88"/>
  <c r="R624" i="88"/>
  <c r="S623" i="88"/>
  <c r="R623" i="88"/>
  <c r="S622" i="88"/>
  <c r="R622" i="88"/>
  <c r="S621" i="88"/>
  <c r="R621" i="88"/>
  <c r="S620" i="88"/>
  <c r="R620" i="88"/>
  <c r="S619" i="88"/>
  <c r="R619" i="88"/>
  <c r="S618" i="88"/>
  <c r="R618" i="88"/>
  <c r="S617" i="88"/>
  <c r="R617" i="88"/>
  <c r="S616" i="88"/>
  <c r="R616" i="88"/>
  <c r="S615" i="88"/>
  <c r="R615" i="88"/>
  <c r="S614" i="88"/>
  <c r="R614" i="88"/>
  <c r="S613" i="88"/>
  <c r="R613" i="88"/>
  <c r="S612" i="88"/>
  <c r="R612" i="88"/>
  <c r="S611" i="88"/>
  <c r="R611" i="88"/>
  <c r="S610" i="88"/>
  <c r="R610" i="88"/>
  <c r="S609" i="88"/>
  <c r="R609" i="88"/>
  <c r="S608" i="88"/>
  <c r="R608" i="88"/>
  <c r="S607" i="88"/>
  <c r="R607" i="88"/>
  <c r="S606" i="88"/>
  <c r="R606" i="88"/>
  <c r="S605" i="88"/>
  <c r="R605" i="88"/>
  <c r="S604" i="88"/>
  <c r="R604" i="88"/>
  <c r="S603" i="88"/>
  <c r="R603" i="88"/>
  <c r="S602" i="88"/>
  <c r="R602" i="88"/>
  <c r="S601" i="88"/>
  <c r="R601" i="88"/>
  <c r="S600" i="88"/>
  <c r="R600" i="88"/>
  <c r="S599" i="88"/>
  <c r="R599" i="88"/>
  <c r="S598" i="88"/>
  <c r="R598" i="88"/>
  <c r="S597" i="88"/>
  <c r="R597" i="88"/>
  <c r="S596" i="88"/>
  <c r="R596" i="88"/>
  <c r="S595" i="88"/>
  <c r="R595" i="88"/>
  <c r="S594" i="88"/>
  <c r="R594" i="88"/>
  <c r="S593" i="88"/>
  <c r="R593" i="88"/>
  <c r="S592" i="88"/>
  <c r="R592" i="88"/>
  <c r="S591" i="88"/>
  <c r="R591" i="88"/>
  <c r="S590" i="88"/>
  <c r="R590" i="88"/>
  <c r="S589" i="88"/>
  <c r="R589" i="88"/>
  <c r="S588" i="88"/>
  <c r="R588" i="88"/>
  <c r="S587" i="88"/>
  <c r="R587" i="88"/>
  <c r="S586" i="88"/>
  <c r="R586" i="88"/>
  <c r="S585" i="88"/>
  <c r="R585" i="88"/>
  <c r="S584" i="88"/>
  <c r="R584" i="88"/>
  <c r="S583" i="88"/>
  <c r="R583" i="88"/>
  <c r="S582" i="88"/>
  <c r="R582" i="88"/>
  <c r="S581" i="88"/>
  <c r="R581" i="88"/>
  <c r="S580" i="88"/>
  <c r="R580" i="88"/>
  <c r="S579" i="88"/>
  <c r="R579" i="88"/>
  <c r="S578" i="88"/>
  <c r="R578" i="88"/>
  <c r="S577" i="88"/>
  <c r="R577" i="88"/>
  <c r="S576" i="88"/>
  <c r="R576" i="88"/>
  <c r="S575" i="88"/>
  <c r="R575" i="88"/>
  <c r="S574" i="88"/>
  <c r="R574" i="88"/>
  <c r="S573" i="88"/>
  <c r="R573" i="88"/>
  <c r="S572" i="88"/>
  <c r="R572" i="88"/>
  <c r="S571" i="88"/>
  <c r="R571" i="88"/>
  <c r="S570" i="88"/>
  <c r="R570" i="88"/>
  <c r="S569" i="88"/>
  <c r="R569" i="88"/>
  <c r="S568" i="88"/>
  <c r="R568" i="88"/>
  <c r="S567" i="88"/>
  <c r="R567" i="88"/>
  <c r="S566" i="88"/>
  <c r="R566" i="88"/>
  <c r="S565" i="88"/>
  <c r="R565" i="88"/>
  <c r="S564" i="88"/>
  <c r="R564" i="88"/>
  <c r="S563" i="88"/>
  <c r="R563" i="88"/>
  <c r="S562" i="88"/>
  <c r="R562" i="88"/>
  <c r="S561" i="88"/>
  <c r="R561" i="88"/>
  <c r="S560" i="88"/>
  <c r="R560" i="88"/>
  <c r="S559" i="88"/>
  <c r="R559" i="88"/>
  <c r="S558" i="88"/>
  <c r="R558" i="88"/>
  <c r="S557" i="88"/>
  <c r="R557" i="88"/>
  <c r="S556" i="88"/>
  <c r="R556" i="88"/>
  <c r="S555" i="88"/>
  <c r="R555" i="88"/>
  <c r="S554" i="88"/>
  <c r="R554" i="88"/>
  <c r="S553" i="88"/>
  <c r="R553" i="88"/>
  <c r="S552" i="88"/>
  <c r="R552" i="88"/>
  <c r="S551" i="88"/>
  <c r="R551" i="88"/>
  <c r="S550" i="88"/>
  <c r="R550" i="88"/>
  <c r="S549" i="88"/>
  <c r="R549" i="88"/>
  <c r="S548" i="88"/>
  <c r="R548" i="88"/>
  <c r="S547" i="88"/>
  <c r="R547" i="88"/>
  <c r="S546" i="88"/>
  <c r="R546" i="88"/>
  <c r="S545" i="88"/>
  <c r="R545" i="88"/>
  <c r="S544" i="88"/>
  <c r="R544" i="88"/>
  <c r="S543" i="88"/>
  <c r="R543" i="88"/>
  <c r="S542" i="88"/>
  <c r="R542" i="88"/>
  <c r="S541" i="88"/>
  <c r="R541" i="88"/>
  <c r="S540" i="88"/>
  <c r="R540" i="88"/>
  <c r="S539" i="88"/>
  <c r="R539" i="88"/>
  <c r="S538" i="88"/>
  <c r="R538" i="88"/>
  <c r="S537" i="88"/>
  <c r="R537" i="88"/>
  <c r="S536" i="88"/>
  <c r="R536" i="88"/>
  <c r="S535" i="88"/>
  <c r="R535" i="88"/>
  <c r="S534" i="88"/>
  <c r="R534" i="88"/>
  <c r="S533" i="88"/>
  <c r="R533" i="88"/>
  <c r="S532" i="88"/>
  <c r="R532" i="88"/>
  <c r="S531" i="88"/>
  <c r="R531" i="88"/>
  <c r="S530" i="88"/>
  <c r="R530" i="88"/>
  <c r="S529" i="88"/>
  <c r="R529" i="88"/>
  <c r="S528" i="88"/>
  <c r="R528" i="88"/>
  <c r="S527" i="88"/>
  <c r="R527" i="88"/>
  <c r="S526" i="88"/>
  <c r="R526" i="88"/>
  <c r="S525" i="88"/>
  <c r="R525" i="88"/>
  <c r="S524" i="88"/>
  <c r="R524" i="88"/>
  <c r="S523" i="88"/>
  <c r="R523" i="88"/>
  <c r="S522" i="88"/>
  <c r="R522" i="88"/>
  <c r="S521" i="88"/>
  <c r="R521" i="88"/>
  <c r="S520" i="88"/>
  <c r="R520" i="88"/>
  <c r="S519" i="88"/>
  <c r="R519" i="88"/>
  <c r="S518" i="88"/>
  <c r="R518" i="88"/>
  <c r="S517" i="88"/>
  <c r="R517" i="88"/>
  <c r="S516" i="88"/>
  <c r="R516" i="88"/>
  <c r="S515" i="88"/>
  <c r="R515" i="88"/>
  <c r="S514" i="88"/>
  <c r="R514" i="88"/>
  <c r="S513" i="88"/>
  <c r="R513" i="88"/>
  <c r="S512" i="88"/>
  <c r="R512" i="88"/>
  <c r="S511" i="88"/>
  <c r="R511" i="88"/>
  <c r="S510" i="88"/>
  <c r="R510" i="88"/>
  <c r="S509" i="88"/>
  <c r="R509" i="88"/>
  <c r="S508" i="88"/>
  <c r="R508" i="88"/>
  <c r="S507" i="88"/>
  <c r="R507" i="88"/>
  <c r="S506" i="88"/>
  <c r="R506" i="88"/>
  <c r="S505" i="88"/>
  <c r="R505" i="88"/>
  <c r="S504" i="88"/>
  <c r="R504" i="88"/>
  <c r="S503" i="88"/>
  <c r="R503" i="88"/>
  <c r="S502" i="88"/>
  <c r="R502" i="88"/>
  <c r="S501" i="88"/>
  <c r="R501" i="88"/>
  <c r="S500" i="88"/>
  <c r="R500" i="88"/>
  <c r="S499" i="88"/>
  <c r="R499" i="88"/>
  <c r="S498" i="88"/>
  <c r="R498" i="88"/>
  <c r="S497" i="88"/>
  <c r="R497" i="88"/>
  <c r="S496" i="88"/>
  <c r="R496" i="88"/>
  <c r="S495" i="88"/>
  <c r="R495" i="88"/>
  <c r="S494" i="88"/>
  <c r="R494" i="88"/>
  <c r="S493" i="88"/>
  <c r="R493" i="88"/>
  <c r="S492" i="88"/>
  <c r="R492" i="88"/>
  <c r="S491" i="88"/>
  <c r="R491" i="88"/>
  <c r="S490" i="88"/>
  <c r="R490" i="88"/>
  <c r="S489" i="88"/>
  <c r="R489" i="88"/>
  <c r="S488" i="88"/>
  <c r="R488" i="88"/>
  <c r="S487" i="88"/>
  <c r="R487" i="88"/>
  <c r="S486" i="88"/>
  <c r="R486" i="88"/>
  <c r="S485" i="88"/>
  <c r="R485" i="88"/>
  <c r="S484" i="88"/>
  <c r="R484" i="88"/>
  <c r="S483" i="88"/>
  <c r="R483" i="88"/>
  <c r="S482" i="88"/>
  <c r="R482" i="88"/>
  <c r="S481" i="88"/>
  <c r="R481" i="88"/>
  <c r="S480" i="88"/>
  <c r="R480" i="88"/>
  <c r="S479" i="88"/>
  <c r="R479" i="88"/>
  <c r="S478" i="88"/>
  <c r="R478" i="88"/>
  <c r="S477" i="88"/>
  <c r="R477" i="88"/>
  <c r="S476" i="88"/>
  <c r="R476" i="88"/>
  <c r="S475" i="88"/>
  <c r="R475" i="88"/>
  <c r="S474" i="88"/>
  <c r="R474" i="88"/>
  <c r="S473" i="88"/>
  <c r="R473" i="88"/>
  <c r="S472" i="88"/>
  <c r="R472" i="88"/>
  <c r="S471" i="88"/>
  <c r="R471" i="88"/>
  <c r="S470" i="88"/>
  <c r="R470" i="88"/>
  <c r="S469" i="88"/>
  <c r="R469" i="88"/>
  <c r="S468" i="88"/>
  <c r="R468" i="88"/>
  <c r="S467" i="88"/>
  <c r="R467" i="88"/>
  <c r="S466" i="88"/>
  <c r="R466" i="88"/>
  <c r="S465" i="88"/>
  <c r="R465" i="88"/>
  <c r="S464" i="88"/>
  <c r="R464" i="88"/>
  <c r="S463" i="88"/>
  <c r="R463" i="88"/>
  <c r="S462" i="88"/>
  <c r="R462" i="88"/>
  <c r="S461" i="88"/>
  <c r="R461" i="88"/>
  <c r="S460" i="88"/>
  <c r="R460" i="88"/>
  <c r="S459" i="88"/>
  <c r="R459" i="88"/>
  <c r="S458" i="88"/>
  <c r="R458" i="88"/>
  <c r="S457" i="88"/>
  <c r="R457" i="88"/>
  <c r="S456" i="88"/>
  <c r="R456" i="88"/>
  <c r="S455" i="88"/>
  <c r="R455" i="88"/>
  <c r="S454" i="88"/>
  <c r="R454" i="88"/>
  <c r="S453" i="88"/>
  <c r="R453" i="88"/>
  <c r="S452" i="88"/>
  <c r="R452" i="88"/>
  <c r="S451" i="88"/>
  <c r="R451" i="88"/>
  <c r="S450" i="88"/>
  <c r="R450" i="88"/>
  <c r="S449" i="88"/>
  <c r="R449" i="88"/>
  <c r="S448" i="88"/>
  <c r="R448" i="88"/>
  <c r="S447" i="88"/>
  <c r="R447" i="88"/>
  <c r="S446" i="88"/>
  <c r="R446" i="88"/>
  <c r="S445" i="88"/>
  <c r="R445" i="88"/>
  <c r="S444" i="88"/>
  <c r="R444" i="88"/>
  <c r="S443" i="88"/>
  <c r="R443" i="88"/>
  <c r="S442" i="88"/>
  <c r="R442" i="88"/>
  <c r="S441" i="88"/>
  <c r="R441" i="88"/>
  <c r="S440" i="88"/>
  <c r="R440" i="88"/>
  <c r="S439" i="88"/>
  <c r="R439" i="88"/>
  <c r="S438" i="88"/>
  <c r="R438" i="88"/>
  <c r="S437" i="88"/>
  <c r="R437" i="88"/>
  <c r="S436" i="88"/>
  <c r="R436" i="88"/>
  <c r="S435" i="88"/>
  <c r="R435" i="88"/>
  <c r="S434" i="88"/>
  <c r="R434" i="88"/>
  <c r="S433" i="88"/>
  <c r="R433" i="88"/>
  <c r="S432" i="88"/>
  <c r="R432" i="88"/>
  <c r="S431" i="88"/>
  <c r="R431" i="88"/>
  <c r="S430" i="88"/>
  <c r="R430" i="88"/>
  <c r="S429" i="88"/>
  <c r="R429" i="88"/>
  <c r="S428" i="88"/>
  <c r="R428" i="88"/>
  <c r="S427" i="88"/>
  <c r="R427" i="88"/>
  <c r="S426" i="88"/>
  <c r="R426" i="88"/>
  <c r="S425" i="88"/>
  <c r="R425" i="88"/>
  <c r="S424" i="88"/>
  <c r="R424" i="88"/>
  <c r="S423" i="88"/>
  <c r="R423" i="88"/>
  <c r="S422" i="88"/>
  <c r="R422" i="88"/>
  <c r="S421" i="88"/>
  <c r="R421" i="88"/>
  <c r="S420" i="88"/>
  <c r="R420" i="88"/>
  <c r="S419" i="88"/>
  <c r="R419" i="88"/>
  <c r="S418" i="88"/>
  <c r="R418" i="88"/>
  <c r="S417" i="88"/>
  <c r="R417" i="88"/>
  <c r="S416" i="88"/>
  <c r="R416" i="88"/>
  <c r="S415" i="88"/>
  <c r="R415" i="88"/>
  <c r="S414" i="88"/>
  <c r="R414" i="88"/>
  <c r="S413" i="88"/>
  <c r="R413" i="88"/>
  <c r="S412" i="88"/>
  <c r="R412" i="88"/>
  <c r="S411" i="88"/>
  <c r="R411" i="88"/>
  <c r="S410" i="88"/>
  <c r="R410" i="88"/>
  <c r="S409" i="88"/>
  <c r="R409" i="88"/>
  <c r="S408" i="88"/>
  <c r="R408" i="88"/>
  <c r="S407" i="88"/>
  <c r="R407" i="88"/>
  <c r="S406" i="88"/>
  <c r="R406" i="88"/>
  <c r="S405" i="88"/>
  <c r="R405" i="88"/>
  <c r="S404" i="88"/>
  <c r="R404" i="88"/>
  <c r="S403" i="88"/>
  <c r="R403" i="88"/>
  <c r="S402" i="88"/>
  <c r="R402" i="88"/>
  <c r="S401" i="88"/>
  <c r="R401" i="88"/>
  <c r="S400" i="88"/>
  <c r="R400" i="88"/>
  <c r="S399" i="88"/>
  <c r="R399" i="88"/>
  <c r="S398" i="88"/>
  <c r="R398" i="88"/>
  <c r="S397" i="88"/>
  <c r="R397" i="88"/>
  <c r="S396" i="88"/>
  <c r="R396" i="88"/>
  <c r="S395" i="88"/>
  <c r="R395" i="88"/>
  <c r="S394" i="88"/>
  <c r="R394" i="88"/>
  <c r="S393" i="88"/>
  <c r="R393" i="88"/>
  <c r="S392" i="88"/>
  <c r="R392" i="88"/>
  <c r="S391" i="88"/>
  <c r="R391" i="88"/>
  <c r="S390" i="88"/>
  <c r="R390" i="88"/>
  <c r="S389" i="88"/>
  <c r="R389" i="88"/>
  <c r="S388" i="88"/>
  <c r="R388" i="88"/>
  <c r="S387" i="88"/>
  <c r="R387" i="88"/>
  <c r="S386" i="88"/>
  <c r="R386" i="88"/>
  <c r="S385" i="88"/>
  <c r="R385" i="88"/>
  <c r="S384" i="88"/>
  <c r="R384" i="88"/>
  <c r="S383" i="88"/>
  <c r="R383" i="88"/>
  <c r="S382" i="88"/>
  <c r="R382" i="88"/>
  <c r="S381" i="88"/>
  <c r="R381" i="88"/>
  <c r="S380" i="88"/>
  <c r="R380" i="88"/>
  <c r="S379" i="88"/>
  <c r="R379" i="88"/>
  <c r="S378" i="88"/>
  <c r="R378" i="88"/>
  <c r="S377" i="88"/>
  <c r="R377" i="88"/>
  <c r="S376" i="88"/>
  <c r="R376" i="88"/>
  <c r="S375" i="88"/>
  <c r="R375" i="88"/>
  <c r="S374" i="88"/>
  <c r="R374" i="88"/>
  <c r="S373" i="88"/>
  <c r="R373" i="88"/>
  <c r="S372" i="88"/>
  <c r="R372" i="88"/>
  <c r="S371" i="88"/>
  <c r="R371" i="88"/>
  <c r="S370" i="88"/>
  <c r="R370" i="88"/>
  <c r="S369" i="88"/>
  <c r="R369" i="88"/>
  <c r="S368" i="88"/>
  <c r="R368" i="88"/>
  <c r="S367" i="88"/>
  <c r="R367" i="88"/>
  <c r="S366" i="88"/>
  <c r="R366" i="88"/>
  <c r="S365" i="88"/>
  <c r="R365" i="88"/>
  <c r="S364" i="88"/>
  <c r="R364" i="88"/>
  <c r="S363" i="88"/>
  <c r="R363" i="88"/>
  <c r="S362" i="88"/>
  <c r="R362" i="88"/>
  <c r="S361" i="88"/>
  <c r="R361" i="88"/>
  <c r="S360" i="88"/>
  <c r="R360" i="88"/>
  <c r="S359" i="88"/>
  <c r="R359" i="88"/>
  <c r="S358" i="88"/>
  <c r="R358" i="88"/>
  <c r="S357" i="88"/>
  <c r="R357" i="88"/>
  <c r="S356" i="88"/>
  <c r="R356" i="88"/>
  <c r="S355" i="88"/>
  <c r="R355" i="88"/>
  <c r="S354" i="88"/>
  <c r="R354" i="88"/>
  <c r="S353" i="88"/>
  <c r="R353" i="88"/>
  <c r="S352" i="88"/>
  <c r="R352" i="88"/>
  <c r="S351" i="88"/>
  <c r="R351" i="88"/>
  <c r="S350" i="88"/>
  <c r="R350" i="88"/>
  <c r="S349" i="88"/>
  <c r="R349" i="88"/>
  <c r="S348" i="88"/>
  <c r="R348" i="88"/>
  <c r="S347" i="88"/>
  <c r="R347" i="88"/>
  <c r="S346" i="88"/>
  <c r="R346" i="88"/>
  <c r="S345" i="88"/>
  <c r="R345" i="88"/>
  <c r="S344" i="88"/>
  <c r="R344" i="88"/>
  <c r="S343" i="88"/>
  <c r="R343" i="88"/>
  <c r="S342" i="88"/>
  <c r="R342" i="88"/>
  <c r="S341" i="88"/>
  <c r="R341" i="88"/>
  <c r="S340" i="88"/>
  <c r="R340" i="88"/>
  <c r="S339" i="88"/>
  <c r="R339" i="88"/>
  <c r="S338" i="88"/>
  <c r="R338" i="88"/>
  <c r="S337" i="88"/>
  <c r="R337" i="88"/>
  <c r="S336" i="88"/>
  <c r="R336" i="88"/>
  <c r="S335" i="88"/>
  <c r="R335" i="88"/>
  <c r="S334" i="88"/>
  <c r="R334" i="88"/>
  <c r="S333" i="88"/>
  <c r="R333" i="88"/>
  <c r="S332" i="88"/>
  <c r="R332" i="88"/>
  <c r="S331" i="88"/>
  <c r="R331" i="88"/>
  <c r="S330" i="88"/>
  <c r="R330" i="88"/>
  <c r="S329" i="88"/>
  <c r="R329" i="88"/>
  <c r="S328" i="88"/>
  <c r="R328" i="88"/>
  <c r="S327" i="88"/>
  <c r="R327" i="88"/>
  <c r="S326" i="88"/>
  <c r="R326" i="88"/>
  <c r="S325" i="88"/>
  <c r="R325" i="88"/>
  <c r="S324" i="88"/>
  <c r="R324" i="88"/>
  <c r="S323" i="88"/>
  <c r="R323" i="88"/>
  <c r="S322" i="88"/>
  <c r="R322" i="88"/>
  <c r="S321" i="88"/>
  <c r="R321" i="88"/>
  <c r="S320" i="88"/>
  <c r="R320" i="88"/>
  <c r="S319" i="88"/>
  <c r="R319" i="88"/>
  <c r="S318" i="88"/>
  <c r="R318" i="88"/>
  <c r="S317" i="88"/>
  <c r="R317" i="88"/>
  <c r="S316" i="88"/>
  <c r="R316" i="88"/>
  <c r="S315" i="88"/>
  <c r="R315" i="88"/>
  <c r="S314" i="88"/>
  <c r="R314" i="88"/>
  <c r="S313" i="88"/>
  <c r="R313" i="88"/>
  <c r="S312" i="88"/>
  <c r="R312" i="88"/>
  <c r="S311" i="88"/>
  <c r="R311" i="88"/>
  <c r="S310" i="88"/>
  <c r="R310" i="88"/>
  <c r="S309" i="88"/>
  <c r="R309" i="88"/>
  <c r="S308" i="88"/>
  <c r="R308" i="88"/>
  <c r="S307" i="88"/>
  <c r="R307" i="88"/>
  <c r="S306" i="88"/>
  <c r="R306" i="88"/>
  <c r="S305" i="88"/>
  <c r="R305" i="88"/>
  <c r="S304" i="88"/>
  <c r="R304" i="88"/>
  <c r="S303" i="88"/>
  <c r="R303" i="88"/>
  <c r="S302" i="88"/>
  <c r="R302" i="88"/>
  <c r="S301" i="88"/>
  <c r="R301" i="88"/>
  <c r="S300" i="88"/>
  <c r="R300" i="88"/>
  <c r="S299" i="88"/>
  <c r="R299" i="88"/>
  <c r="S298" i="88"/>
  <c r="R298" i="88"/>
  <c r="S297" i="88"/>
  <c r="R297" i="88"/>
  <c r="S296" i="88"/>
  <c r="R296" i="88"/>
  <c r="S295" i="88"/>
  <c r="R295" i="88"/>
  <c r="S294" i="88"/>
  <c r="R294" i="88"/>
  <c r="S293" i="88"/>
  <c r="R293" i="88"/>
  <c r="S292" i="88"/>
  <c r="R292" i="88"/>
  <c r="S291" i="88"/>
  <c r="R291" i="88"/>
  <c r="S290" i="88"/>
  <c r="R290" i="88"/>
  <c r="S289" i="88"/>
  <c r="R289" i="88"/>
  <c r="S288" i="88"/>
  <c r="R288" i="88"/>
  <c r="S287" i="88"/>
  <c r="R287" i="88"/>
  <c r="S286" i="88"/>
  <c r="R286" i="88"/>
  <c r="S285" i="88"/>
  <c r="R285" i="88"/>
  <c r="S284" i="88"/>
  <c r="R284" i="88"/>
  <c r="S283" i="88"/>
  <c r="R283" i="88"/>
  <c r="S282" i="88"/>
  <c r="R282" i="88"/>
  <c r="S281" i="88"/>
  <c r="R281" i="88"/>
  <c r="S280" i="88"/>
  <c r="R280" i="88"/>
  <c r="S279" i="88"/>
  <c r="R279" i="88"/>
  <c r="S278" i="88"/>
  <c r="R278" i="88"/>
  <c r="S277" i="88"/>
  <c r="R277" i="88"/>
  <c r="S276" i="88"/>
  <c r="R276" i="88"/>
  <c r="S275" i="88"/>
  <c r="R275" i="88"/>
  <c r="S274" i="88"/>
  <c r="R274" i="88"/>
  <c r="S273" i="88"/>
  <c r="R273" i="88"/>
  <c r="S272" i="88"/>
  <c r="R272" i="88"/>
  <c r="S271" i="88"/>
  <c r="R271" i="88"/>
  <c r="S270" i="88"/>
  <c r="R270" i="88"/>
  <c r="S269" i="88"/>
  <c r="R269" i="88"/>
  <c r="S268" i="88"/>
  <c r="R268" i="88"/>
  <c r="S267" i="88"/>
  <c r="R267" i="88"/>
  <c r="S266" i="88"/>
  <c r="R266" i="88"/>
  <c r="S265" i="88"/>
  <c r="R265" i="88"/>
  <c r="S264" i="88"/>
  <c r="R264" i="88"/>
  <c r="S263" i="88"/>
  <c r="R263" i="88"/>
  <c r="S262" i="88"/>
  <c r="R262" i="88"/>
  <c r="S261" i="88"/>
  <c r="R261" i="88"/>
  <c r="S260" i="88"/>
  <c r="R260" i="88"/>
  <c r="S259" i="88"/>
  <c r="R259" i="88"/>
  <c r="S258" i="88"/>
  <c r="R258" i="88"/>
  <c r="S257" i="88"/>
  <c r="R257" i="88"/>
  <c r="S256" i="88"/>
  <c r="R256" i="88"/>
  <c r="S255" i="88"/>
  <c r="R255" i="88"/>
  <c r="S254" i="88"/>
  <c r="R254" i="88"/>
  <c r="S253" i="88"/>
  <c r="R253" i="88"/>
  <c r="S252" i="88"/>
  <c r="R252" i="88"/>
  <c r="S251" i="88"/>
  <c r="R251" i="88"/>
  <c r="S250" i="88"/>
  <c r="R250" i="88"/>
  <c r="S249" i="88"/>
  <c r="R249" i="88"/>
  <c r="S248" i="88"/>
  <c r="R248" i="88"/>
  <c r="S247" i="88"/>
  <c r="R247" i="88"/>
  <c r="S246" i="88"/>
  <c r="R246" i="88"/>
  <c r="S245" i="88"/>
  <c r="R245" i="88"/>
  <c r="S244" i="88"/>
  <c r="R244" i="88"/>
  <c r="S243" i="88"/>
  <c r="R243" i="88"/>
  <c r="S242" i="88"/>
  <c r="R242" i="88"/>
  <c r="S241" i="88"/>
  <c r="R241" i="88"/>
  <c r="S240" i="88"/>
  <c r="R240" i="88"/>
  <c r="S239" i="88"/>
  <c r="R239" i="88"/>
  <c r="S238" i="88"/>
  <c r="R238" i="88"/>
  <c r="S237" i="88"/>
  <c r="R237" i="88"/>
  <c r="S236" i="88"/>
  <c r="R236" i="88"/>
  <c r="S235" i="88"/>
  <c r="R235" i="88"/>
  <c r="S234" i="88"/>
  <c r="R234" i="88"/>
  <c r="S233" i="88"/>
  <c r="R233" i="88"/>
  <c r="S232" i="88"/>
  <c r="R232" i="88"/>
  <c r="S231" i="88"/>
  <c r="R231" i="88"/>
  <c r="S230" i="88"/>
  <c r="R230" i="88"/>
  <c r="S229" i="88"/>
  <c r="R229" i="88"/>
  <c r="S228" i="88"/>
  <c r="R228" i="88"/>
  <c r="S227" i="88"/>
  <c r="R227" i="88"/>
  <c r="S226" i="88"/>
  <c r="R226" i="88"/>
  <c r="S225" i="88"/>
  <c r="R225" i="88"/>
  <c r="S224" i="88"/>
  <c r="R224" i="88"/>
  <c r="S223" i="88"/>
  <c r="R223" i="88"/>
  <c r="S222" i="88"/>
  <c r="R222" i="88"/>
  <c r="S221" i="88"/>
  <c r="R221" i="88"/>
  <c r="S220" i="88"/>
  <c r="R220" i="88"/>
  <c r="S219" i="88"/>
  <c r="R219" i="88"/>
  <c r="S218" i="88"/>
  <c r="R218" i="88"/>
  <c r="S217" i="88"/>
  <c r="R217" i="88"/>
  <c r="S216" i="88"/>
  <c r="R216" i="88"/>
  <c r="S215" i="88"/>
  <c r="R215" i="88"/>
  <c r="S214" i="88"/>
  <c r="R214" i="88"/>
  <c r="S213" i="88"/>
  <c r="R213" i="88"/>
  <c r="S212" i="88"/>
  <c r="R212" i="88"/>
  <c r="S211" i="88"/>
  <c r="R211" i="88"/>
  <c r="S210" i="88"/>
  <c r="R210" i="88"/>
  <c r="S209" i="88"/>
  <c r="R209" i="88"/>
  <c r="S208" i="88"/>
  <c r="R208" i="88"/>
  <c r="S207" i="88"/>
  <c r="R207" i="88"/>
  <c r="S206" i="88"/>
  <c r="R206" i="88"/>
  <c r="S205" i="88"/>
  <c r="R205" i="88"/>
  <c r="S204" i="88"/>
  <c r="R204" i="88"/>
  <c r="S203" i="88"/>
  <c r="R203" i="88"/>
  <c r="S202" i="88"/>
  <c r="R202" i="88"/>
  <c r="S201" i="88"/>
  <c r="R201" i="88"/>
  <c r="S200" i="88"/>
  <c r="R200" i="88"/>
  <c r="S199" i="88"/>
  <c r="R199" i="88"/>
  <c r="S198" i="88"/>
  <c r="R198" i="88"/>
  <c r="S197" i="88"/>
  <c r="R197" i="88"/>
  <c r="S196" i="88"/>
  <c r="R196" i="88"/>
  <c r="S195" i="88"/>
  <c r="R195" i="88"/>
  <c r="S194" i="88"/>
  <c r="R194" i="88"/>
  <c r="S193" i="88"/>
  <c r="R193" i="88"/>
  <c r="S192" i="88"/>
  <c r="R192" i="88"/>
  <c r="S191" i="88"/>
  <c r="R191" i="88"/>
  <c r="S190" i="88"/>
  <c r="R190" i="88"/>
  <c r="S189" i="88"/>
  <c r="R189" i="88"/>
  <c r="S188" i="88"/>
  <c r="R188" i="88"/>
  <c r="S187" i="88"/>
  <c r="R187" i="88"/>
  <c r="S186" i="88"/>
  <c r="R186" i="88"/>
  <c r="S185" i="88"/>
  <c r="R185" i="88"/>
  <c r="S184" i="88"/>
  <c r="R184" i="88"/>
  <c r="S183" i="88"/>
  <c r="R183" i="88"/>
  <c r="S182" i="88"/>
  <c r="R182" i="88"/>
  <c r="S181" i="88"/>
  <c r="R181" i="88"/>
  <c r="S180" i="88"/>
  <c r="R180" i="88"/>
  <c r="S179" i="88"/>
  <c r="R179" i="88"/>
  <c r="S178" i="88"/>
  <c r="R178" i="88"/>
  <c r="S177" i="88"/>
  <c r="R177" i="88"/>
  <c r="S176" i="88"/>
  <c r="R176" i="88"/>
  <c r="S175" i="88"/>
  <c r="R175" i="88"/>
  <c r="S174" i="88"/>
  <c r="R174" i="88"/>
  <c r="S173" i="88"/>
  <c r="R173" i="88"/>
  <c r="S172" i="88"/>
  <c r="R172" i="88"/>
  <c r="S171" i="88"/>
  <c r="R171" i="88"/>
  <c r="S170" i="88"/>
  <c r="R170" i="88"/>
  <c r="S169" i="88"/>
  <c r="R169" i="88"/>
  <c r="S168" i="88"/>
  <c r="R168" i="88"/>
  <c r="S167" i="88"/>
  <c r="R167" i="88"/>
  <c r="S166" i="88"/>
  <c r="R166" i="88"/>
  <c r="S165" i="88"/>
  <c r="R165" i="88"/>
  <c r="S164" i="88"/>
  <c r="R164" i="88"/>
  <c r="S163" i="88"/>
  <c r="R163" i="88"/>
  <c r="S162" i="88"/>
  <c r="R162" i="88"/>
  <c r="S161" i="88"/>
  <c r="R161" i="88"/>
  <c r="S160" i="88"/>
  <c r="R160" i="88"/>
  <c r="S159" i="88"/>
  <c r="R159" i="88"/>
  <c r="S158" i="88"/>
  <c r="R158" i="88"/>
  <c r="S157" i="88"/>
  <c r="R157" i="88"/>
  <c r="S156" i="88"/>
  <c r="R156" i="88"/>
  <c r="S155" i="88"/>
  <c r="R155" i="88"/>
  <c r="S154" i="88"/>
  <c r="R154" i="88"/>
  <c r="S153" i="88"/>
  <c r="R153" i="88"/>
  <c r="S152" i="88"/>
  <c r="R152" i="88"/>
  <c r="S151" i="88"/>
  <c r="R151" i="88"/>
  <c r="S150" i="88"/>
  <c r="R150" i="88"/>
  <c r="S149" i="88"/>
  <c r="R149" i="88"/>
  <c r="S148" i="88"/>
  <c r="R148" i="88"/>
  <c r="S147" i="88"/>
  <c r="R147" i="88"/>
  <c r="S146" i="88"/>
  <c r="R146" i="88"/>
  <c r="S145" i="88"/>
  <c r="R145" i="88"/>
  <c r="S144" i="88"/>
  <c r="R144" i="88"/>
  <c r="S143" i="88"/>
  <c r="R143" i="88"/>
  <c r="S142" i="88"/>
  <c r="R142" i="88"/>
  <c r="S141" i="88"/>
  <c r="R141" i="88"/>
  <c r="S140" i="88"/>
  <c r="R140" i="88"/>
  <c r="S139" i="88"/>
  <c r="R139" i="88"/>
  <c r="S138" i="88"/>
  <c r="R138" i="88"/>
  <c r="S137" i="88"/>
  <c r="R137" i="88"/>
  <c r="S136" i="88"/>
  <c r="R136" i="88"/>
  <c r="S135" i="88"/>
  <c r="R135" i="88"/>
  <c r="S134" i="88"/>
  <c r="R134" i="88"/>
  <c r="S133" i="88"/>
  <c r="R133" i="88"/>
  <c r="S132" i="88"/>
  <c r="R132" i="88"/>
  <c r="S131" i="88"/>
  <c r="R131" i="88"/>
  <c r="S130" i="88"/>
  <c r="R130" i="88"/>
  <c r="S129" i="88"/>
  <c r="R129" i="88"/>
  <c r="S128" i="88"/>
  <c r="R128" i="88"/>
  <c r="S127" i="88"/>
  <c r="R127" i="88"/>
  <c r="S126" i="88"/>
  <c r="R126" i="88"/>
  <c r="S125" i="88"/>
  <c r="R125" i="88"/>
  <c r="S124" i="88"/>
  <c r="R124" i="88"/>
  <c r="S123" i="88"/>
  <c r="R123" i="88"/>
  <c r="S122" i="88"/>
  <c r="R122" i="88"/>
  <c r="S121" i="88"/>
  <c r="R121" i="88"/>
  <c r="S120" i="88"/>
  <c r="R120" i="88"/>
  <c r="S119" i="88"/>
  <c r="R119" i="88"/>
  <c r="S118" i="88"/>
  <c r="R118" i="88"/>
  <c r="S117" i="88"/>
  <c r="R117" i="88"/>
  <c r="S116" i="88"/>
  <c r="R116" i="88"/>
  <c r="S115" i="88"/>
  <c r="R115" i="88"/>
  <c r="S114" i="88"/>
  <c r="R114" i="88"/>
  <c r="S113" i="88"/>
  <c r="R113" i="88"/>
  <c r="S112" i="88"/>
  <c r="R112" i="88"/>
  <c r="S111" i="88"/>
  <c r="R111" i="88"/>
  <c r="S110" i="88"/>
  <c r="R110" i="88"/>
  <c r="S109" i="88"/>
  <c r="R109" i="88"/>
  <c r="S108" i="88"/>
  <c r="R108" i="88"/>
  <c r="S107" i="88"/>
  <c r="R107" i="88"/>
  <c r="S106" i="88"/>
  <c r="R106" i="88"/>
  <c r="S105" i="88"/>
  <c r="R105" i="88"/>
  <c r="S104" i="88"/>
  <c r="R104" i="88"/>
  <c r="S103" i="88"/>
  <c r="R103" i="88"/>
  <c r="S102" i="88"/>
  <c r="R102" i="88"/>
  <c r="S101" i="88"/>
  <c r="R101" i="88"/>
  <c r="S100" i="88"/>
  <c r="R100" i="88"/>
  <c r="S99" i="88"/>
  <c r="R99" i="88"/>
  <c r="S98" i="88"/>
  <c r="R98" i="88"/>
  <c r="S97" i="88"/>
  <c r="R97" i="88"/>
  <c r="S96" i="88"/>
  <c r="R96" i="88"/>
  <c r="S95" i="88"/>
  <c r="R95" i="88"/>
  <c r="S94" i="88"/>
  <c r="R94" i="88"/>
  <c r="S93" i="88"/>
  <c r="R93" i="88"/>
  <c r="S92" i="88"/>
  <c r="R92" i="88"/>
  <c r="S91" i="88"/>
  <c r="R91" i="88"/>
  <c r="S90" i="88"/>
  <c r="R90" i="88"/>
  <c r="S89" i="88"/>
  <c r="R89" i="88"/>
  <c r="S88" i="88"/>
  <c r="R88" i="88"/>
  <c r="S87" i="88"/>
  <c r="R87" i="88"/>
  <c r="S86" i="88"/>
  <c r="R86" i="88"/>
  <c r="S85" i="88"/>
  <c r="R85" i="88"/>
  <c r="S84" i="88"/>
  <c r="R84" i="88"/>
  <c r="S83" i="88"/>
  <c r="R83" i="88"/>
  <c r="S82" i="88"/>
  <c r="R82" i="88"/>
  <c r="S81" i="88"/>
  <c r="R81" i="88"/>
  <c r="S80" i="88"/>
  <c r="R80" i="88"/>
  <c r="S79" i="88"/>
  <c r="R79" i="88"/>
  <c r="S78" i="88"/>
  <c r="R78" i="88"/>
  <c r="S77" i="88"/>
  <c r="R77" i="88"/>
  <c r="S76" i="88"/>
  <c r="R76" i="88"/>
  <c r="S75" i="88"/>
  <c r="R75" i="88"/>
  <c r="S74" i="88"/>
  <c r="R74" i="88"/>
  <c r="S73" i="88"/>
  <c r="R73" i="88"/>
  <c r="S72" i="88"/>
  <c r="R72" i="88"/>
  <c r="S71" i="88"/>
  <c r="R71" i="88"/>
  <c r="S70" i="88"/>
  <c r="R70" i="88"/>
  <c r="S69" i="88"/>
  <c r="R69" i="88"/>
  <c r="S68" i="88"/>
  <c r="R68" i="88"/>
  <c r="S67" i="88"/>
  <c r="R67" i="88"/>
  <c r="S66" i="88"/>
  <c r="R66" i="88"/>
  <c r="S65" i="88"/>
  <c r="R65" i="88"/>
  <c r="S64" i="88"/>
  <c r="R64" i="88"/>
  <c r="S63" i="88"/>
  <c r="R63" i="88"/>
  <c r="S62" i="88"/>
  <c r="R62" i="88"/>
  <c r="S61" i="88"/>
  <c r="R61" i="88"/>
  <c r="S60" i="88"/>
  <c r="R60" i="88"/>
  <c r="S59" i="88"/>
  <c r="R59" i="88"/>
  <c r="S58" i="88"/>
  <c r="R58" i="88"/>
  <c r="S57" i="88"/>
  <c r="R57" i="88"/>
  <c r="S56" i="88"/>
  <c r="R56" i="88"/>
  <c r="S55" i="88"/>
  <c r="R55" i="88"/>
  <c r="S54" i="88"/>
  <c r="R54" i="88"/>
  <c r="S53" i="88"/>
  <c r="R53" i="88"/>
  <c r="S52" i="88"/>
  <c r="R52" i="88"/>
  <c r="S51" i="88"/>
  <c r="R51" i="88"/>
  <c r="S50" i="88"/>
  <c r="R50" i="88"/>
  <c r="S49" i="88"/>
  <c r="R49" i="88"/>
  <c r="S48" i="88"/>
  <c r="R48" i="88"/>
  <c r="S47" i="88"/>
  <c r="R47" i="88"/>
  <c r="S46" i="88"/>
  <c r="R46" i="88"/>
  <c r="S45" i="88"/>
  <c r="R45" i="88"/>
  <c r="S44" i="88"/>
  <c r="R44" i="88"/>
  <c r="S43" i="88"/>
  <c r="R43" i="88"/>
  <c r="S42" i="88"/>
  <c r="R42" i="88"/>
  <c r="S41" i="88"/>
  <c r="R41" i="88"/>
  <c r="S40" i="88"/>
  <c r="R40" i="88"/>
  <c r="S39" i="88"/>
  <c r="R39" i="88"/>
  <c r="S38" i="88"/>
  <c r="R38" i="88"/>
  <c r="S37" i="88"/>
  <c r="R37" i="88"/>
  <c r="S36" i="88"/>
  <c r="R36" i="88"/>
  <c r="S35" i="88"/>
  <c r="R35" i="88"/>
  <c r="S34" i="88"/>
  <c r="R34" i="88"/>
  <c r="S33" i="88"/>
  <c r="R33" i="88"/>
  <c r="S32" i="88"/>
  <c r="R32" i="88"/>
  <c r="S31" i="88"/>
  <c r="R31" i="88"/>
  <c r="S30" i="88"/>
  <c r="R30" i="88"/>
  <c r="S29" i="88"/>
  <c r="R29" i="88"/>
  <c r="S28" i="88"/>
  <c r="R28" i="88"/>
  <c r="S27" i="88"/>
  <c r="R27" i="88"/>
  <c r="S26" i="88"/>
  <c r="R26" i="88"/>
  <c r="S25" i="88"/>
  <c r="R25" i="88"/>
  <c r="S24" i="88"/>
  <c r="R24" i="88"/>
  <c r="S23" i="88"/>
  <c r="R23" i="88"/>
  <c r="S22" i="88"/>
  <c r="R22" i="88"/>
  <c r="S21" i="88"/>
  <c r="R21" i="88"/>
  <c r="S20" i="88"/>
  <c r="R20" i="88"/>
  <c r="S19" i="88"/>
  <c r="R19" i="88"/>
  <c r="S18" i="88"/>
  <c r="R18" i="88"/>
  <c r="S17" i="88"/>
  <c r="R17" i="88"/>
  <c r="S16" i="88"/>
  <c r="R16" i="88"/>
  <c r="S15" i="88"/>
  <c r="R15" i="88"/>
  <c r="S14" i="88"/>
  <c r="R14" i="88"/>
  <c r="S13" i="88"/>
  <c r="R13" i="88"/>
  <c r="S12" i="88"/>
  <c r="R12" i="88"/>
  <c r="S11" i="88"/>
  <c r="R11" i="88"/>
  <c r="S10" i="88"/>
  <c r="R10" i="88"/>
  <c r="S9" i="88"/>
  <c r="R9" i="88"/>
  <c r="Q1000" i="98"/>
  <c r="Q999" i="98"/>
  <c r="Q998" i="98"/>
  <c r="Q997" i="98"/>
  <c r="Q996" i="98"/>
  <c r="Q995" i="98"/>
  <c r="Q994" i="98"/>
  <c r="Q993" i="98"/>
  <c r="Q992" i="98"/>
  <c r="Q991" i="98"/>
  <c r="Q990" i="98"/>
  <c r="Q989" i="98"/>
  <c r="Q988" i="98"/>
  <c r="Q987" i="98"/>
  <c r="Q986" i="98"/>
  <c r="Q985" i="98"/>
  <c r="Q984" i="98"/>
  <c r="Q983" i="98"/>
  <c r="Q982" i="98"/>
  <c r="Q981" i="98"/>
  <c r="Q980" i="98"/>
  <c r="Q979" i="98"/>
  <c r="Q978" i="98"/>
  <c r="Q977" i="98"/>
  <c r="Q976" i="98"/>
  <c r="Q975" i="98"/>
  <c r="Q974" i="98"/>
  <c r="Q973" i="98"/>
  <c r="Q972" i="98"/>
  <c r="Q971" i="98"/>
  <c r="Q970" i="98"/>
  <c r="Q969" i="98"/>
  <c r="Q968" i="98"/>
  <c r="Q967" i="98"/>
  <c r="Q966" i="98"/>
  <c r="Q965" i="98"/>
  <c r="Q964" i="98"/>
  <c r="Q963" i="98"/>
  <c r="Q962" i="98"/>
  <c r="Q961" i="98"/>
  <c r="Q960" i="98"/>
  <c r="Q959" i="98"/>
  <c r="Q958" i="98"/>
  <c r="Q957" i="98"/>
  <c r="Q956" i="98"/>
  <c r="Q955" i="98"/>
  <c r="Q954" i="98"/>
  <c r="Q953" i="98"/>
  <c r="Q952" i="98"/>
  <c r="Q951" i="98"/>
  <c r="Q950" i="98"/>
  <c r="Q949" i="98"/>
  <c r="Q948" i="98"/>
  <c r="Q947" i="98"/>
  <c r="Q946" i="98"/>
  <c r="Q945" i="98"/>
  <c r="Q944" i="98"/>
  <c r="Q943" i="98"/>
  <c r="Q942" i="98"/>
  <c r="Q941" i="98"/>
  <c r="Q940" i="98"/>
  <c r="Q939" i="98"/>
  <c r="Q938" i="98"/>
  <c r="Q937" i="98"/>
  <c r="Q936" i="98"/>
  <c r="Q935" i="98"/>
  <c r="Q934" i="98"/>
  <c r="Q933" i="98"/>
  <c r="Q932" i="98"/>
  <c r="Q931" i="98"/>
  <c r="Q930" i="98"/>
  <c r="Q929" i="98"/>
  <c r="Q928" i="98"/>
  <c r="Q927" i="98"/>
  <c r="Q926" i="98"/>
  <c r="Q925" i="98"/>
  <c r="Q924" i="98"/>
  <c r="Q923" i="98"/>
  <c r="Q922" i="98"/>
  <c r="Q921" i="98"/>
  <c r="Q920" i="98"/>
  <c r="Q919" i="98"/>
  <c r="Q918" i="98"/>
  <c r="Q917" i="98"/>
  <c r="Q916" i="98"/>
  <c r="Q915" i="98"/>
  <c r="Q914" i="98"/>
  <c r="Q913" i="98"/>
  <c r="Q912" i="98"/>
  <c r="Q911" i="98"/>
  <c r="Q910" i="98"/>
  <c r="Q909" i="98"/>
  <c r="Q908" i="98"/>
  <c r="Q907" i="98"/>
  <c r="Q906" i="98"/>
  <c r="Q905" i="98"/>
  <c r="Q904" i="98"/>
  <c r="Q903" i="98"/>
  <c r="Q902" i="98"/>
  <c r="Q901" i="98"/>
  <c r="Q900" i="98"/>
  <c r="Q899" i="98"/>
  <c r="Q898" i="98"/>
  <c r="Q897" i="98"/>
  <c r="Q896" i="98"/>
  <c r="Q895" i="98"/>
  <c r="Q894" i="98"/>
  <c r="Q893" i="98"/>
  <c r="Q892" i="98"/>
  <c r="Q891" i="98"/>
  <c r="Q890" i="98"/>
  <c r="Q889" i="98"/>
  <c r="Q888" i="98"/>
  <c r="Q887" i="98"/>
  <c r="Q886" i="98"/>
  <c r="Q885" i="98"/>
  <c r="Q884" i="98"/>
  <c r="Q883" i="98"/>
  <c r="Q882" i="98"/>
  <c r="Q881" i="98"/>
  <c r="Q880" i="98"/>
  <c r="Q879" i="98"/>
  <c r="Q878" i="98"/>
  <c r="Q877" i="98"/>
  <c r="Q876" i="98"/>
  <c r="Q875" i="98"/>
  <c r="Q874" i="98"/>
  <c r="Q873" i="98"/>
  <c r="Q872" i="98"/>
  <c r="Q871" i="98"/>
  <c r="Q870" i="98"/>
  <c r="Q869" i="98"/>
  <c r="Q868" i="98"/>
  <c r="Q867" i="98"/>
  <c r="Q866" i="98"/>
  <c r="Q865" i="98"/>
  <c r="Q864" i="98"/>
  <c r="Q863" i="98"/>
  <c r="Q862" i="98"/>
  <c r="Q861" i="98"/>
  <c r="Q860" i="98"/>
  <c r="Q859" i="98"/>
  <c r="Q858" i="98"/>
  <c r="Q857" i="98"/>
  <c r="Q856" i="98"/>
  <c r="Q855" i="98"/>
  <c r="Q854" i="98"/>
  <c r="Q853" i="98"/>
  <c r="Q852" i="98"/>
  <c r="Q851" i="98"/>
  <c r="Q850" i="98"/>
  <c r="Q849" i="98"/>
  <c r="Q848" i="98"/>
  <c r="Q847" i="98"/>
  <c r="Q846" i="98"/>
  <c r="Q845" i="98"/>
  <c r="Q844" i="98"/>
  <c r="Q843" i="98"/>
  <c r="Q842" i="98"/>
  <c r="Q841" i="98"/>
  <c r="Q840" i="98"/>
  <c r="Q839" i="98"/>
  <c r="Q838" i="98"/>
  <c r="Q837" i="98"/>
  <c r="Q836" i="98"/>
  <c r="Q835" i="98"/>
  <c r="Q834" i="98"/>
  <c r="Q833" i="98"/>
  <c r="Q832" i="98"/>
  <c r="Q831" i="98"/>
  <c r="Q830" i="98"/>
  <c r="Q829" i="98"/>
  <c r="Q828" i="98"/>
  <c r="Q827" i="98"/>
  <c r="Q826" i="98"/>
  <c r="Q825" i="98"/>
  <c r="Q824" i="98"/>
  <c r="Q823" i="98"/>
  <c r="Q822" i="98"/>
  <c r="Q821" i="98"/>
  <c r="Q820" i="98"/>
  <c r="Q819" i="98"/>
  <c r="Q818" i="98"/>
  <c r="Q817" i="98"/>
  <c r="Q816" i="98"/>
  <c r="Q815" i="98"/>
  <c r="Q814" i="98"/>
  <c r="Q813" i="98"/>
  <c r="Q812" i="98"/>
  <c r="Q811" i="98"/>
  <c r="Q810" i="98"/>
  <c r="Q809" i="98"/>
  <c r="Q808" i="98"/>
  <c r="Q807" i="98"/>
  <c r="Q806" i="98"/>
  <c r="Q805" i="98"/>
  <c r="Q804" i="98"/>
  <c r="Q803" i="98"/>
  <c r="Q802" i="98"/>
  <c r="Q801" i="98"/>
  <c r="Q800" i="98"/>
  <c r="Q799" i="98"/>
  <c r="Q798" i="98"/>
  <c r="Q797" i="98"/>
  <c r="Q796" i="98"/>
  <c r="Q795" i="98"/>
  <c r="Q794" i="98"/>
  <c r="Q793" i="98"/>
  <c r="Q792" i="98"/>
  <c r="Q791" i="98"/>
  <c r="Q790" i="98"/>
  <c r="Q789" i="98"/>
  <c r="Q788" i="98"/>
  <c r="Q787" i="98"/>
  <c r="Q786" i="98"/>
  <c r="Q785" i="98"/>
  <c r="Q784" i="98"/>
  <c r="Q783" i="98"/>
  <c r="Q782" i="98"/>
  <c r="Q781" i="98"/>
  <c r="Q780" i="98"/>
  <c r="Q779" i="98"/>
  <c r="Q778" i="98"/>
  <c r="Q777" i="98"/>
  <c r="Q776" i="98"/>
  <c r="Q775" i="98"/>
  <c r="Q774" i="98"/>
  <c r="Q773" i="98"/>
  <c r="Q772" i="98"/>
  <c r="Q771" i="98"/>
  <c r="Q770" i="98"/>
  <c r="Q769" i="98"/>
  <c r="Q768" i="98"/>
  <c r="Q767" i="98"/>
  <c r="Q766" i="98"/>
  <c r="Q765" i="98"/>
  <c r="Q764" i="98"/>
  <c r="Q763" i="98"/>
  <c r="Q762" i="98"/>
  <c r="Q761" i="98"/>
  <c r="Q760" i="98"/>
  <c r="Q759" i="98"/>
  <c r="Q758" i="98"/>
  <c r="Q757" i="98"/>
  <c r="Q756" i="98"/>
  <c r="Q755" i="98"/>
  <c r="Q754" i="98"/>
  <c r="Q753" i="98"/>
  <c r="Q752" i="98"/>
  <c r="Q751" i="98"/>
  <c r="Q750" i="98"/>
  <c r="Q749" i="98"/>
  <c r="Q748" i="98"/>
  <c r="Q747" i="98"/>
  <c r="Q746" i="98"/>
  <c r="Q745" i="98"/>
  <c r="Q744" i="98"/>
  <c r="Q743" i="98"/>
  <c r="Q742" i="98"/>
  <c r="Q741" i="98"/>
  <c r="Q740" i="98"/>
  <c r="Q739" i="98"/>
  <c r="Q738" i="98"/>
  <c r="Q737" i="98"/>
  <c r="Q736" i="98"/>
  <c r="Q735" i="98"/>
  <c r="Q734" i="98"/>
  <c r="Q733" i="98"/>
  <c r="Q732" i="98"/>
  <c r="Q731" i="98"/>
  <c r="Q730" i="98"/>
  <c r="Q729" i="98"/>
  <c r="Q728" i="98"/>
  <c r="Q727" i="98"/>
  <c r="Q726" i="98"/>
  <c r="Q725" i="98"/>
  <c r="Q724" i="98"/>
  <c r="Q723" i="98"/>
  <c r="Q722" i="98"/>
  <c r="Q721" i="98"/>
  <c r="Q720" i="98"/>
  <c r="Q719" i="98"/>
  <c r="Q718" i="98"/>
  <c r="Q717" i="98"/>
  <c r="Q716" i="98"/>
  <c r="Q715" i="98"/>
  <c r="Q714" i="98"/>
  <c r="Q713" i="98"/>
  <c r="Q712" i="98"/>
  <c r="Q711" i="98"/>
  <c r="Q710" i="98"/>
  <c r="Q709" i="98"/>
  <c r="Q708" i="98"/>
  <c r="Q707" i="98"/>
  <c r="Q706" i="98"/>
  <c r="Q705" i="98"/>
  <c r="Q704" i="98"/>
  <c r="Q703" i="98"/>
  <c r="Q702" i="98"/>
  <c r="Q701" i="98"/>
  <c r="Q700" i="98"/>
  <c r="Q699" i="98"/>
  <c r="Q698" i="98"/>
  <c r="Q697" i="98"/>
  <c r="Q696" i="98"/>
  <c r="Q695" i="98"/>
  <c r="Q694" i="98"/>
  <c r="Q693" i="98"/>
  <c r="Q692" i="98"/>
  <c r="Q691" i="98"/>
  <c r="Q690" i="98"/>
  <c r="Q689" i="98"/>
  <c r="Q688" i="98"/>
  <c r="Q687" i="98"/>
  <c r="Q686" i="98"/>
  <c r="Q685" i="98"/>
  <c r="Q684" i="98"/>
  <c r="Q683" i="98"/>
  <c r="Q682" i="98"/>
  <c r="Q681" i="98"/>
  <c r="Q680" i="98"/>
  <c r="Q679" i="98"/>
  <c r="Q678" i="98"/>
  <c r="Q677" i="98"/>
  <c r="Q676" i="98"/>
  <c r="Q675" i="98"/>
  <c r="Q674" i="98"/>
  <c r="Q673" i="98"/>
  <c r="Q672" i="98"/>
  <c r="Q671" i="98"/>
  <c r="Q670" i="98"/>
  <c r="Q669" i="98"/>
  <c r="Q668" i="98"/>
  <c r="Q667" i="98"/>
  <c r="Q666" i="98"/>
  <c r="Q665" i="98"/>
  <c r="Q664" i="98"/>
  <c r="Q663" i="98"/>
  <c r="Q662" i="98"/>
  <c r="Q661" i="98"/>
  <c r="Q660" i="98"/>
  <c r="Q659" i="98"/>
  <c r="Q658" i="98"/>
  <c r="Q657" i="98"/>
  <c r="Q656" i="98"/>
  <c r="Q655" i="98"/>
  <c r="Q654" i="98"/>
  <c r="Q653" i="98"/>
  <c r="Q652" i="98"/>
  <c r="Q651" i="98"/>
  <c r="Q650" i="98"/>
  <c r="Q649" i="98"/>
  <c r="Q648" i="98"/>
  <c r="Q647" i="98"/>
  <c r="Q646" i="98"/>
  <c r="Q645" i="98"/>
  <c r="Q644" i="98"/>
  <c r="Q643" i="98"/>
  <c r="Q642" i="98"/>
  <c r="Q641" i="98"/>
  <c r="Q640" i="98"/>
  <c r="Q639" i="98"/>
  <c r="Q638" i="98"/>
  <c r="Q637" i="98"/>
  <c r="Q636" i="98"/>
  <c r="Q635" i="98"/>
  <c r="Q634" i="98"/>
  <c r="Q633" i="98"/>
  <c r="Q632" i="98"/>
  <c r="Q631" i="98"/>
  <c r="Q630" i="98"/>
  <c r="Q629" i="98"/>
  <c r="Q628" i="98"/>
  <c r="Q627" i="98"/>
  <c r="Q626" i="98"/>
  <c r="Q625" i="98"/>
  <c r="Q624" i="98"/>
  <c r="Q623" i="98"/>
  <c r="Q622" i="98"/>
  <c r="Q621" i="98"/>
  <c r="Q620" i="98"/>
  <c r="Q619" i="98"/>
  <c r="Q618" i="98"/>
  <c r="Q617" i="98"/>
  <c r="Q616" i="98"/>
  <c r="Q615" i="98"/>
  <c r="Q614" i="98"/>
  <c r="Q613" i="98"/>
  <c r="Q612" i="98"/>
  <c r="Q611" i="98"/>
  <c r="Q610" i="98"/>
  <c r="Q609" i="98"/>
  <c r="Q608" i="98"/>
  <c r="Q607" i="98"/>
  <c r="Q606" i="98"/>
  <c r="Q605" i="98"/>
  <c r="Q604" i="98"/>
  <c r="Q603" i="98"/>
  <c r="Q602" i="98"/>
  <c r="Q601" i="98"/>
  <c r="Q600" i="98"/>
  <c r="Q599" i="98"/>
  <c r="Q598" i="98"/>
  <c r="Q597" i="98"/>
  <c r="Q596" i="98"/>
  <c r="Q595" i="98"/>
  <c r="Q594" i="98"/>
  <c r="Q593" i="98"/>
  <c r="Q592" i="98"/>
  <c r="Q591" i="98"/>
  <c r="Q590" i="98"/>
  <c r="Q589" i="98"/>
  <c r="Q588" i="98"/>
  <c r="Q587" i="98"/>
  <c r="Q586" i="98"/>
  <c r="Q585" i="98"/>
  <c r="Q584" i="98"/>
  <c r="Q583" i="98"/>
  <c r="Q582" i="98"/>
  <c r="Q581" i="98"/>
  <c r="Q580" i="98"/>
  <c r="Q579" i="98"/>
  <c r="Q578" i="98"/>
  <c r="Q577" i="98"/>
  <c r="Q576" i="98"/>
  <c r="Q575" i="98"/>
  <c r="Q574" i="98"/>
  <c r="Q573" i="98"/>
  <c r="Q572" i="98"/>
  <c r="Q571" i="98"/>
  <c r="Q570" i="98"/>
  <c r="Q569" i="98"/>
  <c r="Q568" i="98"/>
  <c r="Q567" i="98"/>
  <c r="Q566" i="98"/>
  <c r="Q565" i="98"/>
  <c r="Q564" i="98"/>
  <c r="Q563" i="98"/>
  <c r="Q562" i="98"/>
  <c r="Q561" i="98"/>
  <c r="Q560" i="98"/>
  <c r="Q559" i="98"/>
  <c r="Q558" i="98"/>
  <c r="Q557" i="98"/>
  <c r="Q556" i="98"/>
  <c r="Q555" i="98"/>
  <c r="Q554" i="98"/>
  <c r="Q553" i="98"/>
  <c r="Q552" i="98"/>
  <c r="Q551" i="98"/>
  <c r="Q550" i="98"/>
  <c r="Q549" i="98"/>
  <c r="Q548" i="98"/>
  <c r="Q547" i="98"/>
  <c r="Q546" i="98"/>
  <c r="Q545" i="98"/>
  <c r="Q544" i="98"/>
  <c r="Q543" i="98"/>
  <c r="Q542" i="98"/>
  <c r="Q541" i="98"/>
  <c r="Q540" i="98"/>
  <c r="Q539" i="98"/>
  <c r="Q538" i="98"/>
  <c r="Q537" i="98"/>
  <c r="Q536" i="98"/>
  <c r="Q535" i="98"/>
  <c r="Q534" i="98"/>
  <c r="Q533" i="98"/>
  <c r="Q532" i="98"/>
  <c r="Q531" i="98"/>
  <c r="Q530" i="98"/>
  <c r="Q529" i="98"/>
  <c r="Q528" i="98"/>
  <c r="Q527" i="98"/>
  <c r="Q526" i="98"/>
  <c r="Q525" i="98"/>
  <c r="Q524" i="98"/>
  <c r="Q523" i="98"/>
  <c r="Q522" i="98"/>
  <c r="Q521" i="98"/>
  <c r="Q520" i="98"/>
  <c r="Q519" i="98"/>
  <c r="Q518" i="98"/>
  <c r="Q517" i="98"/>
  <c r="Q516" i="98"/>
  <c r="Q515" i="98"/>
  <c r="Q514" i="98"/>
  <c r="Q513" i="98"/>
  <c r="Q512" i="98"/>
  <c r="Q511" i="98"/>
  <c r="Q510" i="98"/>
  <c r="Q509" i="98"/>
  <c r="Q508" i="98"/>
  <c r="Q507" i="98"/>
  <c r="Q506" i="98"/>
  <c r="Q505" i="98"/>
  <c r="Q504" i="98"/>
  <c r="Q503" i="98"/>
  <c r="Q502" i="98"/>
  <c r="Q501" i="98"/>
  <c r="Q500" i="98"/>
  <c r="Q499" i="98"/>
  <c r="Q498" i="98"/>
  <c r="Q497" i="98"/>
  <c r="Q496" i="98"/>
  <c r="Q495" i="98"/>
  <c r="Q494" i="98"/>
  <c r="Q493" i="98"/>
  <c r="Q492" i="98"/>
  <c r="Q491" i="98"/>
  <c r="Q490" i="98"/>
  <c r="Q489" i="98"/>
  <c r="Q488" i="98"/>
  <c r="Q487" i="98"/>
  <c r="Q486" i="98"/>
  <c r="Q485" i="98"/>
  <c r="Q484" i="98"/>
  <c r="Q483" i="98"/>
  <c r="Q482" i="98"/>
  <c r="Q481" i="98"/>
  <c r="Q480" i="98"/>
  <c r="Q479" i="98"/>
  <c r="Q478" i="98"/>
  <c r="Q477" i="98"/>
  <c r="Q476" i="98"/>
  <c r="Q475" i="98"/>
  <c r="Q474" i="98"/>
  <c r="Q473" i="98"/>
  <c r="Q472" i="98"/>
  <c r="Q471" i="98"/>
  <c r="Q470" i="98"/>
  <c r="Q469" i="98"/>
  <c r="Q468" i="98"/>
  <c r="Q467" i="98"/>
  <c r="Q466" i="98"/>
  <c r="Q465" i="98"/>
  <c r="Q464" i="98"/>
  <c r="Q463" i="98"/>
  <c r="Q462" i="98"/>
  <c r="Q461" i="98"/>
  <c r="Q460" i="98"/>
  <c r="Q459" i="98"/>
  <c r="Q458" i="98"/>
  <c r="Q457" i="98"/>
  <c r="Q456" i="98"/>
  <c r="Q455" i="98"/>
  <c r="Q454" i="98"/>
  <c r="Q453" i="98"/>
  <c r="Q452" i="98"/>
  <c r="Q451" i="98"/>
  <c r="Q450" i="98"/>
  <c r="Q449" i="98"/>
  <c r="Q448" i="98"/>
  <c r="Q447" i="98"/>
  <c r="Q446" i="98"/>
  <c r="Q445" i="98"/>
  <c r="Q444" i="98"/>
  <c r="Q443" i="98"/>
  <c r="Q442" i="98"/>
  <c r="Q441" i="98"/>
  <c r="Q440" i="98"/>
  <c r="Q439" i="98"/>
  <c r="Q438" i="98"/>
  <c r="Q437" i="98"/>
  <c r="Q436" i="98"/>
  <c r="Q435" i="98"/>
  <c r="Q434" i="98"/>
  <c r="Q433" i="98"/>
  <c r="Q432" i="98"/>
  <c r="Q431" i="98"/>
  <c r="Q430" i="98"/>
  <c r="Q429" i="98"/>
  <c r="Q428" i="98"/>
  <c r="Q427" i="98"/>
  <c r="Q426" i="98"/>
  <c r="Q425" i="98"/>
  <c r="Q424" i="98"/>
  <c r="Q423" i="98"/>
  <c r="Q422" i="98"/>
  <c r="Q421" i="98"/>
  <c r="Q420" i="98"/>
  <c r="Q419" i="98"/>
  <c r="Q418" i="98"/>
  <c r="Q417" i="98"/>
  <c r="Q416" i="98"/>
  <c r="Q415" i="98"/>
  <c r="Q414" i="98"/>
  <c r="Q413" i="98"/>
  <c r="Q412" i="98"/>
  <c r="Q411" i="98"/>
  <c r="Q410" i="98"/>
  <c r="Q409" i="98"/>
  <c r="Q408" i="98"/>
  <c r="Q407" i="98"/>
  <c r="Q406" i="98"/>
  <c r="Q405" i="98"/>
  <c r="Q404" i="98"/>
  <c r="Q403" i="98"/>
  <c r="Q402" i="98"/>
  <c r="Q401" i="98"/>
  <c r="Q400" i="98"/>
  <c r="Q399" i="98"/>
  <c r="Q398" i="98"/>
  <c r="Q397" i="98"/>
  <c r="Q396" i="98"/>
  <c r="Q395" i="98"/>
  <c r="Q394" i="98"/>
  <c r="Q393" i="98"/>
  <c r="Q392" i="98"/>
  <c r="Q391" i="98"/>
  <c r="Q390" i="98"/>
  <c r="Q389" i="98"/>
  <c r="Q388" i="98"/>
  <c r="Q387" i="98"/>
  <c r="Q386" i="98"/>
  <c r="Q385" i="98"/>
  <c r="Q384" i="98"/>
  <c r="Q383" i="98"/>
  <c r="Q382" i="98"/>
  <c r="Q381" i="98"/>
  <c r="Q380" i="98"/>
  <c r="Q379" i="98"/>
  <c r="Q378" i="98"/>
  <c r="Q377" i="98"/>
  <c r="Q376" i="98"/>
  <c r="Q375" i="98"/>
  <c r="Q374" i="98"/>
  <c r="Q373" i="98"/>
  <c r="Q372" i="98"/>
  <c r="Q371" i="98"/>
  <c r="Q370" i="98"/>
  <c r="Q369" i="98"/>
  <c r="Q368" i="98"/>
  <c r="Q367" i="98"/>
  <c r="Q366" i="98"/>
  <c r="Q365" i="98"/>
  <c r="Q364" i="98"/>
  <c r="Q363" i="98"/>
  <c r="Q362" i="98"/>
  <c r="Q361" i="98"/>
  <c r="Q360" i="98"/>
  <c r="Q359" i="98"/>
  <c r="Q358" i="98"/>
  <c r="Q357" i="98"/>
  <c r="Q356" i="98"/>
  <c r="Q355" i="98"/>
  <c r="Q354" i="98"/>
  <c r="Q353" i="98"/>
  <c r="Q352" i="98"/>
  <c r="Q351" i="98"/>
  <c r="Q350" i="98"/>
  <c r="Q349" i="98"/>
  <c r="Q348" i="98"/>
  <c r="Q347" i="98"/>
  <c r="Q346" i="98"/>
  <c r="Q345" i="98"/>
  <c r="Q344" i="98"/>
  <c r="Q343" i="98"/>
  <c r="Q342" i="98"/>
  <c r="Q341" i="98"/>
  <c r="Q340" i="98"/>
  <c r="Q339" i="98"/>
  <c r="Q338" i="98"/>
  <c r="Q337" i="98"/>
  <c r="Q336" i="98"/>
  <c r="Q335" i="98"/>
  <c r="Q334" i="98"/>
  <c r="Q333" i="98"/>
  <c r="Q332" i="98"/>
  <c r="Q331" i="98"/>
  <c r="Q330" i="98"/>
  <c r="Q329" i="98"/>
  <c r="Q328" i="98"/>
  <c r="Q327" i="98"/>
  <c r="Q326" i="98"/>
  <c r="Q325" i="98"/>
  <c r="Q324" i="98"/>
  <c r="Q323" i="98"/>
  <c r="Q322" i="98"/>
  <c r="Q321" i="98"/>
  <c r="Q320" i="98"/>
  <c r="Q319" i="98"/>
  <c r="Q318" i="98"/>
  <c r="Q317" i="98"/>
  <c r="Q316" i="98"/>
  <c r="Q315" i="98"/>
  <c r="Q314" i="98"/>
  <c r="Q313" i="98"/>
  <c r="Q312" i="98"/>
  <c r="Q311" i="98"/>
  <c r="Q310" i="98"/>
  <c r="Q309" i="98"/>
  <c r="Q308" i="98"/>
  <c r="Q307" i="98"/>
  <c r="Q306" i="98"/>
  <c r="Q305" i="98"/>
  <c r="Q304" i="98"/>
  <c r="Q303" i="98"/>
  <c r="Q302" i="98"/>
  <c r="Q301" i="98"/>
  <c r="Q300" i="98"/>
  <c r="Q299" i="98"/>
  <c r="Q298" i="98"/>
  <c r="Q297" i="98"/>
  <c r="Q296" i="98"/>
  <c r="Q295" i="98"/>
  <c r="Q294" i="98"/>
  <c r="Q293" i="98"/>
  <c r="Q292" i="98"/>
  <c r="Q291" i="98"/>
  <c r="Q290" i="98"/>
  <c r="Q289" i="98"/>
  <c r="Q288" i="98"/>
  <c r="Q287" i="98"/>
  <c r="Q286" i="98"/>
  <c r="Q285" i="98"/>
  <c r="Q284" i="98"/>
  <c r="Q283" i="98"/>
  <c r="Q282" i="98"/>
  <c r="Q281" i="98"/>
  <c r="Q280" i="98"/>
  <c r="Q279" i="98"/>
  <c r="Q278" i="98"/>
  <c r="Q277" i="98"/>
  <c r="Q276" i="98"/>
  <c r="Q275" i="98"/>
  <c r="Q274" i="98"/>
  <c r="Q273" i="98"/>
  <c r="Q272" i="98"/>
  <c r="Q271" i="98"/>
  <c r="Q270" i="98"/>
  <c r="Q269" i="98"/>
  <c r="Q268" i="98"/>
  <c r="Q267" i="98"/>
  <c r="Q266" i="98"/>
  <c r="Q265" i="98"/>
  <c r="Q264" i="98"/>
  <c r="Q263" i="98"/>
  <c r="Q262" i="98"/>
  <c r="Q261" i="98"/>
  <c r="Q260" i="98"/>
  <c r="Q259" i="98"/>
  <c r="Q258" i="98"/>
  <c r="Q257" i="98"/>
  <c r="Q256" i="98"/>
  <c r="Q255" i="98"/>
  <c r="Q254" i="98"/>
  <c r="Q253" i="98"/>
  <c r="Q252" i="98"/>
  <c r="Q251" i="98"/>
  <c r="Q250" i="98"/>
  <c r="Q249" i="98"/>
  <c r="Q248" i="98"/>
  <c r="Q247" i="98"/>
  <c r="Q246" i="98"/>
  <c r="Q245" i="98"/>
  <c r="Q244" i="98"/>
  <c r="Q243" i="98"/>
  <c r="Q242" i="98"/>
  <c r="Q241" i="98"/>
  <c r="Q240" i="98"/>
  <c r="Q239" i="98"/>
  <c r="Q238" i="98"/>
  <c r="Q237" i="98"/>
  <c r="Q236" i="98"/>
  <c r="Q235" i="98"/>
  <c r="Q234" i="98"/>
  <c r="Q233" i="98"/>
  <c r="Q232" i="98"/>
  <c r="Q231" i="98"/>
  <c r="Q230" i="98"/>
  <c r="Q229" i="98"/>
  <c r="Q228" i="98"/>
  <c r="Q227" i="98"/>
  <c r="Q226" i="98"/>
  <c r="Q225" i="98"/>
  <c r="Q224" i="98"/>
  <c r="Q223" i="98"/>
  <c r="Q222" i="98"/>
  <c r="Q221" i="98"/>
  <c r="Q220" i="98"/>
  <c r="Q219" i="98"/>
  <c r="Q218" i="98"/>
  <c r="Q217" i="98"/>
  <c r="Q216" i="98"/>
  <c r="Q215" i="98"/>
  <c r="Q214" i="98"/>
  <c r="Q213" i="98"/>
  <c r="Q212" i="98"/>
  <c r="Q211" i="98"/>
  <c r="Q210" i="98"/>
  <c r="Q209" i="98"/>
  <c r="Q208" i="98"/>
  <c r="Q207" i="98"/>
  <c r="Q206" i="98"/>
  <c r="Q205" i="98"/>
  <c r="Q204" i="98"/>
  <c r="Q203" i="98"/>
  <c r="Q202" i="98"/>
  <c r="Q201" i="98"/>
  <c r="Q200" i="98"/>
  <c r="Q199" i="98"/>
  <c r="Q198" i="98"/>
  <c r="Q197" i="98"/>
  <c r="Q196" i="98"/>
  <c r="Q195" i="98"/>
  <c r="Q194" i="98"/>
  <c r="Q193" i="98"/>
  <c r="Q192" i="98"/>
  <c r="Q191" i="98"/>
  <c r="Q190" i="98"/>
  <c r="Q189" i="98"/>
  <c r="Q188" i="98"/>
  <c r="Q187" i="98"/>
  <c r="Q186" i="98"/>
  <c r="Q185" i="98"/>
  <c r="Q184" i="98"/>
  <c r="Q183" i="98"/>
  <c r="Q182" i="98"/>
  <c r="Q181" i="98"/>
  <c r="Q180" i="98"/>
  <c r="Q179" i="98"/>
  <c r="Q178" i="98"/>
  <c r="Q177" i="98"/>
  <c r="Q176" i="98"/>
  <c r="Q175" i="98"/>
  <c r="Q174" i="98"/>
  <c r="Q173" i="98"/>
  <c r="Q172" i="98"/>
  <c r="Q171" i="98"/>
  <c r="Q170" i="98"/>
  <c r="Q169" i="98"/>
  <c r="Q168" i="98"/>
  <c r="Q167" i="98"/>
  <c r="Q166" i="98"/>
  <c r="Q165" i="98"/>
  <c r="Q164" i="98"/>
  <c r="Q163" i="98"/>
  <c r="Q162" i="98"/>
  <c r="Q161" i="98"/>
  <c r="Q160" i="98"/>
  <c r="Q159" i="98"/>
  <c r="Q158" i="98"/>
  <c r="Q157" i="98"/>
  <c r="Q156" i="98"/>
  <c r="Q155" i="98"/>
  <c r="Q154" i="98"/>
  <c r="Q153" i="98"/>
  <c r="Q152" i="98"/>
  <c r="Q151" i="98"/>
  <c r="Q150" i="98"/>
  <c r="Q149" i="98"/>
  <c r="Q148" i="98"/>
  <c r="Q147" i="98"/>
  <c r="Q146" i="98"/>
  <c r="Q145" i="98"/>
  <c r="Q144" i="98"/>
  <c r="Q143" i="98"/>
  <c r="Q142" i="98"/>
  <c r="Q141" i="98"/>
  <c r="Q140" i="98"/>
  <c r="Q139" i="98"/>
  <c r="Q138" i="98"/>
  <c r="Q137" i="98"/>
  <c r="Q136" i="98"/>
  <c r="Q135" i="98"/>
  <c r="Q134" i="98"/>
  <c r="Q133" i="98"/>
  <c r="Q132" i="98"/>
  <c r="Q131" i="98"/>
  <c r="Q130" i="98"/>
  <c r="Q129" i="98"/>
  <c r="Q128" i="98"/>
  <c r="Q127" i="98"/>
  <c r="Q126" i="98"/>
  <c r="Q125" i="98"/>
  <c r="Q124" i="98"/>
  <c r="Q123" i="98"/>
  <c r="Q122" i="98"/>
  <c r="Q121" i="98"/>
  <c r="Q120" i="98"/>
  <c r="Q119" i="98"/>
  <c r="Q118" i="98"/>
  <c r="Q117" i="98"/>
  <c r="Q116" i="98"/>
  <c r="Q115" i="98"/>
  <c r="Q114" i="98"/>
  <c r="Q113" i="98"/>
  <c r="Q112" i="98"/>
  <c r="Q111" i="98"/>
  <c r="Q110" i="98"/>
  <c r="Q109" i="98"/>
  <c r="Q108" i="98"/>
  <c r="Q107" i="98"/>
  <c r="Q106" i="98"/>
  <c r="Q105" i="98"/>
  <c r="Q104" i="98"/>
  <c r="Q103" i="98"/>
  <c r="Q102" i="98"/>
  <c r="Q101" i="98"/>
  <c r="Q100" i="98"/>
  <c r="Q99" i="98"/>
  <c r="Q98" i="98"/>
  <c r="Q97" i="98"/>
  <c r="Q96" i="98"/>
  <c r="Q95" i="98"/>
  <c r="Q94" i="98"/>
  <c r="Q93" i="98"/>
  <c r="Q92" i="98"/>
  <c r="Q91" i="98"/>
  <c r="Q90" i="98"/>
  <c r="Q89" i="98"/>
  <c r="Q88" i="98"/>
  <c r="Q87" i="98"/>
  <c r="Q86" i="98"/>
  <c r="Q85" i="98"/>
  <c r="Q84" i="98"/>
  <c r="Q83" i="98"/>
  <c r="Q82" i="98"/>
  <c r="Q81" i="98"/>
  <c r="Q80" i="98"/>
  <c r="Q79" i="98"/>
  <c r="Q78" i="98"/>
  <c r="Q77" i="98"/>
  <c r="Q76" i="98"/>
  <c r="Q75" i="98"/>
  <c r="Q74" i="98"/>
  <c r="Q73" i="98"/>
  <c r="Q72" i="98"/>
  <c r="Q71" i="98"/>
  <c r="Q70" i="98"/>
  <c r="Q69" i="98"/>
  <c r="Q68" i="98"/>
  <c r="Q67" i="98"/>
  <c r="Q66" i="98"/>
  <c r="Q65" i="98"/>
  <c r="Q64" i="98"/>
  <c r="Q63" i="98"/>
  <c r="Q62" i="98"/>
  <c r="Q61" i="98"/>
  <c r="Q60" i="98"/>
  <c r="Q59" i="98"/>
  <c r="Q58" i="98"/>
  <c r="Q57" i="98"/>
  <c r="Q56" i="98"/>
  <c r="Q55" i="98"/>
  <c r="Q54" i="98"/>
  <c r="Q53" i="98"/>
  <c r="Q52" i="98"/>
  <c r="Q51" i="98"/>
  <c r="Q50" i="98"/>
  <c r="Q49" i="98"/>
  <c r="Q48" i="98"/>
  <c r="Q47" i="98"/>
  <c r="Q46" i="98"/>
  <c r="Q45" i="98"/>
  <c r="Q44" i="98"/>
  <c r="Q43" i="98"/>
  <c r="Q42" i="98"/>
  <c r="Q41" i="98"/>
  <c r="Q40" i="98"/>
  <c r="Q39" i="98"/>
  <c r="Q38" i="98"/>
  <c r="Q37" i="98"/>
  <c r="Q36" i="98"/>
  <c r="Q35" i="98"/>
  <c r="Q34" i="98"/>
  <c r="Q33" i="98"/>
  <c r="Q32" i="98"/>
  <c r="Q31" i="98"/>
  <c r="Q30" i="98"/>
  <c r="Q29" i="98"/>
  <c r="Q28" i="98"/>
  <c r="Q27" i="98"/>
  <c r="Q26" i="98"/>
  <c r="Q25" i="98"/>
  <c r="Q24" i="98"/>
  <c r="Q23" i="98"/>
  <c r="Q22" i="98"/>
  <c r="Q21" i="98"/>
  <c r="Q20" i="98"/>
  <c r="Q19" i="98"/>
  <c r="Q18" i="98"/>
  <c r="Q17" i="98"/>
  <c r="Q16" i="98"/>
  <c r="Q15" i="98"/>
  <c r="Q14" i="98"/>
  <c r="Q13" i="98"/>
  <c r="Q12" i="98"/>
  <c r="Q11" i="98"/>
  <c r="Q10" i="98"/>
  <c r="Q9" i="98"/>
  <c r="R21" i="1" l="1"/>
  <c r="R22" i="1"/>
  <c r="R14" i="1" l="1"/>
  <c r="R518" i="95"/>
  <c r="S518" i="95" s="1"/>
  <c r="R519" i="95"/>
  <c r="S519" i="95" s="1"/>
  <c r="R520" i="95"/>
  <c r="S520" i="95" s="1"/>
  <c r="R521" i="95"/>
  <c r="S521" i="95" s="1"/>
  <c r="R522" i="95"/>
  <c r="S522" i="95" s="1"/>
  <c r="R523" i="95"/>
  <c r="S523" i="95" s="1"/>
  <c r="R524" i="95"/>
  <c r="S524" i="95" s="1"/>
  <c r="R525" i="95"/>
  <c r="S525" i="95" s="1"/>
  <c r="R526" i="95"/>
  <c r="S526" i="95" s="1"/>
  <c r="R527" i="95"/>
  <c r="S527" i="95" s="1"/>
  <c r="R528" i="95"/>
  <c r="S528" i="95" s="1"/>
  <c r="R529" i="95"/>
  <c r="S529" i="95" s="1"/>
  <c r="R530" i="95"/>
  <c r="S530" i="95" s="1"/>
  <c r="R531" i="95"/>
  <c r="S531" i="95" s="1"/>
  <c r="R532" i="95"/>
  <c r="S532" i="95" s="1"/>
  <c r="R533" i="95"/>
  <c r="S533" i="95" s="1"/>
  <c r="R534" i="95"/>
  <c r="S534" i="95" s="1"/>
  <c r="R535" i="95"/>
  <c r="S535" i="95" s="1"/>
  <c r="R536" i="95"/>
  <c r="S536" i="95" s="1"/>
  <c r="R537" i="95"/>
  <c r="S537" i="95" s="1"/>
  <c r="R538" i="95"/>
  <c r="S538" i="95" s="1"/>
  <c r="R539" i="95"/>
  <c r="S539" i="95" s="1"/>
  <c r="R540" i="95"/>
  <c r="S540" i="95" s="1"/>
  <c r="R541" i="95"/>
  <c r="S541" i="95" s="1"/>
  <c r="R542" i="95"/>
  <c r="S542" i="95" s="1"/>
  <c r="R543" i="95"/>
  <c r="S543" i="95" s="1"/>
  <c r="R544" i="95"/>
  <c r="S544" i="95" s="1"/>
  <c r="R545" i="95"/>
  <c r="S545" i="95" s="1"/>
  <c r="R546" i="95"/>
  <c r="S546" i="95" s="1"/>
  <c r="R547" i="95"/>
  <c r="S547" i="95" s="1"/>
  <c r="R548" i="95"/>
  <c r="S548" i="95" s="1"/>
  <c r="R549" i="95"/>
  <c r="S549" i="95" s="1"/>
  <c r="R550" i="95"/>
  <c r="S550" i="95" s="1"/>
  <c r="R551" i="95"/>
  <c r="S551" i="95" s="1"/>
  <c r="R552" i="95"/>
  <c r="S552" i="95" s="1"/>
  <c r="R553" i="95"/>
  <c r="S553" i="95" s="1"/>
  <c r="R554" i="95"/>
  <c r="S554" i="95" s="1"/>
  <c r="R555" i="95"/>
  <c r="S555" i="95" s="1"/>
  <c r="R556" i="95"/>
  <c r="S556" i="95" s="1"/>
  <c r="R557" i="95"/>
  <c r="S557" i="95" s="1"/>
  <c r="R558" i="95"/>
  <c r="S558" i="95" s="1"/>
  <c r="R559" i="95"/>
  <c r="S559" i="95" s="1"/>
  <c r="R560" i="95"/>
  <c r="S560" i="95" s="1"/>
  <c r="R561" i="95"/>
  <c r="S561" i="95" s="1"/>
  <c r="R562" i="95"/>
  <c r="S562" i="95" s="1"/>
  <c r="R563" i="95"/>
  <c r="S563" i="95" s="1"/>
  <c r="R564" i="95"/>
  <c r="S564" i="95" s="1"/>
  <c r="R565" i="95"/>
  <c r="S565" i="95" s="1"/>
  <c r="R566" i="95"/>
  <c r="S566" i="95" s="1"/>
  <c r="R567" i="95"/>
  <c r="S567" i="95" s="1"/>
  <c r="R568" i="95"/>
  <c r="S568" i="95" s="1"/>
  <c r="R569" i="95"/>
  <c r="S569" i="95" s="1"/>
  <c r="R570" i="95"/>
  <c r="S570" i="95" s="1"/>
  <c r="R571" i="95"/>
  <c r="S571" i="95" s="1"/>
  <c r="R572" i="95"/>
  <c r="S572" i="95" s="1"/>
  <c r="R573" i="95"/>
  <c r="S573" i="95" s="1"/>
  <c r="R574" i="95"/>
  <c r="S574" i="95" s="1"/>
  <c r="R575" i="95"/>
  <c r="S575" i="95" s="1"/>
  <c r="R576" i="95"/>
  <c r="S576" i="95" s="1"/>
  <c r="R577" i="95"/>
  <c r="S577" i="95" s="1"/>
  <c r="R578" i="95"/>
  <c r="S578" i="95" s="1"/>
  <c r="R579" i="95"/>
  <c r="S579" i="95" s="1"/>
  <c r="R580" i="95"/>
  <c r="S580" i="95" s="1"/>
  <c r="R581" i="95"/>
  <c r="S581" i="95" s="1"/>
  <c r="R582" i="95"/>
  <c r="S582" i="95" s="1"/>
  <c r="R583" i="95"/>
  <c r="S583" i="95" s="1"/>
  <c r="R584" i="95"/>
  <c r="S584" i="95" s="1"/>
  <c r="R585" i="95"/>
  <c r="S585" i="95" s="1"/>
  <c r="R586" i="95"/>
  <c r="S586" i="95" s="1"/>
  <c r="R587" i="95"/>
  <c r="S587" i="95" s="1"/>
  <c r="R588" i="95"/>
  <c r="S588" i="95" s="1"/>
  <c r="R589" i="95"/>
  <c r="S589" i="95" s="1"/>
  <c r="R590" i="95"/>
  <c r="S590" i="95" s="1"/>
  <c r="R591" i="95"/>
  <c r="S591" i="95" s="1"/>
  <c r="R592" i="95"/>
  <c r="S592" i="95" s="1"/>
  <c r="R593" i="95"/>
  <c r="S593" i="95" s="1"/>
  <c r="R594" i="95"/>
  <c r="S594" i="95" s="1"/>
  <c r="R595" i="95"/>
  <c r="S595" i="95" s="1"/>
  <c r="R596" i="95"/>
  <c r="S596" i="95" s="1"/>
  <c r="R597" i="95"/>
  <c r="S597" i="95" s="1"/>
  <c r="R598" i="95"/>
  <c r="S598" i="95" s="1"/>
  <c r="R599" i="95"/>
  <c r="S599" i="95" s="1"/>
  <c r="R600" i="95"/>
  <c r="S600" i="95" s="1"/>
  <c r="R601" i="95"/>
  <c r="S601" i="95" s="1"/>
  <c r="R602" i="95"/>
  <c r="S602" i="95" s="1"/>
  <c r="R603" i="95"/>
  <c r="S603" i="95"/>
  <c r="R604" i="95"/>
  <c r="S604" i="95"/>
  <c r="R605" i="95"/>
  <c r="S605" i="95"/>
  <c r="R606" i="95"/>
  <c r="S606" i="95"/>
  <c r="R607" i="95"/>
  <c r="S607" i="95"/>
  <c r="R608" i="95"/>
  <c r="S608" i="95"/>
  <c r="R609" i="95"/>
  <c r="S609" i="95"/>
  <c r="R610" i="95"/>
  <c r="S610" i="95"/>
  <c r="R611" i="95"/>
  <c r="S611" i="95"/>
  <c r="R612" i="95"/>
  <c r="S612" i="95"/>
  <c r="R613" i="95"/>
  <c r="S613" i="95"/>
  <c r="R614" i="95"/>
  <c r="S614" i="95"/>
  <c r="R615" i="95"/>
  <c r="S615" i="95"/>
  <c r="R616" i="95"/>
  <c r="S616" i="95"/>
  <c r="R617" i="95"/>
  <c r="S617" i="95"/>
  <c r="R618" i="95"/>
  <c r="S618" i="95"/>
  <c r="R619" i="95"/>
  <c r="S619" i="95"/>
  <c r="R620" i="95"/>
  <c r="S620" i="95"/>
  <c r="R621" i="95"/>
  <c r="S621" i="95"/>
  <c r="R622" i="95"/>
  <c r="S622" i="95"/>
  <c r="R623" i="95"/>
  <c r="S623" i="95"/>
  <c r="R624" i="95"/>
  <c r="S624" i="95"/>
  <c r="R625" i="95"/>
  <c r="S625" i="95"/>
  <c r="R626" i="95"/>
  <c r="S626" i="95"/>
  <c r="R627" i="95"/>
  <c r="S627" i="95"/>
  <c r="R628" i="95"/>
  <c r="S628" i="95"/>
  <c r="R629" i="95"/>
  <c r="S629" i="95"/>
  <c r="R630" i="95"/>
  <c r="S630" i="95"/>
  <c r="R631" i="95"/>
  <c r="S631" i="95"/>
  <c r="R632" i="95"/>
  <c r="S632" i="95"/>
  <c r="R633" i="95"/>
  <c r="S633" i="95"/>
  <c r="R634" i="95"/>
  <c r="S634" i="95"/>
  <c r="R635" i="95"/>
  <c r="S635" i="95"/>
  <c r="R636" i="95"/>
  <c r="S636" i="95"/>
  <c r="R637" i="95"/>
  <c r="S637" i="95"/>
  <c r="R638" i="95"/>
  <c r="S638" i="95"/>
  <c r="R639" i="95"/>
  <c r="S639" i="95"/>
  <c r="R640" i="95"/>
  <c r="S640" i="95"/>
  <c r="R641" i="95"/>
  <c r="S641" i="95"/>
  <c r="R642" i="95"/>
  <c r="S642" i="95"/>
  <c r="R643" i="95"/>
  <c r="S643" i="95"/>
  <c r="R644" i="95"/>
  <c r="S644" i="95"/>
  <c r="R645" i="95"/>
  <c r="S645" i="95"/>
  <c r="R646" i="95"/>
  <c r="S646" i="95"/>
  <c r="R647" i="95"/>
  <c r="S647" i="95"/>
  <c r="R648" i="95"/>
  <c r="S648" i="95"/>
  <c r="R649" i="95"/>
  <c r="S649" i="95"/>
  <c r="R650" i="95"/>
  <c r="S650" i="95"/>
  <c r="R651" i="95"/>
  <c r="S651" i="95"/>
  <c r="R652" i="95"/>
  <c r="S652" i="95"/>
  <c r="R653" i="95"/>
  <c r="S653" i="95"/>
  <c r="R654" i="95"/>
  <c r="S654" i="95"/>
  <c r="R655" i="95"/>
  <c r="S655" i="95"/>
  <c r="R656" i="95"/>
  <c r="S656" i="95"/>
  <c r="R657" i="95"/>
  <c r="S657" i="95"/>
  <c r="R658" i="95"/>
  <c r="S658" i="95"/>
  <c r="R659" i="95"/>
  <c r="S659" i="95"/>
  <c r="R660" i="95"/>
  <c r="S660" i="95"/>
  <c r="R661" i="95"/>
  <c r="S661" i="95"/>
  <c r="R662" i="95"/>
  <c r="S662" i="95"/>
  <c r="R663" i="95"/>
  <c r="S663" i="95"/>
  <c r="R664" i="95"/>
  <c r="S664" i="95"/>
  <c r="R665" i="95"/>
  <c r="S665" i="95"/>
  <c r="R666" i="95"/>
  <c r="S666" i="95"/>
  <c r="R667" i="95"/>
  <c r="S667" i="95"/>
  <c r="R668" i="95"/>
  <c r="S668" i="95"/>
  <c r="R669" i="95"/>
  <c r="S669" i="95"/>
  <c r="R670" i="95"/>
  <c r="S670" i="95"/>
  <c r="R671" i="95"/>
  <c r="S671" i="95"/>
  <c r="R672" i="95"/>
  <c r="S672" i="95"/>
  <c r="R673" i="95"/>
  <c r="S673" i="95"/>
  <c r="R674" i="95"/>
  <c r="S674" i="95"/>
  <c r="R675" i="95"/>
  <c r="S675" i="95"/>
  <c r="R676" i="95"/>
  <c r="S676" i="95"/>
  <c r="R677" i="95"/>
  <c r="S677" i="95"/>
  <c r="R678" i="95"/>
  <c r="S678" i="95"/>
  <c r="R679" i="95"/>
  <c r="S679" i="95"/>
  <c r="R680" i="95"/>
  <c r="S680" i="95"/>
  <c r="R681" i="95"/>
  <c r="S681" i="95"/>
  <c r="R682" i="95"/>
  <c r="S682" i="95"/>
  <c r="R683" i="95"/>
  <c r="S683" i="95"/>
  <c r="R684" i="95"/>
  <c r="S684" i="95"/>
  <c r="R685" i="95"/>
  <c r="S685" i="95"/>
  <c r="R686" i="95"/>
  <c r="S686" i="95"/>
  <c r="R687" i="95"/>
  <c r="S687" i="95"/>
  <c r="R688" i="95"/>
  <c r="S688" i="95"/>
  <c r="R689" i="95"/>
  <c r="S689" i="95"/>
  <c r="R690" i="95"/>
  <c r="S690" i="95"/>
  <c r="R691" i="95"/>
  <c r="S691" i="95"/>
  <c r="R692" i="95"/>
  <c r="S692" i="95"/>
  <c r="R693" i="95"/>
  <c r="S693" i="95"/>
  <c r="R694" i="95"/>
  <c r="S694" i="95"/>
  <c r="R695" i="95"/>
  <c r="S695" i="95"/>
  <c r="R696" i="95"/>
  <c r="S696" i="95"/>
  <c r="R697" i="95"/>
  <c r="S697" i="95"/>
  <c r="R698" i="95"/>
  <c r="S698" i="95"/>
  <c r="R699" i="95"/>
  <c r="S699" i="95"/>
  <c r="R700" i="95"/>
  <c r="S700" i="95"/>
  <c r="R701" i="95"/>
  <c r="S701" i="95"/>
  <c r="R702" i="95"/>
  <c r="S702" i="95"/>
  <c r="R703" i="95"/>
  <c r="S703" i="95"/>
  <c r="R704" i="95"/>
  <c r="S704" i="95"/>
  <c r="R705" i="95"/>
  <c r="S705" i="95"/>
  <c r="R706" i="95"/>
  <c r="S706" i="95"/>
  <c r="R707" i="95"/>
  <c r="S707" i="95"/>
  <c r="R708" i="95"/>
  <c r="S708" i="95"/>
  <c r="R709" i="95"/>
  <c r="S709" i="95"/>
  <c r="R710" i="95"/>
  <c r="S710" i="95"/>
  <c r="R711" i="95"/>
  <c r="S711" i="95"/>
  <c r="R712" i="95"/>
  <c r="S712" i="95"/>
  <c r="R713" i="95"/>
  <c r="S713" i="95"/>
  <c r="R714" i="95"/>
  <c r="S714" i="95"/>
  <c r="R715" i="95"/>
  <c r="S715" i="95"/>
  <c r="R716" i="95"/>
  <c r="S716" i="95"/>
  <c r="R717" i="95"/>
  <c r="S717" i="95"/>
  <c r="R718" i="95"/>
  <c r="S718" i="95"/>
  <c r="R719" i="95"/>
  <c r="S719" i="95"/>
  <c r="R720" i="95"/>
  <c r="S720" i="95"/>
  <c r="R721" i="95"/>
  <c r="S721" i="95"/>
  <c r="R722" i="95"/>
  <c r="S722" i="95"/>
  <c r="R723" i="95"/>
  <c r="S723" i="95"/>
  <c r="R724" i="95"/>
  <c r="S724" i="95"/>
  <c r="R725" i="95"/>
  <c r="S725" i="95"/>
  <c r="R726" i="95"/>
  <c r="S726" i="95"/>
  <c r="R727" i="95"/>
  <c r="S727" i="95"/>
  <c r="R728" i="95"/>
  <c r="S728" i="95"/>
  <c r="R729" i="95"/>
  <c r="S729" i="95"/>
  <c r="R730" i="95"/>
  <c r="S730" i="95"/>
  <c r="R731" i="95"/>
  <c r="S731" i="95"/>
  <c r="R732" i="95"/>
  <c r="S732" i="95"/>
  <c r="R733" i="95"/>
  <c r="S733" i="95"/>
  <c r="R734" i="95"/>
  <c r="S734" i="95"/>
  <c r="R735" i="95"/>
  <c r="S735" i="95"/>
  <c r="R736" i="95"/>
  <c r="S736" i="95"/>
  <c r="R737" i="95"/>
  <c r="S737" i="95"/>
  <c r="R738" i="95"/>
  <c r="S738" i="95"/>
  <c r="R739" i="95"/>
  <c r="S739" i="95"/>
  <c r="R740" i="95"/>
  <c r="S740" i="95"/>
  <c r="R741" i="95"/>
  <c r="S741" i="95"/>
  <c r="R742" i="95"/>
  <c r="S742" i="95"/>
  <c r="R743" i="95"/>
  <c r="S743" i="95"/>
  <c r="R744" i="95"/>
  <c r="S744" i="95"/>
  <c r="R745" i="95"/>
  <c r="S745" i="95"/>
  <c r="R746" i="95"/>
  <c r="S746" i="95"/>
  <c r="R747" i="95"/>
  <c r="S747" i="95"/>
  <c r="R748" i="95"/>
  <c r="S748" i="95"/>
  <c r="R749" i="95"/>
  <c r="S749" i="95"/>
  <c r="R750" i="95"/>
  <c r="S750" i="95"/>
  <c r="R751" i="95"/>
  <c r="S751" i="95"/>
  <c r="R752" i="95"/>
  <c r="S752" i="95"/>
  <c r="R753" i="95"/>
  <c r="S753" i="95"/>
  <c r="R754" i="95"/>
  <c r="S754" i="95"/>
  <c r="R755" i="95"/>
  <c r="S755" i="95"/>
  <c r="R756" i="95"/>
  <c r="S756" i="95"/>
  <c r="R757" i="95"/>
  <c r="S757" i="95"/>
  <c r="R758" i="95"/>
  <c r="S758" i="95"/>
  <c r="R759" i="95"/>
  <c r="S759" i="95"/>
  <c r="R760" i="95"/>
  <c r="S760" i="95"/>
  <c r="R761" i="95"/>
  <c r="S761" i="95"/>
  <c r="R762" i="95"/>
  <c r="S762" i="95"/>
  <c r="R763" i="95"/>
  <c r="S763" i="95"/>
  <c r="R764" i="95"/>
  <c r="S764" i="95"/>
  <c r="R765" i="95"/>
  <c r="S765" i="95"/>
  <c r="R766" i="95"/>
  <c r="S766" i="95"/>
  <c r="R767" i="95"/>
  <c r="S767" i="95"/>
  <c r="R768" i="95"/>
  <c r="S768" i="95"/>
  <c r="R769" i="95"/>
  <c r="S769" i="95"/>
  <c r="R770" i="95"/>
  <c r="S770" i="95"/>
  <c r="R771" i="95"/>
  <c r="S771" i="95"/>
  <c r="R772" i="95"/>
  <c r="S772" i="95"/>
  <c r="R773" i="95"/>
  <c r="S773" i="95"/>
  <c r="R774" i="95"/>
  <c r="S774" i="95"/>
  <c r="R775" i="95"/>
  <c r="S775" i="95"/>
  <c r="R776" i="95"/>
  <c r="S776" i="95"/>
  <c r="R777" i="95"/>
  <c r="S777" i="95"/>
  <c r="R778" i="95"/>
  <c r="S778" i="95"/>
  <c r="R779" i="95"/>
  <c r="S779" i="95"/>
  <c r="R780" i="95"/>
  <c r="S780" i="95"/>
  <c r="R781" i="95"/>
  <c r="S781" i="95"/>
  <c r="R782" i="95"/>
  <c r="S782" i="95"/>
  <c r="R783" i="95"/>
  <c r="S783" i="95"/>
  <c r="R784" i="95"/>
  <c r="S784" i="95"/>
  <c r="R785" i="95"/>
  <c r="S785" i="95"/>
  <c r="R786" i="95"/>
  <c r="S786" i="95"/>
  <c r="R787" i="95"/>
  <c r="S787" i="95"/>
  <c r="R788" i="95"/>
  <c r="S788" i="95"/>
  <c r="R789" i="95"/>
  <c r="S789" i="95"/>
  <c r="R790" i="95"/>
  <c r="S790" i="95"/>
  <c r="R791" i="95"/>
  <c r="S791" i="95"/>
  <c r="R792" i="95"/>
  <c r="S792" i="95"/>
  <c r="R793" i="95"/>
  <c r="S793" i="95"/>
  <c r="R794" i="95"/>
  <c r="S794" i="95"/>
  <c r="R795" i="95"/>
  <c r="S795" i="95"/>
  <c r="R796" i="95"/>
  <c r="S796" i="95"/>
  <c r="R797" i="95"/>
  <c r="S797" i="95"/>
  <c r="R798" i="95"/>
  <c r="S798" i="95"/>
  <c r="R799" i="95"/>
  <c r="S799" i="95"/>
  <c r="R800" i="95"/>
  <c r="S800" i="95"/>
  <c r="R801" i="95"/>
  <c r="S801" i="95"/>
  <c r="R802" i="95"/>
  <c r="S802" i="95"/>
  <c r="R803" i="95"/>
  <c r="S803" i="95"/>
  <c r="R804" i="95"/>
  <c r="S804" i="95"/>
  <c r="R805" i="95"/>
  <c r="S805" i="95"/>
  <c r="R806" i="95"/>
  <c r="S806" i="95"/>
  <c r="R807" i="95"/>
  <c r="S807" i="95"/>
  <c r="R808" i="95"/>
  <c r="S808" i="95"/>
  <c r="R809" i="95"/>
  <c r="S809" i="95"/>
  <c r="R810" i="95"/>
  <c r="S810" i="95"/>
  <c r="R811" i="95"/>
  <c r="S811" i="95"/>
  <c r="R812" i="95"/>
  <c r="S812" i="95"/>
  <c r="R813" i="95"/>
  <c r="S813" i="95"/>
  <c r="R814" i="95"/>
  <c r="S814" i="95"/>
  <c r="R815" i="95"/>
  <c r="S815" i="95"/>
  <c r="R816" i="95"/>
  <c r="S816" i="95"/>
  <c r="R817" i="95"/>
  <c r="S817" i="95"/>
  <c r="R818" i="95"/>
  <c r="S818" i="95"/>
  <c r="R819" i="95"/>
  <c r="S819" i="95"/>
  <c r="R820" i="95"/>
  <c r="S820" i="95"/>
  <c r="R821" i="95"/>
  <c r="S821" i="95"/>
  <c r="R822" i="95"/>
  <c r="S822" i="95"/>
  <c r="R823" i="95"/>
  <c r="S823" i="95"/>
  <c r="R824" i="95"/>
  <c r="S824" i="95"/>
  <c r="R825" i="95"/>
  <c r="S825" i="95"/>
  <c r="R826" i="95"/>
  <c r="S826" i="95"/>
  <c r="R827" i="95"/>
  <c r="S827" i="95"/>
  <c r="R828" i="95"/>
  <c r="S828" i="95"/>
  <c r="R829" i="95"/>
  <c r="S829" i="95"/>
  <c r="R830" i="95"/>
  <c r="S830" i="95"/>
  <c r="R831" i="95"/>
  <c r="S831" i="95"/>
  <c r="R832" i="95"/>
  <c r="S832" i="95"/>
  <c r="R833" i="95"/>
  <c r="S833" i="95"/>
  <c r="R834" i="95"/>
  <c r="S834" i="95"/>
  <c r="R835" i="95"/>
  <c r="S835" i="95"/>
  <c r="R836" i="95"/>
  <c r="S836" i="95"/>
  <c r="R837" i="95"/>
  <c r="S837" i="95"/>
  <c r="R838" i="95"/>
  <c r="S838" i="95"/>
  <c r="R839" i="95"/>
  <c r="S839" i="95"/>
  <c r="R840" i="95"/>
  <c r="S840" i="95"/>
  <c r="R841" i="95"/>
  <c r="S841" i="95"/>
  <c r="R842" i="95"/>
  <c r="S842" i="95"/>
  <c r="R843" i="95"/>
  <c r="S843" i="95"/>
  <c r="R844" i="95"/>
  <c r="S844" i="95"/>
  <c r="R845" i="95"/>
  <c r="S845" i="95"/>
  <c r="R846" i="95"/>
  <c r="S846" i="95"/>
  <c r="R847" i="95"/>
  <c r="S847" i="95"/>
  <c r="R848" i="95"/>
  <c r="S848" i="95"/>
  <c r="R849" i="95"/>
  <c r="S849" i="95"/>
  <c r="R850" i="95"/>
  <c r="S850" i="95"/>
  <c r="R851" i="95"/>
  <c r="S851" i="95"/>
  <c r="R852" i="95"/>
  <c r="S852" i="95"/>
  <c r="R853" i="95"/>
  <c r="S853" i="95"/>
  <c r="R854" i="95"/>
  <c r="S854" i="95"/>
  <c r="R855" i="95"/>
  <c r="S855" i="95"/>
  <c r="R856" i="95"/>
  <c r="S856" i="95"/>
  <c r="R857" i="95"/>
  <c r="S857" i="95"/>
  <c r="R858" i="95"/>
  <c r="S858" i="95"/>
  <c r="R859" i="95"/>
  <c r="S859" i="95"/>
  <c r="R860" i="95"/>
  <c r="S860" i="95"/>
  <c r="R861" i="95"/>
  <c r="S861" i="95"/>
  <c r="R862" i="95"/>
  <c r="S862" i="95"/>
  <c r="R863" i="95"/>
  <c r="S863" i="95"/>
  <c r="R864" i="95"/>
  <c r="S864" i="95"/>
  <c r="R865" i="95"/>
  <c r="S865" i="95"/>
  <c r="R866" i="95"/>
  <c r="S866" i="95"/>
  <c r="R867" i="95"/>
  <c r="S867" i="95"/>
  <c r="R868" i="95"/>
  <c r="S868" i="95"/>
  <c r="R869" i="95"/>
  <c r="S869" i="95"/>
  <c r="R870" i="95"/>
  <c r="S870" i="95"/>
  <c r="R871" i="95"/>
  <c r="S871" i="95"/>
  <c r="R872" i="95"/>
  <c r="S872" i="95"/>
  <c r="R873" i="95"/>
  <c r="S873" i="95"/>
  <c r="R874" i="95"/>
  <c r="S874" i="95"/>
  <c r="R875" i="95"/>
  <c r="S875" i="95"/>
  <c r="R876" i="95"/>
  <c r="S876" i="95"/>
  <c r="R877" i="95"/>
  <c r="S877" i="95"/>
  <c r="R878" i="95"/>
  <c r="S878" i="95"/>
  <c r="R879" i="95"/>
  <c r="S879" i="95"/>
  <c r="R880" i="95"/>
  <c r="S880" i="95"/>
  <c r="R881" i="95"/>
  <c r="S881" i="95"/>
  <c r="R882" i="95"/>
  <c r="S882" i="95"/>
  <c r="R883" i="95"/>
  <c r="S883" i="95"/>
  <c r="R884" i="95"/>
  <c r="S884" i="95"/>
  <c r="R885" i="95"/>
  <c r="S885" i="95"/>
  <c r="R886" i="95"/>
  <c r="S886" i="95"/>
  <c r="R887" i="95"/>
  <c r="S887" i="95"/>
  <c r="R888" i="95"/>
  <c r="S888" i="95"/>
  <c r="R889" i="95"/>
  <c r="S889" i="95"/>
  <c r="R890" i="95"/>
  <c r="S890" i="95"/>
  <c r="R891" i="95"/>
  <c r="S891" i="95"/>
  <c r="R892" i="95"/>
  <c r="S892" i="95"/>
  <c r="R893" i="95"/>
  <c r="S893" i="95"/>
  <c r="R894" i="95"/>
  <c r="S894" i="95"/>
  <c r="R895" i="95"/>
  <c r="S895" i="95"/>
  <c r="R896" i="95"/>
  <c r="S896" i="95"/>
  <c r="R897" i="95"/>
  <c r="S897" i="95"/>
  <c r="R898" i="95"/>
  <c r="S898" i="95"/>
  <c r="R899" i="95"/>
  <c r="S899" i="95"/>
  <c r="R900" i="95"/>
  <c r="S900" i="95"/>
  <c r="R901" i="95"/>
  <c r="S901" i="95"/>
  <c r="R902" i="95"/>
  <c r="S902" i="95"/>
  <c r="R903" i="95"/>
  <c r="S903" i="95"/>
  <c r="R904" i="95"/>
  <c r="S904" i="95"/>
  <c r="R905" i="95"/>
  <c r="S905" i="95"/>
  <c r="R906" i="95"/>
  <c r="S906" i="95"/>
  <c r="R907" i="95"/>
  <c r="S907" i="95"/>
  <c r="R908" i="95"/>
  <c r="S908" i="95"/>
  <c r="R909" i="95"/>
  <c r="S909" i="95"/>
  <c r="R910" i="95"/>
  <c r="S910" i="95"/>
  <c r="R911" i="95"/>
  <c r="S911" i="95"/>
  <c r="R912" i="95"/>
  <c r="S912" i="95"/>
  <c r="R913" i="95"/>
  <c r="S913" i="95"/>
  <c r="R914" i="95"/>
  <c r="S914" i="95"/>
  <c r="R915" i="95"/>
  <c r="S915" i="95"/>
  <c r="R916" i="95"/>
  <c r="S916" i="95"/>
  <c r="R917" i="95"/>
  <c r="S917" i="95"/>
  <c r="R918" i="95"/>
  <c r="S918" i="95"/>
  <c r="R919" i="95"/>
  <c r="S919" i="95"/>
  <c r="R920" i="95"/>
  <c r="S920" i="95"/>
  <c r="R921" i="95"/>
  <c r="S921" i="95"/>
  <c r="R922" i="95"/>
  <c r="S922" i="95"/>
  <c r="R923" i="95"/>
  <c r="S923" i="95"/>
  <c r="R924" i="95"/>
  <c r="S924" i="95"/>
  <c r="R925" i="95"/>
  <c r="S925" i="95"/>
  <c r="R926" i="95"/>
  <c r="S926" i="95"/>
  <c r="R927" i="95"/>
  <c r="S927" i="95"/>
  <c r="R928" i="95"/>
  <c r="S928" i="95"/>
  <c r="R929" i="95"/>
  <c r="S929" i="95"/>
  <c r="R930" i="95"/>
  <c r="S930" i="95"/>
  <c r="R931" i="95"/>
  <c r="S931" i="95"/>
  <c r="R932" i="95"/>
  <c r="S932" i="95"/>
  <c r="R933" i="95"/>
  <c r="S933" i="95"/>
  <c r="R934" i="95"/>
  <c r="S934" i="95"/>
  <c r="R935" i="95"/>
  <c r="S935" i="95"/>
  <c r="R936" i="95"/>
  <c r="S936" i="95"/>
  <c r="R937" i="95"/>
  <c r="S937" i="95"/>
  <c r="R938" i="95"/>
  <c r="S938" i="95"/>
  <c r="R939" i="95"/>
  <c r="S939" i="95"/>
  <c r="R940" i="95"/>
  <c r="S940" i="95"/>
  <c r="R941" i="95"/>
  <c r="S941" i="95"/>
  <c r="R942" i="95"/>
  <c r="S942" i="95"/>
  <c r="R943" i="95"/>
  <c r="S943" i="95"/>
  <c r="R944" i="95"/>
  <c r="S944" i="95"/>
  <c r="R945" i="95"/>
  <c r="S945" i="95"/>
  <c r="R946" i="95"/>
  <c r="S946" i="95"/>
  <c r="R947" i="95"/>
  <c r="S947" i="95"/>
  <c r="R948" i="95"/>
  <c r="S948" i="95"/>
  <c r="R949" i="95"/>
  <c r="S949" i="95"/>
  <c r="R950" i="95"/>
  <c r="S950" i="95"/>
  <c r="R951" i="95"/>
  <c r="S951" i="95"/>
  <c r="R952" i="95"/>
  <c r="S952" i="95"/>
  <c r="R953" i="95"/>
  <c r="S953" i="95"/>
  <c r="R954" i="95"/>
  <c r="S954" i="95"/>
  <c r="R955" i="95"/>
  <c r="S955" i="95"/>
  <c r="R956" i="95"/>
  <c r="S956" i="95"/>
  <c r="R957" i="95"/>
  <c r="S957" i="95"/>
  <c r="R958" i="95"/>
  <c r="S958" i="95"/>
  <c r="R959" i="95"/>
  <c r="S959" i="95"/>
  <c r="R960" i="95"/>
  <c r="S960" i="95"/>
  <c r="R961" i="95"/>
  <c r="S961" i="95"/>
  <c r="R962" i="95"/>
  <c r="S962" i="95"/>
  <c r="R963" i="95"/>
  <c r="S963" i="95"/>
  <c r="R964" i="95"/>
  <c r="S964" i="95"/>
  <c r="R965" i="95"/>
  <c r="S965" i="95"/>
  <c r="R966" i="95"/>
  <c r="S966" i="95"/>
  <c r="R967" i="95"/>
  <c r="S967" i="95"/>
  <c r="R968" i="95"/>
  <c r="S968" i="95"/>
  <c r="R969" i="95"/>
  <c r="S969" i="95"/>
  <c r="R970" i="95"/>
  <c r="S970" i="95"/>
  <c r="R971" i="95"/>
  <c r="S971" i="95"/>
  <c r="R972" i="95"/>
  <c r="S972" i="95"/>
  <c r="R973" i="95"/>
  <c r="S973" i="95"/>
  <c r="R974" i="95"/>
  <c r="S974" i="95"/>
  <c r="R975" i="95"/>
  <c r="S975" i="95"/>
  <c r="R976" i="95"/>
  <c r="S976" i="95"/>
  <c r="R977" i="95"/>
  <c r="S977" i="95"/>
  <c r="R978" i="95"/>
  <c r="S978" i="95"/>
  <c r="R979" i="95"/>
  <c r="S979" i="95"/>
  <c r="R980" i="95"/>
  <c r="S980" i="95"/>
  <c r="R981" i="95"/>
  <c r="S981" i="95"/>
  <c r="R982" i="95"/>
  <c r="S982" i="95"/>
  <c r="R983" i="95"/>
  <c r="S983" i="95"/>
  <c r="R984" i="95"/>
  <c r="S984" i="95"/>
  <c r="R985" i="95"/>
  <c r="S985" i="95"/>
  <c r="R986" i="95"/>
  <c r="S986" i="95"/>
  <c r="R987" i="95"/>
  <c r="S987" i="95"/>
  <c r="R988" i="95"/>
  <c r="S988" i="95"/>
  <c r="R989" i="95"/>
  <c r="S989" i="95"/>
  <c r="R990" i="95"/>
  <c r="S990" i="95"/>
  <c r="R991" i="95"/>
  <c r="S991" i="95"/>
  <c r="R992" i="95"/>
  <c r="S992" i="95"/>
  <c r="R993" i="95"/>
  <c r="S993" i="95"/>
  <c r="R994" i="95"/>
  <c r="S994" i="95"/>
  <c r="R995" i="95"/>
  <c r="S995" i="95"/>
  <c r="R996" i="95"/>
  <c r="S996" i="95"/>
  <c r="R997" i="95"/>
  <c r="S997" i="95"/>
  <c r="R998" i="95"/>
  <c r="S998" i="95"/>
  <c r="R999" i="95"/>
  <c r="S999" i="95"/>
  <c r="R1000" i="95"/>
  <c r="S1000" i="95"/>
  <c r="R518" i="94"/>
  <c r="S518" i="94" s="1"/>
  <c r="R519" i="94"/>
  <c r="S519" i="94" s="1"/>
  <c r="R520" i="94"/>
  <c r="S520" i="94" s="1"/>
  <c r="R521" i="94"/>
  <c r="S521" i="94" s="1"/>
  <c r="R522" i="94"/>
  <c r="S522" i="94" s="1"/>
  <c r="R523" i="94"/>
  <c r="S523" i="94" s="1"/>
  <c r="R524" i="94"/>
  <c r="S524" i="94" s="1"/>
  <c r="R525" i="94"/>
  <c r="S525" i="94" s="1"/>
  <c r="R526" i="94"/>
  <c r="S526" i="94" s="1"/>
  <c r="R527" i="94"/>
  <c r="S527" i="94" s="1"/>
  <c r="R528" i="94"/>
  <c r="S528" i="94" s="1"/>
  <c r="R529" i="94"/>
  <c r="S529" i="94" s="1"/>
  <c r="R530" i="94"/>
  <c r="S530" i="94" s="1"/>
  <c r="R531" i="94"/>
  <c r="S531" i="94" s="1"/>
  <c r="R532" i="94"/>
  <c r="S532" i="94" s="1"/>
  <c r="R533" i="94"/>
  <c r="S533" i="94" s="1"/>
  <c r="R534" i="94"/>
  <c r="S534" i="94" s="1"/>
  <c r="R535" i="94"/>
  <c r="S535" i="94" s="1"/>
  <c r="R536" i="94"/>
  <c r="S536" i="94" s="1"/>
  <c r="R537" i="94"/>
  <c r="S537" i="94" s="1"/>
  <c r="R538" i="94"/>
  <c r="S538" i="94" s="1"/>
  <c r="R539" i="94"/>
  <c r="S539" i="94" s="1"/>
  <c r="R540" i="94"/>
  <c r="S540" i="94" s="1"/>
  <c r="R541" i="94"/>
  <c r="S541" i="94" s="1"/>
  <c r="R542" i="94"/>
  <c r="S542" i="94" s="1"/>
  <c r="R543" i="94"/>
  <c r="S543" i="94" s="1"/>
  <c r="R544" i="94"/>
  <c r="S544" i="94" s="1"/>
  <c r="R545" i="94"/>
  <c r="S545" i="94" s="1"/>
  <c r="R546" i="94"/>
  <c r="S546" i="94" s="1"/>
  <c r="R547" i="94"/>
  <c r="S547" i="94" s="1"/>
  <c r="R548" i="94"/>
  <c r="S548" i="94" s="1"/>
  <c r="R549" i="94"/>
  <c r="S549" i="94" s="1"/>
  <c r="R550" i="94"/>
  <c r="S550" i="94" s="1"/>
  <c r="R551" i="94"/>
  <c r="S551" i="94" s="1"/>
  <c r="R552" i="94"/>
  <c r="S552" i="94" s="1"/>
  <c r="R553" i="94"/>
  <c r="S553" i="94" s="1"/>
  <c r="R554" i="94"/>
  <c r="S554" i="94" s="1"/>
  <c r="R555" i="94"/>
  <c r="S555" i="94" s="1"/>
  <c r="R556" i="94"/>
  <c r="S556" i="94" s="1"/>
  <c r="R557" i="94"/>
  <c r="S557" i="94" s="1"/>
  <c r="R558" i="94"/>
  <c r="S558" i="94" s="1"/>
  <c r="R559" i="94"/>
  <c r="S559" i="94" s="1"/>
  <c r="R560" i="94"/>
  <c r="S560" i="94" s="1"/>
  <c r="R561" i="94"/>
  <c r="S561" i="94" s="1"/>
  <c r="R562" i="94"/>
  <c r="S562" i="94" s="1"/>
  <c r="R563" i="94"/>
  <c r="S563" i="94" s="1"/>
  <c r="R564" i="94"/>
  <c r="S564" i="94" s="1"/>
  <c r="R565" i="94"/>
  <c r="S565" i="94" s="1"/>
  <c r="R566" i="94"/>
  <c r="S566" i="94" s="1"/>
  <c r="R567" i="94"/>
  <c r="S567" i="94" s="1"/>
  <c r="R568" i="94"/>
  <c r="S568" i="94" s="1"/>
  <c r="R569" i="94"/>
  <c r="S569" i="94" s="1"/>
  <c r="R570" i="94"/>
  <c r="S570" i="94" s="1"/>
  <c r="R571" i="94"/>
  <c r="S571" i="94" s="1"/>
  <c r="R572" i="94"/>
  <c r="S572" i="94" s="1"/>
  <c r="R573" i="94"/>
  <c r="S573" i="94" s="1"/>
  <c r="R574" i="94"/>
  <c r="S574" i="94" s="1"/>
  <c r="R575" i="94"/>
  <c r="S575" i="94" s="1"/>
  <c r="R576" i="94"/>
  <c r="S576" i="94" s="1"/>
  <c r="R577" i="94"/>
  <c r="S577" i="94" s="1"/>
  <c r="R578" i="94"/>
  <c r="S578" i="94" s="1"/>
  <c r="R579" i="94"/>
  <c r="S579" i="94" s="1"/>
  <c r="R580" i="94"/>
  <c r="S580" i="94" s="1"/>
  <c r="R581" i="94"/>
  <c r="S581" i="94" s="1"/>
  <c r="R582" i="94"/>
  <c r="S582" i="94" s="1"/>
  <c r="R583" i="94"/>
  <c r="S583" i="94" s="1"/>
  <c r="R584" i="94"/>
  <c r="S584" i="94" s="1"/>
  <c r="R585" i="94"/>
  <c r="S585" i="94" s="1"/>
  <c r="R586" i="94"/>
  <c r="S586" i="94" s="1"/>
  <c r="R587" i="94"/>
  <c r="S587" i="94" s="1"/>
  <c r="R588" i="94"/>
  <c r="S588" i="94" s="1"/>
  <c r="R589" i="94"/>
  <c r="S589" i="94" s="1"/>
  <c r="R590" i="94"/>
  <c r="S590" i="94" s="1"/>
  <c r="R591" i="94"/>
  <c r="S591" i="94" s="1"/>
  <c r="R592" i="94"/>
  <c r="S592" i="94" s="1"/>
  <c r="R593" i="94"/>
  <c r="S593" i="94" s="1"/>
  <c r="R594" i="94"/>
  <c r="S594" i="94" s="1"/>
  <c r="R595" i="94"/>
  <c r="S595" i="94" s="1"/>
  <c r="R596" i="94"/>
  <c r="S596" i="94" s="1"/>
  <c r="R597" i="94"/>
  <c r="S597" i="94" s="1"/>
  <c r="R598" i="94"/>
  <c r="S598" i="94" s="1"/>
  <c r="R599" i="94"/>
  <c r="S599" i="94" s="1"/>
  <c r="R600" i="94"/>
  <c r="S600" i="94" s="1"/>
  <c r="R601" i="94"/>
  <c r="S601" i="94" s="1"/>
  <c r="R602" i="94"/>
  <c r="S602" i="94" s="1"/>
  <c r="R603" i="94"/>
  <c r="S603" i="94"/>
  <c r="R604" i="94"/>
  <c r="S604" i="94"/>
  <c r="R605" i="94"/>
  <c r="S605" i="94"/>
  <c r="R606" i="94"/>
  <c r="S606" i="94"/>
  <c r="R607" i="94"/>
  <c r="S607" i="94"/>
  <c r="R608" i="94"/>
  <c r="S608" i="94"/>
  <c r="R609" i="94"/>
  <c r="S609" i="94"/>
  <c r="R610" i="94"/>
  <c r="S610" i="94"/>
  <c r="R611" i="94"/>
  <c r="S611" i="94"/>
  <c r="R612" i="94"/>
  <c r="S612" i="94"/>
  <c r="R613" i="94"/>
  <c r="S613" i="94"/>
  <c r="R614" i="94"/>
  <c r="S614" i="94"/>
  <c r="R615" i="94"/>
  <c r="S615" i="94"/>
  <c r="R616" i="94"/>
  <c r="S616" i="94"/>
  <c r="R617" i="94"/>
  <c r="S617" i="94"/>
  <c r="R618" i="94"/>
  <c r="S618" i="94"/>
  <c r="R619" i="94"/>
  <c r="S619" i="94"/>
  <c r="R620" i="94"/>
  <c r="S620" i="94"/>
  <c r="R621" i="94"/>
  <c r="S621" i="94"/>
  <c r="R622" i="94"/>
  <c r="S622" i="94"/>
  <c r="R623" i="94"/>
  <c r="S623" i="94"/>
  <c r="R624" i="94"/>
  <c r="S624" i="94"/>
  <c r="R625" i="94"/>
  <c r="S625" i="94"/>
  <c r="R626" i="94"/>
  <c r="S626" i="94"/>
  <c r="R627" i="94"/>
  <c r="S627" i="94"/>
  <c r="R628" i="94"/>
  <c r="S628" i="94"/>
  <c r="R629" i="94"/>
  <c r="S629" i="94"/>
  <c r="R630" i="94"/>
  <c r="S630" i="94"/>
  <c r="R631" i="94"/>
  <c r="S631" i="94"/>
  <c r="R632" i="94"/>
  <c r="S632" i="94"/>
  <c r="R633" i="94"/>
  <c r="S633" i="94"/>
  <c r="R634" i="94"/>
  <c r="S634" i="94"/>
  <c r="R635" i="94"/>
  <c r="S635" i="94"/>
  <c r="R636" i="94"/>
  <c r="S636" i="94"/>
  <c r="R637" i="94"/>
  <c r="S637" i="94"/>
  <c r="R638" i="94"/>
  <c r="S638" i="94"/>
  <c r="R639" i="94"/>
  <c r="S639" i="94"/>
  <c r="R640" i="94"/>
  <c r="S640" i="94"/>
  <c r="R641" i="94"/>
  <c r="S641" i="94"/>
  <c r="R642" i="94"/>
  <c r="S642" i="94"/>
  <c r="R643" i="94"/>
  <c r="S643" i="94"/>
  <c r="R644" i="94"/>
  <c r="S644" i="94"/>
  <c r="R645" i="94"/>
  <c r="S645" i="94"/>
  <c r="R646" i="94"/>
  <c r="S646" i="94"/>
  <c r="R647" i="94"/>
  <c r="S647" i="94"/>
  <c r="R648" i="94"/>
  <c r="S648" i="94"/>
  <c r="R649" i="94"/>
  <c r="S649" i="94"/>
  <c r="R650" i="94"/>
  <c r="S650" i="94"/>
  <c r="R651" i="94"/>
  <c r="S651" i="94"/>
  <c r="R652" i="94"/>
  <c r="S652" i="94"/>
  <c r="R653" i="94"/>
  <c r="S653" i="94"/>
  <c r="R654" i="94"/>
  <c r="S654" i="94"/>
  <c r="R655" i="94"/>
  <c r="S655" i="94"/>
  <c r="R656" i="94"/>
  <c r="S656" i="94"/>
  <c r="R657" i="94"/>
  <c r="S657" i="94"/>
  <c r="R658" i="94"/>
  <c r="S658" i="94"/>
  <c r="R659" i="94"/>
  <c r="S659" i="94"/>
  <c r="R660" i="94"/>
  <c r="S660" i="94"/>
  <c r="R661" i="94"/>
  <c r="S661" i="94"/>
  <c r="R662" i="94"/>
  <c r="S662" i="94"/>
  <c r="R663" i="94"/>
  <c r="S663" i="94"/>
  <c r="R664" i="94"/>
  <c r="S664" i="94"/>
  <c r="R665" i="94"/>
  <c r="S665" i="94"/>
  <c r="R666" i="94"/>
  <c r="S666" i="94"/>
  <c r="R667" i="94"/>
  <c r="S667" i="94"/>
  <c r="R668" i="94"/>
  <c r="S668" i="94"/>
  <c r="R669" i="94"/>
  <c r="S669" i="94"/>
  <c r="R670" i="94"/>
  <c r="S670" i="94"/>
  <c r="R671" i="94"/>
  <c r="S671" i="94"/>
  <c r="R672" i="94"/>
  <c r="S672" i="94"/>
  <c r="R673" i="94"/>
  <c r="S673" i="94"/>
  <c r="R674" i="94"/>
  <c r="S674" i="94"/>
  <c r="R675" i="94"/>
  <c r="S675" i="94"/>
  <c r="R676" i="94"/>
  <c r="S676" i="94"/>
  <c r="R677" i="94"/>
  <c r="S677" i="94"/>
  <c r="R678" i="94"/>
  <c r="S678" i="94"/>
  <c r="R679" i="94"/>
  <c r="S679" i="94"/>
  <c r="R680" i="94"/>
  <c r="S680" i="94"/>
  <c r="R681" i="94"/>
  <c r="S681" i="94"/>
  <c r="R682" i="94"/>
  <c r="S682" i="94"/>
  <c r="R683" i="94"/>
  <c r="S683" i="94"/>
  <c r="R684" i="94"/>
  <c r="S684" i="94"/>
  <c r="R685" i="94"/>
  <c r="S685" i="94"/>
  <c r="R686" i="94"/>
  <c r="S686" i="94"/>
  <c r="R687" i="94"/>
  <c r="S687" i="94"/>
  <c r="R688" i="94"/>
  <c r="S688" i="94"/>
  <c r="R689" i="94"/>
  <c r="S689" i="94"/>
  <c r="R690" i="94"/>
  <c r="S690" i="94"/>
  <c r="R691" i="94"/>
  <c r="S691" i="94"/>
  <c r="R692" i="94"/>
  <c r="S692" i="94"/>
  <c r="R693" i="94"/>
  <c r="S693" i="94"/>
  <c r="R694" i="94"/>
  <c r="S694" i="94"/>
  <c r="R695" i="94"/>
  <c r="S695" i="94"/>
  <c r="R696" i="94"/>
  <c r="S696" i="94"/>
  <c r="R697" i="94"/>
  <c r="S697" i="94"/>
  <c r="R698" i="94"/>
  <c r="S698" i="94"/>
  <c r="R699" i="94"/>
  <c r="S699" i="94"/>
  <c r="R700" i="94"/>
  <c r="S700" i="94"/>
  <c r="R701" i="94"/>
  <c r="S701" i="94"/>
  <c r="R702" i="94"/>
  <c r="S702" i="94"/>
  <c r="R703" i="94"/>
  <c r="S703" i="94"/>
  <c r="R704" i="94"/>
  <c r="S704" i="94"/>
  <c r="R705" i="94"/>
  <c r="S705" i="94"/>
  <c r="R706" i="94"/>
  <c r="S706" i="94"/>
  <c r="R707" i="94"/>
  <c r="S707" i="94"/>
  <c r="R708" i="94"/>
  <c r="S708" i="94"/>
  <c r="R709" i="94"/>
  <c r="S709" i="94"/>
  <c r="R710" i="94"/>
  <c r="S710" i="94"/>
  <c r="R711" i="94"/>
  <c r="S711" i="94"/>
  <c r="R712" i="94"/>
  <c r="S712" i="94"/>
  <c r="R713" i="94"/>
  <c r="S713" i="94"/>
  <c r="R714" i="94"/>
  <c r="S714" i="94"/>
  <c r="R715" i="94"/>
  <c r="S715" i="94"/>
  <c r="R716" i="94"/>
  <c r="S716" i="94"/>
  <c r="R717" i="94"/>
  <c r="S717" i="94"/>
  <c r="R718" i="94"/>
  <c r="S718" i="94"/>
  <c r="R719" i="94"/>
  <c r="S719" i="94"/>
  <c r="R720" i="94"/>
  <c r="S720" i="94"/>
  <c r="R721" i="94"/>
  <c r="S721" i="94"/>
  <c r="R722" i="94"/>
  <c r="S722" i="94"/>
  <c r="R723" i="94"/>
  <c r="S723" i="94"/>
  <c r="R724" i="94"/>
  <c r="S724" i="94"/>
  <c r="R725" i="94"/>
  <c r="S725" i="94"/>
  <c r="R726" i="94"/>
  <c r="S726" i="94"/>
  <c r="R727" i="94"/>
  <c r="S727" i="94"/>
  <c r="R728" i="94"/>
  <c r="S728" i="94"/>
  <c r="R729" i="94"/>
  <c r="S729" i="94"/>
  <c r="R730" i="94"/>
  <c r="S730" i="94"/>
  <c r="R731" i="94"/>
  <c r="S731" i="94"/>
  <c r="R732" i="94"/>
  <c r="S732" i="94"/>
  <c r="R733" i="94"/>
  <c r="S733" i="94"/>
  <c r="R734" i="94"/>
  <c r="S734" i="94"/>
  <c r="R735" i="94"/>
  <c r="S735" i="94"/>
  <c r="R736" i="94"/>
  <c r="S736" i="94"/>
  <c r="R737" i="94"/>
  <c r="S737" i="94"/>
  <c r="R738" i="94"/>
  <c r="S738" i="94"/>
  <c r="R739" i="94"/>
  <c r="S739" i="94"/>
  <c r="R740" i="94"/>
  <c r="S740" i="94"/>
  <c r="R741" i="94"/>
  <c r="S741" i="94"/>
  <c r="R742" i="94"/>
  <c r="S742" i="94"/>
  <c r="R743" i="94"/>
  <c r="S743" i="94"/>
  <c r="R744" i="94"/>
  <c r="S744" i="94"/>
  <c r="R745" i="94"/>
  <c r="S745" i="94"/>
  <c r="R746" i="94"/>
  <c r="S746" i="94"/>
  <c r="R747" i="94"/>
  <c r="S747" i="94"/>
  <c r="R748" i="94"/>
  <c r="S748" i="94"/>
  <c r="R749" i="94"/>
  <c r="S749" i="94"/>
  <c r="R750" i="94"/>
  <c r="S750" i="94"/>
  <c r="R751" i="94"/>
  <c r="S751" i="94"/>
  <c r="R752" i="94"/>
  <c r="S752" i="94"/>
  <c r="R753" i="94"/>
  <c r="S753" i="94"/>
  <c r="R754" i="94"/>
  <c r="S754" i="94"/>
  <c r="R755" i="94"/>
  <c r="S755" i="94"/>
  <c r="R756" i="94"/>
  <c r="S756" i="94"/>
  <c r="R757" i="94"/>
  <c r="S757" i="94"/>
  <c r="R758" i="94"/>
  <c r="S758" i="94"/>
  <c r="R759" i="94"/>
  <c r="S759" i="94"/>
  <c r="R760" i="94"/>
  <c r="S760" i="94"/>
  <c r="R761" i="94"/>
  <c r="S761" i="94"/>
  <c r="R762" i="94"/>
  <c r="S762" i="94"/>
  <c r="R763" i="94"/>
  <c r="S763" i="94"/>
  <c r="R764" i="94"/>
  <c r="S764" i="94"/>
  <c r="R765" i="94"/>
  <c r="S765" i="94"/>
  <c r="R766" i="94"/>
  <c r="S766" i="94"/>
  <c r="R767" i="94"/>
  <c r="S767" i="94"/>
  <c r="R768" i="94"/>
  <c r="S768" i="94"/>
  <c r="R769" i="94"/>
  <c r="S769" i="94"/>
  <c r="R770" i="94"/>
  <c r="S770" i="94"/>
  <c r="R771" i="94"/>
  <c r="S771" i="94"/>
  <c r="R772" i="94"/>
  <c r="S772" i="94"/>
  <c r="R773" i="94"/>
  <c r="S773" i="94"/>
  <c r="R774" i="94"/>
  <c r="S774" i="94"/>
  <c r="R775" i="94"/>
  <c r="S775" i="94"/>
  <c r="R776" i="94"/>
  <c r="S776" i="94"/>
  <c r="R777" i="94"/>
  <c r="S777" i="94"/>
  <c r="R778" i="94"/>
  <c r="S778" i="94"/>
  <c r="R779" i="94"/>
  <c r="S779" i="94"/>
  <c r="R780" i="94"/>
  <c r="S780" i="94"/>
  <c r="R781" i="94"/>
  <c r="S781" i="94"/>
  <c r="R782" i="94"/>
  <c r="S782" i="94"/>
  <c r="R783" i="94"/>
  <c r="S783" i="94"/>
  <c r="R784" i="94"/>
  <c r="S784" i="94"/>
  <c r="R785" i="94"/>
  <c r="S785" i="94"/>
  <c r="R786" i="94"/>
  <c r="S786" i="94"/>
  <c r="R787" i="94"/>
  <c r="S787" i="94"/>
  <c r="R788" i="94"/>
  <c r="S788" i="94"/>
  <c r="R789" i="94"/>
  <c r="S789" i="94"/>
  <c r="R790" i="94"/>
  <c r="S790" i="94"/>
  <c r="R791" i="94"/>
  <c r="S791" i="94"/>
  <c r="R792" i="94"/>
  <c r="S792" i="94"/>
  <c r="R793" i="94"/>
  <c r="S793" i="94"/>
  <c r="R794" i="94"/>
  <c r="S794" i="94"/>
  <c r="R795" i="94"/>
  <c r="S795" i="94"/>
  <c r="R796" i="94"/>
  <c r="S796" i="94"/>
  <c r="R797" i="94"/>
  <c r="S797" i="94"/>
  <c r="R798" i="94"/>
  <c r="S798" i="94"/>
  <c r="R799" i="94"/>
  <c r="S799" i="94"/>
  <c r="R800" i="94"/>
  <c r="S800" i="94"/>
  <c r="R801" i="94"/>
  <c r="S801" i="94"/>
  <c r="R802" i="94"/>
  <c r="S802" i="94"/>
  <c r="R803" i="94"/>
  <c r="S803" i="94"/>
  <c r="R804" i="94"/>
  <c r="S804" i="94"/>
  <c r="R805" i="94"/>
  <c r="S805" i="94"/>
  <c r="R806" i="94"/>
  <c r="S806" i="94"/>
  <c r="R807" i="94"/>
  <c r="S807" i="94"/>
  <c r="R808" i="94"/>
  <c r="S808" i="94"/>
  <c r="R809" i="94"/>
  <c r="S809" i="94"/>
  <c r="R810" i="94"/>
  <c r="S810" i="94"/>
  <c r="R811" i="94"/>
  <c r="S811" i="94"/>
  <c r="R812" i="94"/>
  <c r="S812" i="94"/>
  <c r="R813" i="94"/>
  <c r="S813" i="94"/>
  <c r="R814" i="94"/>
  <c r="S814" i="94"/>
  <c r="R815" i="94"/>
  <c r="S815" i="94"/>
  <c r="R816" i="94"/>
  <c r="S816" i="94"/>
  <c r="R817" i="94"/>
  <c r="S817" i="94"/>
  <c r="R818" i="94"/>
  <c r="S818" i="94"/>
  <c r="R819" i="94"/>
  <c r="S819" i="94"/>
  <c r="R820" i="94"/>
  <c r="S820" i="94"/>
  <c r="R821" i="94"/>
  <c r="S821" i="94"/>
  <c r="R822" i="94"/>
  <c r="S822" i="94"/>
  <c r="R823" i="94"/>
  <c r="S823" i="94"/>
  <c r="R824" i="94"/>
  <c r="S824" i="94"/>
  <c r="R825" i="94"/>
  <c r="S825" i="94"/>
  <c r="R826" i="94"/>
  <c r="S826" i="94"/>
  <c r="R827" i="94"/>
  <c r="S827" i="94"/>
  <c r="R828" i="94"/>
  <c r="S828" i="94"/>
  <c r="R829" i="94"/>
  <c r="S829" i="94"/>
  <c r="R830" i="94"/>
  <c r="S830" i="94"/>
  <c r="R831" i="94"/>
  <c r="S831" i="94"/>
  <c r="R832" i="94"/>
  <c r="S832" i="94"/>
  <c r="R833" i="94"/>
  <c r="S833" i="94"/>
  <c r="R834" i="94"/>
  <c r="S834" i="94"/>
  <c r="R835" i="94"/>
  <c r="S835" i="94"/>
  <c r="R836" i="94"/>
  <c r="S836" i="94"/>
  <c r="R837" i="94"/>
  <c r="S837" i="94"/>
  <c r="R838" i="94"/>
  <c r="S838" i="94"/>
  <c r="R839" i="94"/>
  <c r="S839" i="94"/>
  <c r="R840" i="94"/>
  <c r="S840" i="94"/>
  <c r="R841" i="94"/>
  <c r="S841" i="94"/>
  <c r="R842" i="94"/>
  <c r="S842" i="94"/>
  <c r="R843" i="94"/>
  <c r="S843" i="94"/>
  <c r="R844" i="94"/>
  <c r="S844" i="94"/>
  <c r="R845" i="94"/>
  <c r="S845" i="94"/>
  <c r="R846" i="94"/>
  <c r="S846" i="94"/>
  <c r="R847" i="94"/>
  <c r="S847" i="94"/>
  <c r="R848" i="94"/>
  <c r="S848" i="94"/>
  <c r="R849" i="94"/>
  <c r="S849" i="94"/>
  <c r="R850" i="94"/>
  <c r="S850" i="94"/>
  <c r="R851" i="94"/>
  <c r="S851" i="94"/>
  <c r="R852" i="94"/>
  <c r="S852" i="94"/>
  <c r="R853" i="94"/>
  <c r="S853" i="94"/>
  <c r="R854" i="94"/>
  <c r="S854" i="94"/>
  <c r="R855" i="94"/>
  <c r="S855" i="94"/>
  <c r="R856" i="94"/>
  <c r="S856" i="94"/>
  <c r="R857" i="94"/>
  <c r="S857" i="94"/>
  <c r="R858" i="94"/>
  <c r="S858" i="94"/>
  <c r="R859" i="94"/>
  <c r="S859" i="94"/>
  <c r="R860" i="94"/>
  <c r="S860" i="94"/>
  <c r="R861" i="94"/>
  <c r="S861" i="94"/>
  <c r="R862" i="94"/>
  <c r="S862" i="94"/>
  <c r="R863" i="94"/>
  <c r="S863" i="94"/>
  <c r="R864" i="94"/>
  <c r="S864" i="94"/>
  <c r="R865" i="94"/>
  <c r="S865" i="94"/>
  <c r="R866" i="94"/>
  <c r="S866" i="94"/>
  <c r="R867" i="94"/>
  <c r="S867" i="94"/>
  <c r="R868" i="94"/>
  <c r="S868" i="94"/>
  <c r="R869" i="94"/>
  <c r="S869" i="94"/>
  <c r="R870" i="94"/>
  <c r="S870" i="94"/>
  <c r="R871" i="94"/>
  <c r="S871" i="94"/>
  <c r="R872" i="94"/>
  <c r="S872" i="94"/>
  <c r="R873" i="94"/>
  <c r="S873" i="94"/>
  <c r="R874" i="94"/>
  <c r="S874" i="94"/>
  <c r="R875" i="94"/>
  <c r="S875" i="94"/>
  <c r="R876" i="94"/>
  <c r="S876" i="94"/>
  <c r="R877" i="94"/>
  <c r="S877" i="94"/>
  <c r="R878" i="94"/>
  <c r="S878" i="94"/>
  <c r="R879" i="94"/>
  <c r="S879" i="94"/>
  <c r="R880" i="94"/>
  <c r="S880" i="94"/>
  <c r="R881" i="94"/>
  <c r="S881" i="94"/>
  <c r="R882" i="94"/>
  <c r="S882" i="94"/>
  <c r="R883" i="94"/>
  <c r="S883" i="94"/>
  <c r="R884" i="94"/>
  <c r="S884" i="94"/>
  <c r="R885" i="94"/>
  <c r="S885" i="94"/>
  <c r="R886" i="94"/>
  <c r="S886" i="94"/>
  <c r="R887" i="94"/>
  <c r="S887" i="94"/>
  <c r="R888" i="94"/>
  <c r="S888" i="94"/>
  <c r="R889" i="94"/>
  <c r="S889" i="94"/>
  <c r="R890" i="94"/>
  <c r="S890" i="94"/>
  <c r="R891" i="94"/>
  <c r="S891" i="94"/>
  <c r="R892" i="94"/>
  <c r="S892" i="94"/>
  <c r="R893" i="94"/>
  <c r="S893" i="94"/>
  <c r="R894" i="94"/>
  <c r="S894" i="94"/>
  <c r="R895" i="94"/>
  <c r="S895" i="94"/>
  <c r="R896" i="94"/>
  <c r="S896" i="94"/>
  <c r="R897" i="94"/>
  <c r="S897" i="94"/>
  <c r="R898" i="94"/>
  <c r="S898" i="94"/>
  <c r="R899" i="94"/>
  <c r="S899" i="94"/>
  <c r="R900" i="94"/>
  <c r="S900" i="94"/>
  <c r="R901" i="94"/>
  <c r="S901" i="94"/>
  <c r="R902" i="94"/>
  <c r="S902" i="94"/>
  <c r="R903" i="94"/>
  <c r="S903" i="94"/>
  <c r="R904" i="94"/>
  <c r="S904" i="94"/>
  <c r="R905" i="94"/>
  <c r="S905" i="94"/>
  <c r="R906" i="94"/>
  <c r="S906" i="94"/>
  <c r="R907" i="94"/>
  <c r="S907" i="94"/>
  <c r="R908" i="94"/>
  <c r="S908" i="94"/>
  <c r="R909" i="94"/>
  <c r="S909" i="94"/>
  <c r="R910" i="94"/>
  <c r="S910" i="94"/>
  <c r="R911" i="94"/>
  <c r="S911" i="94"/>
  <c r="R912" i="94"/>
  <c r="S912" i="94"/>
  <c r="R913" i="94"/>
  <c r="S913" i="94"/>
  <c r="R914" i="94"/>
  <c r="S914" i="94"/>
  <c r="R915" i="94"/>
  <c r="S915" i="94"/>
  <c r="R916" i="94"/>
  <c r="S916" i="94"/>
  <c r="R917" i="94"/>
  <c r="S917" i="94"/>
  <c r="R918" i="94"/>
  <c r="S918" i="94"/>
  <c r="R919" i="94"/>
  <c r="S919" i="94"/>
  <c r="R920" i="94"/>
  <c r="S920" i="94"/>
  <c r="R921" i="94"/>
  <c r="S921" i="94"/>
  <c r="R922" i="94"/>
  <c r="S922" i="94"/>
  <c r="R923" i="94"/>
  <c r="S923" i="94"/>
  <c r="R924" i="94"/>
  <c r="S924" i="94"/>
  <c r="R925" i="94"/>
  <c r="S925" i="94"/>
  <c r="R926" i="94"/>
  <c r="S926" i="94"/>
  <c r="R927" i="94"/>
  <c r="S927" i="94"/>
  <c r="R928" i="94"/>
  <c r="S928" i="94"/>
  <c r="R929" i="94"/>
  <c r="S929" i="94"/>
  <c r="R930" i="94"/>
  <c r="S930" i="94"/>
  <c r="R931" i="94"/>
  <c r="S931" i="94"/>
  <c r="R932" i="94"/>
  <c r="S932" i="94"/>
  <c r="R933" i="94"/>
  <c r="S933" i="94"/>
  <c r="R934" i="94"/>
  <c r="S934" i="94"/>
  <c r="R935" i="94"/>
  <c r="S935" i="94"/>
  <c r="R936" i="94"/>
  <c r="S936" i="94"/>
  <c r="R937" i="94"/>
  <c r="S937" i="94"/>
  <c r="R938" i="94"/>
  <c r="S938" i="94"/>
  <c r="R939" i="94"/>
  <c r="S939" i="94"/>
  <c r="R940" i="94"/>
  <c r="S940" i="94"/>
  <c r="R941" i="94"/>
  <c r="S941" i="94"/>
  <c r="R942" i="94"/>
  <c r="S942" i="94"/>
  <c r="R943" i="94"/>
  <c r="S943" i="94"/>
  <c r="R944" i="94"/>
  <c r="S944" i="94"/>
  <c r="R945" i="94"/>
  <c r="S945" i="94"/>
  <c r="R946" i="94"/>
  <c r="S946" i="94"/>
  <c r="R947" i="94"/>
  <c r="S947" i="94"/>
  <c r="R948" i="94"/>
  <c r="S948" i="94"/>
  <c r="R949" i="94"/>
  <c r="S949" i="94"/>
  <c r="R950" i="94"/>
  <c r="S950" i="94"/>
  <c r="R951" i="94"/>
  <c r="S951" i="94"/>
  <c r="R952" i="94"/>
  <c r="S952" i="94"/>
  <c r="R953" i="94"/>
  <c r="S953" i="94"/>
  <c r="R954" i="94"/>
  <c r="S954" i="94"/>
  <c r="R955" i="94"/>
  <c r="S955" i="94"/>
  <c r="R956" i="94"/>
  <c r="S956" i="94"/>
  <c r="R957" i="94"/>
  <c r="S957" i="94"/>
  <c r="R958" i="94"/>
  <c r="S958" i="94"/>
  <c r="R959" i="94"/>
  <c r="S959" i="94"/>
  <c r="R960" i="94"/>
  <c r="S960" i="94"/>
  <c r="R961" i="94"/>
  <c r="S961" i="94"/>
  <c r="R962" i="94"/>
  <c r="S962" i="94"/>
  <c r="R963" i="94"/>
  <c r="S963" i="94"/>
  <c r="R964" i="94"/>
  <c r="S964" i="94"/>
  <c r="R965" i="94"/>
  <c r="S965" i="94"/>
  <c r="R966" i="94"/>
  <c r="S966" i="94"/>
  <c r="R967" i="94"/>
  <c r="S967" i="94"/>
  <c r="R968" i="94"/>
  <c r="S968" i="94"/>
  <c r="R969" i="94"/>
  <c r="S969" i="94"/>
  <c r="R970" i="94"/>
  <c r="S970" i="94"/>
  <c r="R971" i="94"/>
  <c r="S971" i="94"/>
  <c r="R972" i="94"/>
  <c r="S972" i="94"/>
  <c r="R973" i="94"/>
  <c r="S973" i="94"/>
  <c r="R974" i="94"/>
  <c r="S974" i="94"/>
  <c r="R975" i="94"/>
  <c r="S975" i="94"/>
  <c r="R976" i="94"/>
  <c r="S976" i="94"/>
  <c r="R977" i="94"/>
  <c r="S977" i="94"/>
  <c r="R978" i="94"/>
  <c r="S978" i="94"/>
  <c r="R979" i="94"/>
  <c r="S979" i="94"/>
  <c r="R980" i="94"/>
  <c r="S980" i="94"/>
  <c r="R981" i="94"/>
  <c r="S981" i="94"/>
  <c r="R982" i="94"/>
  <c r="S982" i="94"/>
  <c r="R983" i="94"/>
  <c r="S983" i="94"/>
  <c r="R984" i="94"/>
  <c r="S984" i="94"/>
  <c r="R985" i="94"/>
  <c r="S985" i="94"/>
  <c r="R986" i="94"/>
  <c r="S986" i="94"/>
  <c r="R987" i="94"/>
  <c r="S987" i="94"/>
  <c r="R988" i="94"/>
  <c r="S988" i="94"/>
  <c r="R989" i="94"/>
  <c r="S989" i="94"/>
  <c r="R990" i="94"/>
  <c r="S990" i="94"/>
  <c r="R991" i="94"/>
  <c r="S991" i="94"/>
  <c r="R992" i="94"/>
  <c r="S992" i="94"/>
  <c r="R993" i="94"/>
  <c r="S993" i="94"/>
  <c r="R994" i="94"/>
  <c r="S994" i="94"/>
  <c r="R995" i="94"/>
  <c r="S995" i="94"/>
  <c r="R996" i="94"/>
  <c r="S996" i="94"/>
  <c r="R997" i="94"/>
  <c r="S997" i="94"/>
  <c r="R998" i="94"/>
  <c r="S998" i="94"/>
  <c r="R999" i="94"/>
  <c r="S999" i="94"/>
  <c r="R1000" i="94"/>
  <c r="S1000" i="94"/>
  <c r="R518" i="93"/>
  <c r="S518" i="93" s="1"/>
  <c r="R519" i="93"/>
  <c r="S519" i="93" s="1"/>
  <c r="R520" i="93"/>
  <c r="S520" i="93" s="1"/>
  <c r="R521" i="93"/>
  <c r="S521" i="93" s="1"/>
  <c r="R522" i="93"/>
  <c r="S522" i="93" s="1"/>
  <c r="R523" i="93"/>
  <c r="S523" i="93" s="1"/>
  <c r="R524" i="93"/>
  <c r="S524" i="93" s="1"/>
  <c r="R525" i="93"/>
  <c r="S525" i="93" s="1"/>
  <c r="R526" i="93"/>
  <c r="S526" i="93" s="1"/>
  <c r="R527" i="93"/>
  <c r="S527" i="93" s="1"/>
  <c r="R528" i="93"/>
  <c r="S528" i="93" s="1"/>
  <c r="R529" i="93"/>
  <c r="S529" i="93" s="1"/>
  <c r="R530" i="93"/>
  <c r="S530" i="93" s="1"/>
  <c r="R531" i="93"/>
  <c r="S531" i="93" s="1"/>
  <c r="R532" i="93"/>
  <c r="S532" i="93" s="1"/>
  <c r="R533" i="93"/>
  <c r="S533" i="93" s="1"/>
  <c r="R534" i="93"/>
  <c r="S534" i="93" s="1"/>
  <c r="R535" i="93"/>
  <c r="S535" i="93" s="1"/>
  <c r="R536" i="93"/>
  <c r="S536" i="93" s="1"/>
  <c r="R537" i="93"/>
  <c r="S537" i="93" s="1"/>
  <c r="R538" i="93"/>
  <c r="S538" i="93" s="1"/>
  <c r="R539" i="93"/>
  <c r="S539" i="93" s="1"/>
  <c r="R540" i="93"/>
  <c r="S540" i="93" s="1"/>
  <c r="R541" i="93"/>
  <c r="S541" i="93" s="1"/>
  <c r="R542" i="93"/>
  <c r="S542" i="93" s="1"/>
  <c r="R543" i="93"/>
  <c r="S543" i="93" s="1"/>
  <c r="R544" i="93"/>
  <c r="S544" i="93" s="1"/>
  <c r="R545" i="93"/>
  <c r="S545" i="93" s="1"/>
  <c r="R546" i="93"/>
  <c r="S546" i="93" s="1"/>
  <c r="R547" i="93"/>
  <c r="S547" i="93" s="1"/>
  <c r="R548" i="93"/>
  <c r="S548" i="93" s="1"/>
  <c r="R549" i="93"/>
  <c r="S549" i="93" s="1"/>
  <c r="R550" i="93"/>
  <c r="S550" i="93" s="1"/>
  <c r="R551" i="93"/>
  <c r="S551" i="93" s="1"/>
  <c r="R552" i="93"/>
  <c r="S552" i="93" s="1"/>
  <c r="R553" i="93"/>
  <c r="S553" i="93" s="1"/>
  <c r="R554" i="93"/>
  <c r="S554" i="93" s="1"/>
  <c r="R555" i="93"/>
  <c r="S555" i="93" s="1"/>
  <c r="R556" i="93"/>
  <c r="S556" i="93" s="1"/>
  <c r="R557" i="93"/>
  <c r="S557" i="93" s="1"/>
  <c r="R558" i="93"/>
  <c r="S558" i="93" s="1"/>
  <c r="R559" i="93"/>
  <c r="S559" i="93" s="1"/>
  <c r="R560" i="93"/>
  <c r="S560" i="93" s="1"/>
  <c r="R561" i="93"/>
  <c r="S561" i="93" s="1"/>
  <c r="R562" i="93"/>
  <c r="S562" i="93" s="1"/>
  <c r="R563" i="93"/>
  <c r="S563" i="93" s="1"/>
  <c r="R564" i="93"/>
  <c r="S564" i="93" s="1"/>
  <c r="R565" i="93"/>
  <c r="S565" i="93" s="1"/>
  <c r="R566" i="93"/>
  <c r="S566" i="93" s="1"/>
  <c r="R567" i="93"/>
  <c r="S567" i="93" s="1"/>
  <c r="R568" i="93"/>
  <c r="S568" i="93" s="1"/>
  <c r="R569" i="93"/>
  <c r="S569" i="93" s="1"/>
  <c r="R570" i="93"/>
  <c r="S570" i="93" s="1"/>
  <c r="R571" i="93"/>
  <c r="S571" i="93" s="1"/>
  <c r="R572" i="93"/>
  <c r="S572" i="93" s="1"/>
  <c r="R573" i="93"/>
  <c r="S573" i="93" s="1"/>
  <c r="R574" i="93"/>
  <c r="S574" i="93" s="1"/>
  <c r="R575" i="93"/>
  <c r="S575" i="93" s="1"/>
  <c r="R576" i="93"/>
  <c r="S576" i="93" s="1"/>
  <c r="R577" i="93"/>
  <c r="S577" i="93" s="1"/>
  <c r="R578" i="93"/>
  <c r="S578" i="93" s="1"/>
  <c r="R579" i="93"/>
  <c r="S579" i="93" s="1"/>
  <c r="R580" i="93"/>
  <c r="S580" i="93" s="1"/>
  <c r="R581" i="93"/>
  <c r="S581" i="93" s="1"/>
  <c r="R582" i="93"/>
  <c r="S582" i="93" s="1"/>
  <c r="R583" i="93"/>
  <c r="S583" i="93" s="1"/>
  <c r="R584" i="93"/>
  <c r="S584" i="93" s="1"/>
  <c r="R585" i="93"/>
  <c r="S585" i="93" s="1"/>
  <c r="R586" i="93"/>
  <c r="S586" i="93" s="1"/>
  <c r="R587" i="93"/>
  <c r="S587" i="93" s="1"/>
  <c r="R588" i="93"/>
  <c r="S588" i="93" s="1"/>
  <c r="R589" i="93"/>
  <c r="S589" i="93" s="1"/>
  <c r="R590" i="93"/>
  <c r="S590" i="93" s="1"/>
  <c r="R591" i="93"/>
  <c r="S591" i="93" s="1"/>
  <c r="R592" i="93"/>
  <c r="S592" i="93" s="1"/>
  <c r="R593" i="93"/>
  <c r="S593" i="93" s="1"/>
  <c r="R594" i="93"/>
  <c r="S594" i="93" s="1"/>
  <c r="R595" i="93"/>
  <c r="S595" i="93" s="1"/>
  <c r="R596" i="93"/>
  <c r="S596" i="93" s="1"/>
  <c r="R597" i="93"/>
  <c r="S597" i="93" s="1"/>
  <c r="R598" i="93"/>
  <c r="S598" i="93" s="1"/>
  <c r="R599" i="93"/>
  <c r="S599" i="93" s="1"/>
  <c r="R600" i="93"/>
  <c r="S600" i="93" s="1"/>
  <c r="R601" i="93"/>
  <c r="S601" i="93" s="1"/>
  <c r="R602" i="93"/>
  <c r="S602" i="93" s="1"/>
  <c r="R603" i="93"/>
  <c r="S603" i="93" s="1"/>
  <c r="R604" i="93"/>
  <c r="S604" i="93" s="1"/>
  <c r="R605" i="93"/>
  <c r="S605" i="93" s="1"/>
  <c r="R606" i="93"/>
  <c r="S606" i="93" s="1"/>
  <c r="R607" i="93"/>
  <c r="S607" i="93" s="1"/>
  <c r="R608" i="93"/>
  <c r="S608" i="93" s="1"/>
  <c r="R609" i="93"/>
  <c r="S609" i="93" s="1"/>
  <c r="R610" i="93"/>
  <c r="S610" i="93" s="1"/>
  <c r="R611" i="93"/>
  <c r="S611" i="93" s="1"/>
  <c r="R612" i="93"/>
  <c r="S612" i="93" s="1"/>
  <c r="R613" i="93"/>
  <c r="S613" i="93" s="1"/>
  <c r="R614" i="93"/>
  <c r="S614" i="93" s="1"/>
  <c r="R615" i="93"/>
  <c r="S615" i="93" s="1"/>
  <c r="R616" i="93"/>
  <c r="S616" i="93" s="1"/>
  <c r="R617" i="93"/>
  <c r="S617" i="93" s="1"/>
  <c r="R618" i="93"/>
  <c r="S618" i="93" s="1"/>
  <c r="R619" i="93"/>
  <c r="S619" i="93" s="1"/>
  <c r="R620" i="93"/>
  <c r="S620" i="93" s="1"/>
  <c r="R621" i="93"/>
  <c r="S621" i="93" s="1"/>
  <c r="R622" i="93"/>
  <c r="S622" i="93" s="1"/>
  <c r="R623" i="93"/>
  <c r="S623" i="93" s="1"/>
  <c r="R624" i="93"/>
  <c r="S624" i="93" s="1"/>
  <c r="R625" i="93"/>
  <c r="S625" i="93" s="1"/>
  <c r="R626" i="93"/>
  <c r="S626" i="93" s="1"/>
  <c r="R627" i="93"/>
  <c r="S627" i="93" s="1"/>
  <c r="R628" i="93"/>
  <c r="S628" i="93" s="1"/>
  <c r="R629" i="93"/>
  <c r="S629" i="93" s="1"/>
  <c r="R630" i="93"/>
  <c r="S630" i="93" s="1"/>
  <c r="R631" i="93"/>
  <c r="S631" i="93" s="1"/>
  <c r="R632" i="93"/>
  <c r="S632" i="93" s="1"/>
  <c r="R633" i="93"/>
  <c r="S633" i="93" s="1"/>
  <c r="R634" i="93"/>
  <c r="S634" i="93" s="1"/>
  <c r="R635" i="93"/>
  <c r="S635" i="93" s="1"/>
  <c r="R636" i="93"/>
  <c r="S636" i="93" s="1"/>
  <c r="R637" i="93"/>
  <c r="S637" i="93" s="1"/>
  <c r="R638" i="93"/>
  <c r="S638" i="93" s="1"/>
  <c r="R639" i="93"/>
  <c r="S639" i="93" s="1"/>
  <c r="R640" i="93"/>
  <c r="S640" i="93" s="1"/>
  <c r="R641" i="93"/>
  <c r="S641" i="93" s="1"/>
  <c r="R642" i="93"/>
  <c r="S642" i="93" s="1"/>
  <c r="R643" i="93"/>
  <c r="S643" i="93" s="1"/>
  <c r="R644" i="93"/>
  <c r="S644" i="93" s="1"/>
  <c r="R645" i="93"/>
  <c r="S645" i="93" s="1"/>
  <c r="R646" i="93"/>
  <c r="S646" i="93" s="1"/>
  <c r="R647" i="93"/>
  <c r="S647" i="93" s="1"/>
  <c r="R648" i="93"/>
  <c r="S648" i="93" s="1"/>
  <c r="R649" i="93"/>
  <c r="S649" i="93" s="1"/>
  <c r="R650" i="93"/>
  <c r="S650" i="93" s="1"/>
  <c r="R651" i="93"/>
  <c r="S651" i="93" s="1"/>
  <c r="R652" i="93"/>
  <c r="S652" i="93" s="1"/>
  <c r="R653" i="93"/>
  <c r="S653" i="93" s="1"/>
  <c r="R654" i="93"/>
  <c r="S654" i="93" s="1"/>
  <c r="R655" i="93"/>
  <c r="S655" i="93" s="1"/>
  <c r="R656" i="93"/>
  <c r="S656" i="93" s="1"/>
  <c r="R657" i="93"/>
  <c r="S657" i="93" s="1"/>
  <c r="R658" i="93"/>
  <c r="S658" i="93" s="1"/>
  <c r="R659" i="93"/>
  <c r="S659" i="93" s="1"/>
  <c r="R660" i="93"/>
  <c r="S660" i="93" s="1"/>
  <c r="R661" i="93"/>
  <c r="S661" i="93" s="1"/>
  <c r="R662" i="93"/>
  <c r="S662" i="93" s="1"/>
  <c r="R663" i="93"/>
  <c r="S663" i="93" s="1"/>
  <c r="R664" i="93"/>
  <c r="S664" i="93" s="1"/>
  <c r="R665" i="93"/>
  <c r="S665" i="93" s="1"/>
  <c r="R666" i="93"/>
  <c r="S666" i="93" s="1"/>
  <c r="R667" i="93"/>
  <c r="S667" i="93" s="1"/>
  <c r="R668" i="93"/>
  <c r="S668" i="93" s="1"/>
  <c r="R669" i="93"/>
  <c r="S669" i="93" s="1"/>
  <c r="R670" i="93"/>
  <c r="S670" i="93" s="1"/>
  <c r="R671" i="93"/>
  <c r="S671" i="93" s="1"/>
  <c r="R672" i="93"/>
  <c r="S672" i="93" s="1"/>
  <c r="R673" i="93"/>
  <c r="S673" i="93" s="1"/>
  <c r="R674" i="93"/>
  <c r="S674" i="93" s="1"/>
  <c r="R675" i="93"/>
  <c r="S675" i="93" s="1"/>
  <c r="R676" i="93"/>
  <c r="S676" i="93" s="1"/>
  <c r="R677" i="93"/>
  <c r="S677" i="93" s="1"/>
  <c r="R678" i="93"/>
  <c r="S678" i="93" s="1"/>
  <c r="R679" i="93"/>
  <c r="S679" i="93" s="1"/>
  <c r="R680" i="93"/>
  <c r="S680" i="93" s="1"/>
  <c r="R681" i="93"/>
  <c r="S681" i="93" s="1"/>
  <c r="R682" i="93"/>
  <c r="S682" i="93" s="1"/>
  <c r="R683" i="93"/>
  <c r="S683" i="93" s="1"/>
  <c r="R684" i="93"/>
  <c r="S684" i="93" s="1"/>
  <c r="R685" i="93"/>
  <c r="S685" i="93" s="1"/>
  <c r="R686" i="93"/>
  <c r="S686" i="93" s="1"/>
  <c r="R687" i="93"/>
  <c r="S687" i="93" s="1"/>
  <c r="R688" i="93"/>
  <c r="S688" i="93"/>
  <c r="R689" i="93"/>
  <c r="S689" i="93"/>
  <c r="R690" i="93"/>
  <c r="S690" i="93"/>
  <c r="R691" i="93"/>
  <c r="S691" i="93"/>
  <c r="R692" i="93"/>
  <c r="S692" i="93"/>
  <c r="R693" i="93"/>
  <c r="S693" i="93"/>
  <c r="R694" i="93"/>
  <c r="S694" i="93"/>
  <c r="R695" i="93"/>
  <c r="S695" i="93"/>
  <c r="R696" i="93"/>
  <c r="S696" i="93"/>
  <c r="R697" i="93"/>
  <c r="S697" i="93"/>
  <c r="R698" i="93"/>
  <c r="S698" i="93"/>
  <c r="R699" i="93"/>
  <c r="S699" i="93"/>
  <c r="R700" i="93"/>
  <c r="S700" i="93"/>
  <c r="R701" i="93"/>
  <c r="S701" i="93"/>
  <c r="R702" i="93"/>
  <c r="S702" i="93"/>
  <c r="R703" i="93"/>
  <c r="S703" i="93"/>
  <c r="R704" i="93"/>
  <c r="S704" i="93"/>
  <c r="R705" i="93"/>
  <c r="S705" i="93"/>
  <c r="R706" i="93"/>
  <c r="S706" i="93"/>
  <c r="R707" i="93"/>
  <c r="S707" i="93"/>
  <c r="R708" i="93"/>
  <c r="S708" i="93"/>
  <c r="R709" i="93"/>
  <c r="S709" i="93"/>
  <c r="R710" i="93"/>
  <c r="S710" i="93"/>
  <c r="R711" i="93"/>
  <c r="S711" i="93"/>
  <c r="R712" i="93"/>
  <c r="S712" i="93"/>
  <c r="R713" i="93"/>
  <c r="S713" i="93"/>
  <c r="R714" i="93"/>
  <c r="S714" i="93"/>
  <c r="R715" i="93"/>
  <c r="S715" i="93"/>
  <c r="R716" i="93"/>
  <c r="S716" i="93"/>
  <c r="R717" i="93"/>
  <c r="S717" i="93"/>
  <c r="R718" i="93"/>
  <c r="S718" i="93"/>
  <c r="R719" i="93"/>
  <c r="S719" i="93"/>
  <c r="R720" i="93"/>
  <c r="S720" i="93"/>
  <c r="R721" i="93"/>
  <c r="S721" i="93"/>
  <c r="R722" i="93"/>
  <c r="S722" i="93"/>
  <c r="R723" i="93"/>
  <c r="S723" i="93"/>
  <c r="R724" i="93"/>
  <c r="S724" i="93"/>
  <c r="R725" i="93"/>
  <c r="S725" i="93"/>
  <c r="R726" i="93"/>
  <c r="S726" i="93"/>
  <c r="R727" i="93"/>
  <c r="S727" i="93"/>
  <c r="R728" i="93"/>
  <c r="S728" i="93"/>
  <c r="R729" i="93"/>
  <c r="S729" i="93"/>
  <c r="R730" i="93"/>
  <c r="S730" i="93"/>
  <c r="R731" i="93"/>
  <c r="S731" i="93"/>
  <c r="R732" i="93"/>
  <c r="S732" i="93"/>
  <c r="R733" i="93"/>
  <c r="S733" i="93"/>
  <c r="R734" i="93"/>
  <c r="S734" i="93"/>
  <c r="R735" i="93"/>
  <c r="S735" i="93"/>
  <c r="R736" i="93"/>
  <c r="S736" i="93"/>
  <c r="R737" i="93"/>
  <c r="S737" i="93"/>
  <c r="R738" i="93"/>
  <c r="S738" i="93"/>
  <c r="R739" i="93"/>
  <c r="S739" i="93"/>
  <c r="R740" i="93"/>
  <c r="S740" i="93"/>
  <c r="R741" i="93"/>
  <c r="S741" i="93"/>
  <c r="R742" i="93"/>
  <c r="S742" i="93"/>
  <c r="R743" i="93"/>
  <c r="S743" i="93"/>
  <c r="R744" i="93"/>
  <c r="S744" i="93"/>
  <c r="R745" i="93"/>
  <c r="S745" i="93"/>
  <c r="R746" i="93"/>
  <c r="S746" i="93"/>
  <c r="R747" i="93"/>
  <c r="S747" i="93"/>
  <c r="R748" i="93"/>
  <c r="S748" i="93"/>
  <c r="R749" i="93"/>
  <c r="S749" i="93"/>
  <c r="R750" i="93"/>
  <c r="S750" i="93"/>
  <c r="R751" i="93"/>
  <c r="S751" i="93"/>
  <c r="R752" i="93"/>
  <c r="S752" i="93"/>
  <c r="R753" i="93"/>
  <c r="S753" i="93"/>
  <c r="R754" i="93"/>
  <c r="S754" i="93"/>
  <c r="R755" i="93"/>
  <c r="S755" i="93"/>
  <c r="R756" i="93"/>
  <c r="S756" i="93"/>
  <c r="R757" i="93"/>
  <c r="S757" i="93"/>
  <c r="R758" i="93"/>
  <c r="S758" i="93"/>
  <c r="R759" i="93"/>
  <c r="S759" i="93"/>
  <c r="R760" i="93"/>
  <c r="S760" i="93"/>
  <c r="R761" i="93"/>
  <c r="S761" i="93"/>
  <c r="R762" i="93"/>
  <c r="S762" i="93"/>
  <c r="R763" i="93"/>
  <c r="S763" i="93"/>
  <c r="R764" i="93"/>
  <c r="S764" i="93"/>
  <c r="R765" i="93"/>
  <c r="S765" i="93"/>
  <c r="R766" i="93"/>
  <c r="S766" i="93"/>
  <c r="R767" i="93"/>
  <c r="S767" i="93"/>
  <c r="R768" i="93"/>
  <c r="S768" i="93"/>
  <c r="R769" i="93"/>
  <c r="S769" i="93"/>
  <c r="R770" i="93"/>
  <c r="S770" i="93"/>
  <c r="R771" i="93"/>
  <c r="S771" i="93"/>
  <c r="R772" i="93"/>
  <c r="S772" i="93"/>
  <c r="R773" i="93"/>
  <c r="S773" i="93"/>
  <c r="R774" i="93"/>
  <c r="S774" i="93"/>
  <c r="R775" i="93"/>
  <c r="S775" i="93"/>
  <c r="R776" i="93"/>
  <c r="S776" i="93"/>
  <c r="R777" i="93"/>
  <c r="S777" i="93"/>
  <c r="R778" i="93"/>
  <c r="S778" i="93"/>
  <c r="R779" i="93"/>
  <c r="S779" i="93"/>
  <c r="R780" i="93"/>
  <c r="S780" i="93"/>
  <c r="R781" i="93"/>
  <c r="S781" i="93"/>
  <c r="R782" i="93"/>
  <c r="S782" i="93"/>
  <c r="R783" i="93"/>
  <c r="S783" i="93"/>
  <c r="R784" i="93"/>
  <c r="S784" i="93"/>
  <c r="R785" i="93"/>
  <c r="S785" i="93"/>
  <c r="R786" i="93"/>
  <c r="S786" i="93"/>
  <c r="R787" i="93"/>
  <c r="S787" i="93"/>
  <c r="R788" i="93"/>
  <c r="S788" i="93"/>
  <c r="R789" i="93"/>
  <c r="S789" i="93"/>
  <c r="R790" i="93"/>
  <c r="S790" i="93"/>
  <c r="R791" i="93"/>
  <c r="S791" i="93"/>
  <c r="R792" i="93"/>
  <c r="S792" i="93"/>
  <c r="R793" i="93"/>
  <c r="S793" i="93"/>
  <c r="R794" i="93"/>
  <c r="S794" i="93"/>
  <c r="R795" i="93"/>
  <c r="S795" i="93"/>
  <c r="R796" i="93"/>
  <c r="S796" i="93"/>
  <c r="R797" i="93"/>
  <c r="S797" i="93"/>
  <c r="R798" i="93"/>
  <c r="S798" i="93"/>
  <c r="R799" i="93"/>
  <c r="S799" i="93"/>
  <c r="R800" i="93"/>
  <c r="S800" i="93"/>
  <c r="R801" i="93"/>
  <c r="S801" i="93"/>
  <c r="R802" i="93"/>
  <c r="S802" i="93"/>
  <c r="R803" i="93"/>
  <c r="S803" i="93"/>
  <c r="R804" i="93"/>
  <c r="S804" i="93"/>
  <c r="R805" i="93"/>
  <c r="S805" i="93"/>
  <c r="R806" i="93"/>
  <c r="S806" i="93"/>
  <c r="R807" i="93"/>
  <c r="S807" i="93"/>
  <c r="R808" i="93"/>
  <c r="S808" i="93"/>
  <c r="R809" i="93"/>
  <c r="S809" i="93"/>
  <c r="R810" i="93"/>
  <c r="S810" i="93"/>
  <c r="R811" i="93"/>
  <c r="S811" i="93"/>
  <c r="R812" i="93"/>
  <c r="S812" i="93"/>
  <c r="R813" i="93"/>
  <c r="S813" i="93"/>
  <c r="R814" i="93"/>
  <c r="S814" i="93"/>
  <c r="R815" i="93"/>
  <c r="S815" i="93"/>
  <c r="R816" i="93"/>
  <c r="S816" i="93"/>
  <c r="R817" i="93"/>
  <c r="S817" i="93"/>
  <c r="R818" i="93"/>
  <c r="S818" i="93"/>
  <c r="R819" i="93"/>
  <c r="S819" i="93"/>
  <c r="R820" i="93"/>
  <c r="S820" i="93"/>
  <c r="R821" i="93"/>
  <c r="S821" i="93"/>
  <c r="R822" i="93"/>
  <c r="S822" i="93"/>
  <c r="R823" i="93"/>
  <c r="S823" i="93"/>
  <c r="R824" i="93"/>
  <c r="S824" i="93"/>
  <c r="R825" i="93"/>
  <c r="S825" i="93"/>
  <c r="R826" i="93"/>
  <c r="S826" i="93"/>
  <c r="R827" i="93"/>
  <c r="S827" i="93"/>
  <c r="R828" i="93"/>
  <c r="S828" i="93"/>
  <c r="R829" i="93"/>
  <c r="S829" i="93"/>
  <c r="R830" i="93"/>
  <c r="S830" i="93"/>
  <c r="R831" i="93"/>
  <c r="S831" i="93"/>
  <c r="R832" i="93"/>
  <c r="S832" i="93"/>
  <c r="R833" i="93"/>
  <c r="S833" i="93"/>
  <c r="R834" i="93"/>
  <c r="S834" i="93"/>
  <c r="R835" i="93"/>
  <c r="S835" i="93"/>
  <c r="R836" i="93"/>
  <c r="S836" i="93"/>
  <c r="R837" i="93"/>
  <c r="S837" i="93"/>
  <c r="R838" i="93"/>
  <c r="S838" i="93"/>
  <c r="R839" i="93"/>
  <c r="S839" i="93"/>
  <c r="R840" i="93"/>
  <c r="S840" i="93"/>
  <c r="R841" i="93"/>
  <c r="S841" i="93"/>
  <c r="R842" i="93"/>
  <c r="S842" i="93"/>
  <c r="R843" i="93"/>
  <c r="S843" i="93"/>
  <c r="R844" i="93"/>
  <c r="S844" i="93"/>
  <c r="R845" i="93"/>
  <c r="S845" i="93"/>
  <c r="R846" i="93"/>
  <c r="S846" i="93"/>
  <c r="R847" i="93"/>
  <c r="S847" i="93"/>
  <c r="R848" i="93"/>
  <c r="S848" i="93"/>
  <c r="R849" i="93"/>
  <c r="S849" i="93"/>
  <c r="R850" i="93"/>
  <c r="S850" i="93"/>
  <c r="R851" i="93"/>
  <c r="S851" i="93"/>
  <c r="R852" i="93"/>
  <c r="S852" i="93"/>
  <c r="R853" i="93"/>
  <c r="S853" i="93"/>
  <c r="R854" i="93"/>
  <c r="S854" i="93"/>
  <c r="R855" i="93"/>
  <c r="S855" i="93"/>
  <c r="R856" i="93"/>
  <c r="S856" i="93"/>
  <c r="R857" i="93"/>
  <c r="S857" i="93"/>
  <c r="R858" i="93"/>
  <c r="S858" i="93"/>
  <c r="R859" i="93"/>
  <c r="S859" i="93"/>
  <c r="R860" i="93"/>
  <c r="S860" i="93"/>
  <c r="R861" i="93"/>
  <c r="S861" i="93"/>
  <c r="R862" i="93"/>
  <c r="S862" i="93"/>
  <c r="R863" i="93"/>
  <c r="S863" i="93"/>
  <c r="R864" i="93"/>
  <c r="S864" i="93"/>
  <c r="R865" i="93"/>
  <c r="S865" i="93"/>
  <c r="R866" i="93"/>
  <c r="S866" i="93"/>
  <c r="R867" i="93"/>
  <c r="S867" i="93"/>
  <c r="R868" i="93"/>
  <c r="S868" i="93"/>
  <c r="R869" i="93"/>
  <c r="S869" i="93"/>
  <c r="R870" i="93"/>
  <c r="S870" i="93"/>
  <c r="R871" i="93"/>
  <c r="S871" i="93"/>
  <c r="R872" i="93"/>
  <c r="S872" i="93"/>
  <c r="R873" i="93"/>
  <c r="S873" i="93"/>
  <c r="R874" i="93"/>
  <c r="S874" i="93"/>
  <c r="R875" i="93"/>
  <c r="S875" i="93"/>
  <c r="R876" i="93"/>
  <c r="S876" i="93"/>
  <c r="R877" i="93"/>
  <c r="S877" i="93"/>
  <c r="R878" i="93"/>
  <c r="S878" i="93"/>
  <c r="R879" i="93"/>
  <c r="S879" i="93"/>
  <c r="R880" i="93"/>
  <c r="S880" i="93"/>
  <c r="R881" i="93"/>
  <c r="S881" i="93"/>
  <c r="R882" i="93"/>
  <c r="S882" i="93"/>
  <c r="R883" i="93"/>
  <c r="S883" i="93"/>
  <c r="R884" i="93"/>
  <c r="S884" i="93"/>
  <c r="R885" i="93"/>
  <c r="S885" i="93"/>
  <c r="R886" i="93"/>
  <c r="S886" i="93"/>
  <c r="R887" i="93"/>
  <c r="S887" i="93"/>
  <c r="R888" i="93"/>
  <c r="S888" i="93"/>
  <c r="R889" i="93"/>
  <c r="S889" i="93"/>
  <c r="R890" i="93"/>
  <c r="S890" i="93"/>
  <c r="R891" i="93"/>
  <c r="S891" i="93"/>
  <c r="R892" i="93"/>
  <c r="S892" i="93"/>
  <c r="R893" i="93"/>
  <c r="S893" i="93"/>
  <c r="R894" i="93"/>
  <c r="S894" i="93"/>
  <c r="R895" i="93"/>
  <c r="S895" i="93"/>
  <c r="R896" i="93"/>
  <c r="S896" i="93"/>
  <c r="R897" i="93"/>
  <c r="S897" i="93"/>
  <c r="R898" i="93"/>
  <c r="S898" i="93"/>
  <c r="R899" i="93"/>
  <c r="S899" i="93"/>
  <c r="R900" i="93"/>
  <c r="S900" i="93"/>
  <c r="R901" i="93"/>
  <c r="S901" i="93"/>
  <c r="R902" i="93"/>
  <c r="S902" i="93"/>
  <c r="R903" i="93"/>
  <c r="S903" i="93"/>
  <c r="R904" i="93"/>
  <c r="S904" i="93"/>
  <c r="R905" i="93"/>
  <c r="S905" i="93"/>
  <c r="R906" i="93"/>
  <c r="S906" i="93"/>
  <c r="R907" i="93"/>
  <c r="S907" i="93"/>
  <c r="R908" i="93"/>
  <c r="S908" i="93"/>
  <c r="R909" i="93"/>
  <c r="S909" i="93"/>
  <c r="R910" i="93"/>
  <c r="S910" i="93"/>
  <c r="R911" i="93"/>
  <c r="S911" i="93"/>
  <c r="R912" i="93"/>
  <c r="S912" i="93"/>
  <c r="R913" i="93"/>
  <c r="S913" i="93"/>
  <c r="R914" i="93"/>
  <c r="S914" i="93"/>
  <c r="R915" i="93"/>
  <c r="S915" i="93"/>
  <c r="R916" i="93"/>
  <c r="S916" i="93"/>
  <c r="R917" i="93"/>
  <c r="S917" i="93"/>
  <c r="R918" i="93"/>
  <c r="S918" i="93"/>
  <c r="R919" i="93"/>
  <c r="S919" i="93"/>
  <c r="R920" i="93"/>
  <c r="S920" i="93"/>
  <c r="R921" i="93"/>
  <c r="S921" i="93"/>
  <c r="R922" i="93"/>
  <c r="S922" i="93"/>
  <c r="R923" i="93"/>
  <c r="S923" i="93"/>
  <c r="R924" i="93"/>
  <c r="S924" i="93"/>
  <c r="R925" i="93"/>
  <c r="S925" i="93"/>
  <c r="R926" i="93"/>
  <c r="S926" i="93"/>
  <c r="R927" i="93"/>
  <c r="S927" i="93"/>
  <c r="R928" i="93"/>
  <c r="S928" i="93"/>
  <c r="R929" i="93"/>
  <c r="S929" i="93"/>
  <c r="R930" i="93"/>
  <c r="S930" i="93"/>
  <c r="R931" i="93"/>
  <c r="S931" i="93"/>
  <c r="R932" i="93"/>
  <c r="S932" i="93"/>
  <c r="R933" i="93"/>
  <c r="S933" i="93"/>
  <c r="R934" i="93"/>
  <c r="S934" i="93"/>
  <c r="R935" i="93"/>
  <c r="S935" i="93"/>
  <c r="R936" i="93"/>
  <c r="S936" i="93"/>
  <c r="R937" i="93"/>
  <c r="S937" i="93"/>
  <c r="R938" i="93"/>
  <c r="S938" i="93"/>
  <c r="R939" i="93"/>
  <c r="S939" i="93"/>
  <c r="R940" i="93"/>
  <c r="S940" i="93"/>
  <c r="R941" i="93"/>
  <c r="S941" i="93"/>
  <c r="R942" i="93"/>
  <c r="S942" i="93"/>
  <c r="R943" i="93"/>
  <c r="S943" i="93"/>
  <c r="R944" i="93"/>
  <c r="S944" i="93"/>
  <c r="R945" i="93"/>
  <c r="S945" i="93"/>
  <c r="R946" i="93"/>
  <c r="S946" i="93"/>
  <c r="R947" i="93"/>
  <c r="S947" i="93"/>
  <c r="R948" i="93"/>
  <c r="S948" i="93"/>
  <c r="R949" i="93"/>
  <c r="S949" i="93"/>
  <c r="R950" i="93"/>
  <c r="S950" i="93"/>
  <c r="R951" i="93"/>
  <c r="S951" i="93"/>
  <c r="R952" i="93"/>
  <c r="S952" i="93"/>
  <c r="R953" i="93"/>
  <c r="S953" i="93"/>
  <c r="R954" i="93"/>
  <c r="S954" i="93"/>
  <c r="R955" i="93"/>
  <c r="S955" i="93"/>
  <c r="R956" i="93"/>
  <c r="S956" i="93"/>
  <c r="R957" i="93"/>
  <c r="S957" i="93"/>
  <c r="R958" i="93"/>
  <c r="S958" i="93"/>
  <c r="R959" i="93"/>
  <c r="S959" i="93"/>
  <c r="R960" i="93"/>
  <c r="S960" i="93"/>
  <c r="R961" i="93"/>
  <c r="S961" i="93"/>
  <c r="R962" i="93"/>
  <c r="S962" i="93"/>
  <c r="R963" i="93"/>
  <c r="S963" i="93"/>
  <c r="R964" i="93"/>
  <c r="S964" i="93"/>
  <c r="R965" i="93"/>
  <c r="S965" i="93"/>
  <c r="R966" i="93"/>
  <c r="S966" i="93"/>
  <c r="R967" i="93"/>
  <c r="S967" i="93"/>
  <c r="R968" i="93"/>
  <c r="S968" i="93"/>
  <c r="R969" i="93"/>
  <c r="S969" i="93"/>
  <c r="R970" i="93"/>
  <c r="S970" i="93"/>
  <c r="R971" i="93"/>
  <c r="S971" i="93"/>
  <c r="R972" i="93"/>
  <c r="S972" i="93"/>
  <c r="R973" i="93"/>
  <c r="S973" i="93"/>
  <c r="R974" i="93"/>
  <c r="S974" i="93"/>
  <c r="R975" i="93"/>
  <c r="S975" i="93"/>
  <c r="R976" i="93"/>
  <c r="S976" i="93"/>
  <c r="R977" i="93"/>
  <c r="S977" i="93"/>
  <c r="R978" i="93"/>
  <c r="S978" i="93"/>
  <c r="R979" i="93"/>
  <c r="S979" i="93"/>
  <c r="R980" i="93"/>
  <c r="S980" i="93"/>
  <c r="R981" i="93"/>
  <c r="S981" i="93"/>
  <c r="R982" i="93"/>
  <c r="S982" i="93"/>
  <c r="R983" i="93"/>
  <c r="S983" i="93"/>
  <c r="R984" i="93"/>
  <c r="S984" i="93"/>
  <c r="R985" i="93"/>
  <c r="S985" i="93"/>
  <c r="R986" i="93"/>
  <c r="S986" i="93"/>
  <c r="R987" i="93"/>
  <c r="S987" i="93"/>
  <c r="R988" i="93"/>
  <c r="S988" i="93"/>
  <c r="R989" i="93"/>
  <c r="S989" i="93"/>
  <c r="R990" i="93"/>
  <c r="S990" i="93"/>
  <c r="R991" i="93"/>
  <c r="S991" i="93"/>
  <c r="R992" i="93"/>
  <c r="S992" i="93"/>
  <c r="R993" i="93"/>
  <c r="S993" i="93"/>
  <c r="R994" i="93"/>
  <c r="S994" i="93"/>
  <c r="R995" i="93"/>
  <c r="S995" i="93"/>
  <c r="R996" i="93"/>
  <c r="S996" i="93"/>
  <c r="R997" i="93"/>
  <c r="S997" i="93"/>
  <c r="R998" i="93"/>
  <c r="S998" i="93"/>
  <c r="R999" i="93"/>
  <c r="S999" i="93"/>
  <c r="R1000" i="93"/>
  <c r="S1000" i="93"/>
  <c r="R518" i="92"/>
  <c r="S518" i="92" s="1"/>
  <c r="R519" i="92"/>
  <c r="S519" i="92" s="1"/>
  <c r="R520" i="92"/>
  <c r="S520" i="92" s="1"/>
  <c r="R521" i="92"/>
  <c r="S521" i="92" s="1"/>
  <c r="R522" i="92"/>
  <c r="S522" i="92" s="1"/>
  <c r="R523" i="92"/>
  <c r="S523" i="92" s="1"/>
  <c r="R524" i="92"/>
  <c r="S524" i="92" s="1"/>
  <c r="R525" i="92"/>
  <c r="S525" i="92" s="1"/>
  <c r="R526" i="92"/>
  <c r="S526" i="92" s="1"/>
  <c r="R527" i="92"/>
  <c r="S527" i="92" s="1"/>
  <c r="R528" i="92"/>
  <c r="S528" i="92" s="1"/>
  <c r="R529" i="92"/>
  <c r="S529" i="92" s="1"/>
  <c r="R530" i="92"/>
  <c r="S530" i="92" s="1"/>
  <c r="R531" i="92"/>
  <c r="S531" i="92" s="1"/>
  <c r="R532" i="92"/>
  <c r="S532" i="92" s="1"/>
  <c r="R533" i="92"/>
  <c r="S533" i="92" s="1"/>
  <c r="R534" i="92"/>
  <c r="S534" i="92" s="1"/>
  <c r="R535" i="92"/>
  <c r="S535" i="92" s="1"/>
  <c r="R536" i="92"/>
  <c r="S536" i="92" s="1"/>
  <c r="R537" i="92"/>
  <c r="S537" i="92" s="1"/>
  <c r="R538" i="92"/>
  <c r="S538" i="92" s="1"/>
  <c r="R539" i="92"/>
  <c r="S539" i="92" s="1"/>
  <c r="R540" i="92"/>
  <c r="S540" i="92" s="1"/>
  <c r="R541" i="92"/>
  <c r="S541" i="92" s="1"/>
  <c r="R542" i="92"/>
  <c r="S542" i="92" s="1"/>
  <c r="R543" i="92"/>
  <c r="S543" i="92" s="1"/>
  <c r="R544" i="92"/>
  <c r="S544" i="92" s="1"/>
  <c r="R545" i="92"/>
  <c r="S545" i="92" s="1"/>
  <c r="R546" i="92"/>
  <c r="S546" i="92" s="1"/>
  <c r="R547" i="92"/>
  <c r="S547" i="92" s="1"/>
  <c r="R548" i="92"/>
  <c r="S548" i="92" s="1"/>
  <c r="R549" i="92"/>
  <c r="S549" i="92" s="1"/>
  <c r="R550" i="92"/>
  <c r="S550" i="92" s="1"/>
  <c r="R551" i="92"/>
  <c r="S551" i="92" s="1"/>
  <c r="R552" i="92"/>
  <c r="S552" i="92" s="1"/>
  <c r="R553" i="92"/>
  <c r="S553" i="92" s="1"/>
  <c r="R554" i="92"/>
  <c r="S554" i="92" s="1"/>
  <c r="R555" i="92"/>
  <c r="S555" i="92" s="1"/>
  <c r="R556" i="92"/>
  <c r="S556" i="92" s="1"/>
  <c r="R557" i="92"/>
  <c r="S557" i="92" s="1"/>
  <c r="R558" i="92"/>
  <c r="S558" i="92" s="1"/>
  <c r="R559" i="92"/>
  <c r="S559" i="92" s="1"/>
  <c r="R560" i="92"/>
  <c r="S560" i="92" s="1"/>
  <c r="R561" i="92"/>
  <c r="S561" i="92" s="1"/>
  <c r="R562" i="92"/>
  <c r="S562" i="92" s="1"/>
  <c r="R563" i="92"/>
  <c r="S563" i="92" s="1"/>
  <c r="R564" i="92"/>
  <c r="S564" i="92" s="1"/>
  <c r="R565" i="92"/>
  <c r="S565" i="92" s="1"/>
  <c r="R566" i="92"/>
  <c r="S566" i="92" s="1"/>
  <c r="R567" i="92"/>
  <c r="S567" i="92" s="1"/>
  <c r="R568" i="92"/>
  <c r="S568" i="92" s="1"/>
  <c r="R569" i="92"/>
  <c r="S569" i="92" s="1"/>
  <c r="R570" i="92"/>
  <c r="S570" i="92" s="1"/>
  <c r="R571" i="92"/>
  <c r="S571" i="92" s="1"/>
  <c r="R572" i="92"/>
  <c r="S572" i="92" s="1"/>
  <c r="R573" i="92"/>
  <c r="S573" i="92" s="1"/>
  <c r="R574" i="92"/>
  <c r="S574" i="92" s="1"/>
  <c r="R575" i="92"/>
  <c r="S575" i="92" s="1"/>
  <c r="R576" i="92"/>
  <c r="S576" i="92" s="1"/>
  <c r="R577" i="92"/>
  <c r="S577" i="92" s="1"/>
  <c r="R578" i="92"/>
  <c r="S578" i="92" s="1"/>
  <c r="R579" i="92"/>
  <c r="S579" i="92" s="1"/>
  <c r="R580" i="92"/>
  <c r="S580" i="92" s="1"/>
  <c r="R581" i="92"/>
  <c r="S581" i="92" s="1"/>
  <c r="R582" i="92"/>
  <c r="S582" i="92" s="1"/>
  <c r="R583" i="92"/>
  <c r="S583" i="92" s="1"/>
  <c r="R584" i="92"/>
  <c r="S584" i="92" s="1"/>
  <c r="R585" i="92"/>
  <c r="S585" i="92" s="1"/>
  <c r="R586" i="92"/>
  <c r="S586" i="92" s="1"/>
  <c r="R587" i="92"/>
  <c r="S587" i="92" s="1"/>
  <c r="R588" i="92"/>
  <c r="S588" i="92" s="1"/>
  <c r="R589" i="92"/>
  <c r="S589" i="92" s="1"/>
  <c r="R590" i="92"/>
  <c r="S590" i="92" s="1"/>
  <c r="R591" i="92"/>
  <c r="S591" i="92" s="1"/>
  <c r="R592" i="92"/>
  <c r="S592" i="92" s="1"/>
  <c r="R593" i="92"/>
  <c r="S593" i="92" s="1"/>
  <c r="R594" i="92"/>
  <c r="S594" i="92" s="1"/>
  <c r="R595" i="92"/>
  <c r="S595" i="92" s="1"/>
  <c r="R596" i="92"/>
  <c r="S596" i="92" s="1"/>
  <c r="R597" i="92"/>
  <c r="S597" i="92" s="1"/>
  <c r="R598" i="92"/>
  <c r="S598" i="92" s="1"/>
  <c r="R599" i="92"/>
  <c r="S599" i="92" s="1"/>
  <c r="R600" i="92"/>
  <c r="S600" i="92" s="1"/>
  <c r="R601" i="92"/>
  <c r="S601" i="92" s="1"/>
  <c r="R602" i="92"/>
  <c r="S602" i="92" s="1"/>
  <c r="R603" i="92"/>
  <c r="S603" i="92"/>
  <c r="R604" i="92"/>
  <c r="S604" i="92"/>
  <c r="R605" i="92"/>
  <c r="S605" i="92"/>
  <c r="R606" i="92"/>
  <c r="S606" i="92"/>
  <c r="R607" i="92"/>
  <c r="S607" i="92"/>
  <c r="R608" i="92"/>
  <c r="S608" i="92"/>
  <c r="R609" i="92"/>
  <c r="S609" i="92"/>
  <c r="R610" i="92"/>
  <c r="S610" i="92"/>
  <c r="R611" i="92"/>
  <c r="S611" i="92"/>
  <c r="R612" i="92"/>
  <c r="S612" i="92"/>
  <c r="R613" i="92"/>
  <c r="S613" i="92"/>
  <c r="R614" i="92"/>
  <c r="S614" i="92"/>
  <c r="R615" i="92"/>
  <c r="S615" i="92"/>
  <c r="R616" i="92"/>
  <c r="S616" i="92"/>
  <c r="R617" i="92"/>
  <c r="S617" i="92"/>
  <c r="R618" i="92"/>
  <c r="S618" i="92"/>
  <c r="R619" i="92"/>
  <c r="S619" i="92"/>
  <c r="R620" i="92"/>
  <c r="S620" i="92"/>
  <c r="R621" i="92"/>
  <c r="S621" i="92"/>
  <c r="R622" i="92"/>
  <c r="S622" i="92"/>
  <c r="R623" i="92"/>
  <c r="S623" i="92"/>
  <c r="R624" i="92"/>
  <c r="S624" i="92"/>
  <c r="R625" i="92"/>
  <c r="S625" i="92"/>
  <c r="R626" i="92"/>
  <c r="S626" i="92"/>
  <c r="R627" i="92"/>
  <c r="S627" i="92"/>
  <c r="R628" i="92"/>
  <c r="S628" i="92"/>
  <c r="R629" i="92"/>
  <c r="S629" i="92"/>
  <c r="R630" i="92"/>
  <c r="S630" i="92"/>
  <c r="R631" i="92"/>
  <c r="S631" i="92"/>
  <c r="R632" i="92"/>
  <c r="S632" i="92"/>
  <c r="R633" i="92"/>
  <c r="S633" i="92"/>
  <c r="R634" i="92"/>
  <c r="S634" i="92"/>
  <c r="R635" i="92"/>
  <c r="S635" i="92"/>
  <c r="R636" i="92"/>
  <c r="S636" i="92"/>
  <c r="R637" i="92"/>
  <c r="S637" i="92"/>
  <c r="R638" i="92"/>
  <c r="S638" i="92"/>
  <c r="R639" i="92"/>
  <c r="S639" i="92"/>
  <c r="R640" i="92"/>
  <c r="S640" i="92"/>
  <c r="R641" i="92"/>
  <c r="S641" i="92"/>
  <c r="R642" i="92"/>
  <c r="S642" i="92"/>
  <c r="R643" i="92"/>
  <c r="S643" i="92"/>
  <c r="R644" i="92"/>
  <c r="S644" i="92"/>
  <c r="R645" i="92"/>
  <c r="S645" i="92"/>
  <c r="R646" i="92"/>
  <c r="S646" i="92"/>
  <c r="R647" i="92"/>
  <c r="S647" i="92"/>
  <c r="R648" i="92"/>
  <c r="S648" i="92"/>
  <c r="R649" i="92"/>
  <c r="S649" i="92"/>
  <c r="R650" i="92"/>
  <c r="S650" i="92"/>
  <c r="R651" i="92"/>
  <c r="S651" i="92"/>
  <c r="R652" i="92"/>
  <c r="S652" i="92"/>
  <c r="R653" i="92"/>
  <c r="S653" i="92"/>
  <c r="R654" i="92"/>
  <c r="S654" i="92"/>
  <c r="R655" i="92"/>
  <c r="S655" i="92"/>
  <c r="R656" i="92"/>
  <c r="S656" i="92"/>
  <c r="R657" i="92"/>
  <c r="S657" i="92"/>
  <c r="R658" i="92"/>
  <c r="S658" i="92"/>
  <c r="R659" i="92"/>
  <c r="S659" i="92"/>
  <c r="R660" i="92"/>
  <c r="S660" i="92"/>
  <c r="R661" i="92"/>
  <c r="S661" i="92"/>
  <c r="R662" i="92"/>
  <c r="S662" i="92"/>
  <c r="R663" i="92"/>
  <c r="S663" i="92"/>
  <c r="R664" i="92"/>
  <c r="S664" i="92"/>
  <c r="R665" i="92"/>
  <c r="S665" i="92"/>
  <c r="R666" i="92"/>
  <c r="S666" i="92"/>
  <c r="R667" i="92"/>
  <c r="S667" i="92"/>
  <c r="R668" i="92"/>
  <c r="S668" i="92"/>
  <c r="R669" i="92"/>
  <c r="S669" i="92"/>
  <c r="R670" i="92"/>
  <c r="S670" i="92"/>
  <c r="R671" i="92"/>
  <c r="S671" i="92"/>
  <c r="R672" i="92"/>
  <c r="S672" i="92"/>
  <c r="R673" i="92"/>
  <c r="S673" i="92"/>
  <c r="R674" i="92"/>
  <c r="S674" i="92"/>
  <c r="R675" i="92"/>
  <c r="S675" i="92"/>
  <c r="R676" i="92"/>
  <c r="S676" i="92"/>
  <c r="R677" i="92"/>
  <c r="S677" i="92"/>
  <c r="R678" i="92"/>
  <c r="S678" i="92"/>
  <c r="R679" i="92"/>
  <c r="S679" i="92"/>
  <c r="R680" i="92"/>
  <c r="S680" i="92"/>
  <c r="R681" i="92"/>
  <c r="S681" i="92"/>
  <c r="R682" i="92"/>
  <c r="S682" i="92"/>
  <c r="R683" i="92"/>
  <c r="S683" i="92"/>
  <c r="R684" i="92"/>
  <c r="S684" i="92"/>
  <c r="R685" i="92"/>
  <c r="S685" i="92"/>
  <c r="R686" i="92"/>
  <c r="S686" i="92"/>
  <c r="R687" i="92"/>
  <c r="S687" i="92"/>
  <c r="R688" i="92"/>
  <c r="S688" i="92"/>
  <c r="R689" i="92"/>
  <c r="S689" i="92"/>
  <c r="R690" i="92"/>
  <c r="S690" i="92"/>
  <c r="R691" i="92"/>
  <c r="S691" i="92"/>
  <c r="R692" i="92"/>
  <c r="S692" i="92"/>
  <c r="R693" i="92"/>
  <c r="S693" i="92"/>
  <c r="R694" i="92"/>
  <c r="S694" i="92"/>
  <c r="R695" i="92"/>
  <c r="S695" i="92"/>
  <c r="R696" i="92"/>
  <c r="S696" i="92"/>
  <c r="R697" i="92"/>
  <c r="S697" i="92"/>
  <c r="R698" i="92"/>
  <c r="S698" i="92"/>
  <c r="R699" i="92"/>
  <c r="S699" i="92"/>
  <c r="R700" i="92"/>
  <c r="S700" i="92"/>
  <c r="R701" i="92"/>
  <c r="S701" i="92"/>
  <c r="R702" i="92"/>
  <c r="S702" i="92"/>
  <c r="R703" i="92"/>
  <c r="S703" i="92"/>
  <c r="R704" i="92"/>
  <c r="S704" i="92"/>
  <c r="R705" i="92"/>
  <c r="S705" i="92"/>
  <c r="R706" i="92"/>
  <c r="S706" i="92"/>
  <c r="R707" i="92"/>
  <c r="S707" i="92"/>
  <c r="R708" i="92"/>
  <c r="S708" i="92"/>
  <c r="R709" i="92"/>
  <c r="S709" i="92"/>
  <c r="R710" i="92"/>
  <c r="S710" i="92"/>
  <c r="R711" i="92"/>
  <c r="S711" i="92"/>
  <c r="R712" i="92"/>
  <c r="S712" i="92"/>
  <c r="R713" i="92"/>
  <c r="S713" i="92"/>
  <c r="R714" i="92"/>
  <c r="S714" i="92"/>
  <c r="R715" i="92"/>
  <c r="S715" i="92"/>
  <c r="R716" i="92"/>
  <c r="S716" i="92"/>
  <c r="R717" i="92"/>
  <c r="S717" i="92"/>
  <c r="R718" i="92"/>
  <c r="S718" i="92"/>
  <c r="R719" i="92"/>
  <c r="S719" i="92"/>
  <c r="R720" i="92"/>
  <c r="S720" i="92"/>
  <c r="R721" i="92"/>
  <c r="S721" i="92"/>
  <c r="R722" i="92"/>
  <c r="S722" i="92"/>
  <c r="R723" i="92"/>
  <c r="S723" i="92"/>
  <c r="R724" i="92"/>
  <c r="S724" i="92"/>
  <c r="R725" i="92"/>
  <c r="S725" i="92"/>
  <c r="R726" i="92"/>
  <c r="S726" i="92"/>
  <c r="R727" i="92"/>
  <c r="S727" i="92"/>
  <c r="R728" i="92"/>
  <c r="S728" i="92"/>
  <c r="R729" i="92"/>
  <c r="S729" i="92"/>
  <c r="R730" i="92"/>
  <c r="S730" i="92"/>
  <c r="R731" i="92"/>
  <c r="S731" i="92"/>
  <c r="R732" i="92"/>
  <c r="S732" i="92"/>
  <c r="R733" i="92"/>
  <c r="S733" i="92"/>
  <c r="R734" i="92"/>
  <c r="S734" i="92"/>
  <c r="R735" i="92"/>
  <c r="S735" i="92"/>
  <c r="R736" i="92"/>
  <c r="S736" i="92"/>
  <c r="R737" i="92"/>
  <c r="S737" i="92"/>
  <c r="R738" i="92"/>
  <c r="S738" i="92"/>
  <c r="R739" i="92"/>
  <c r="S739" i="92"/>
  <c r="R740" i="92"/>
  <c r="S740" i="92"/>
  <c r="R741" i="92"/>
  <c r="S741" i="92"/>
  <c r="R742" i="92"/>
  <c r="S742" i="92"/>
  <c r="R743" i="92"/>
  <c r="S743" i="92"/>
  <c r="R744" i="92"/>
  <c r="S744" i="92"/>
  <c r="R745" i="92"/>
  <c r="S745" i="92"/>
  <c r="R746" i="92"/>
  <c r="S746" i="92"/>
  <c r="R747" i="92"/>
  <c r="S747" i="92"/>
  <c r="R748" i="92"/>
  <c r="S748" i="92"/>
  <c r="R749" i="92"/>
  <c r="S749" i="92"/>
  <c r="R750" i="92"/>
  <c r="S750" i="92"/>
  <c r="R751" i="92"/>
  <c r="S751" i="92"/>
  <c r="R752" i="92"/>
  <c r="S752" i="92"/>
  <c r="R753" i="92"/>
  <c r="S753" i="92"/>
  <c r="R754" i="92"/>
  <c r="S754" i="92"/>
  <c r="R755" i="92"/>
  <c r="S755" i="92"/>
  <c r="R756" i="92"/>
  <c r="S756" i="92"/>
  <c r="R757" i="92"/>
  <c r="S757" i="92"/>
  <c r="R758" i="92"/>
  <c r="S758" i="92"/>
  <c r="R759" i="92"/>
  <c r="S759" i="92"/>
  <c r="R760" i="92"/>
  <c r="S760" i="92"/>
  <c r="R761" i="92"/>
  <c r="S761" i="92"/>
  <c r="R762" i="92"/>
  <c r="S762" i="92"/>
  <c r="R763" i="92"/>
  <c r="S763" i="92"/>
  <c r="R764" i="92"/>
  <c r="S764" i="92"/>
  <c r="R765" i="92"/>
  <c r="S765" i="92"/>
  <c r="R766" i="92"/>
  <c r="S766" i="92"/>
  <c r="R767" i="92"/>
  <c r="S767" i="92"/>
  <c r="R768" i="92"/>
  <c r="S768" i="92"/>
  <c r="R769" i="92"/>
  <c r="S769" i="92"/>
  <c r="R770" i="92"/>
  <c r="S770" i="92"/>
  <c r="R771" i="92"/>
  <c r="S771" i="92"/>
  <c r="R772" i="92"/>
  <c r="S772" i="92"/>
  <c r="R773" i="92"/>
  <c r="S773" i="92"/>
  <c r="R774" i="92"/>
  <c r="S774" i="92"/>
  <c r="R775" i="92"/>
  <c r="S775" i="92"/>
  <c r="R776" i="92"/>
  <c r="S776" i="92"/>
  <c r="R777" i="92"/>
  <c r="S777" i="92"/>
  <c r="R778" i="92"/>
  <c r="S778" i="92"/>
  <c r="R779" i="92"/>
  <c r="S779" i="92"/>
  <c r="R780" i="92"/>
  <c r="S780" i="92"/>
  <c r="R781" i="92"/>
  <c r="S781" i="92"/>
  <c r="R782" i="92"/>
  <c r="S782" i="92"/>
  <c r="R783" i="92"/>
  <c r="S783" i="92"/>
  <c r="R784" i="92"/>
  <c r="S784" i="92"/>
  <c r="R785" i="92"/>
  <c r="S785" i="92"/>
  <c r="R786" i="92"/>
  <c r="S786" i="92"/>
  <c r="R787" i="92"/>
  <c r="S787" i="92"/>
  <c r="R788" i="92"/>
  <c r="S788" i="92"/>
  <c r="R789" i="92"/>
  <c r="S789" i="92"/>
  <c r="R790" i="92"/>
  <c r="S790" i="92"/>
  <c r="R791" i="92"/>
  <c r="S791" i="92"/>
  <c r="R792" i="92"/>
  <c r="S792" i="92"/>
  <c r="R793" i="92"/>
  <c r="S793" i="92"/>
  <c r="R794" i="92"/>
  <c r="S794" i="92"/>
  <c r="R795" i="92"/>
  <c r="S795" i="92"/>
  <c r="R796" i="92"/>
  <c r="S796" i="92"/>
  <c r="R797" i="92"/>
  <c r="S797" i="92"/>
  <c r="R798" i="92"/>
  <c r="S798" i="92"/>
  <c r="R799" i="92"/>
  <c r="S799" i="92"/>
  <c r="R800" i="92"/>
  <c r="S800" i="92"/>
  <c r="R801" i="92"/>
  <c r="S801" i="92"/>
  <c r="R802" i="92"/>
  <c r="S802" i="92"/>
  <c r="R803" i="92"/>
  <c r="S803" i="92"/>
  <c r="R804" i="92"/>
  <c r="S804" i="92"/>
  <c r="R805" i="92"/>
  <c r="S805" i="92"/>
  <c r="R806" i="92"/>
  <c r="S806" i="92"/>
  <c r="R807" i="92"/>
  <c r="S807" i="92"/>
  <c r="R808" i="92"/>
  <c r="S808" i="92"/>
  <c r="R809" i="92"/>
  <c r="S809" i="92"/>
  <c r="R810" i="92"/>
  <c r="S810" i="92"/>
  <c r="R811" i="92"/>
  <c r="S811" i="92"/>
  <c r="R812" i="92"/>
  <c r="S812" i="92"/>
  <c r="R813" i="92"/>
  <c r="S813" i="92"/>
  <c r="R814" i="92"/>
  <c r="S814" i="92"/>
  <c r="R815" i="92"/>
  <c r="S815" i="92"/>
  <c r="R816" i="92"/>
  <c r="S816" i="92"/>
  <c r="R817" i="92"/>
  <c r="S817" i="92"/>
  <c r="R818" i="92"/>
  <c r="S818" i="92"/>
  <c r="R819" i="92"/>
  <c r="S819" i="92"/>
  <c r="R820" i="92"/>
  <c r="S820" i="92"/>
  <c r="R821" i="92"/>
  <c r="S821" i="92"/>
  <c r="R822" i="92"/>
  <c r="S822" i="92"/>
  <c r="R823" i="92"/>
  <c r="S823" i="92"/>
  <c r="R824" i="92"/>
  <c r="S824" i="92"/>
  <c r="R825" i="92"/>
  <c r="S825" i="92"/>
  <c r="R826" i="92"/>
  <c r="S826" i="92"/>
  <c r="R827" i="92"/>
  <c r="S827" i="92"/>
  <c r="R828" i="92"/>
  <c r="S828" i="92"/>
  <c r="R829" i="92"/>
  <c r="S829" i="92"/>
  <c r="R830" i="92"/>
  <c r="S830" i="92"/>
  <c r="R831" i="92"/>
  <c r="S831" i="92"/>
  <c r="R832" i="92"/>
  <c r="S832" i="92"/>
  <c r="R833" i="92"/>
  <c r="S833" i="92"/>
  <c r="R834" i="92"/>
  <c r="S834" i="92"/>
  <c r="R835" i="92"/>
  <c r="S835" i="92"/>
  <c r="R836" i="92"/>
  <c r="S836" i="92"/>
  <c r="R837" i="92"/>
  <c r="S837" i="92"/>
  <c r="R838" i="92"/>
  <c r="S838" i="92"/>
  <c r="R839" i="92"/>
  <c r="S839" i="92"/>
  <c r="R840" i="92"/>
  <c r="S840" i="92"/>
  <c r="R841" i="92"/>
  <c r="S841" i="92"/>
  <c r="R842" i="92"/>
  <c r="S842" i="92"/>
  <c r="R843" i="92"/>
  <c r="S843" i="92"/>
  <c r="R844" i="92"/>
  <c r="S844" i="92"/>
  <c r="R845" i="92"/>
  <c r="S845" i="92"/>
  <c r="R846" i="92"/>
  <c r="S846" i="92"/>
  <c r="R847" i="92"/>
  <c r="S847" i="92"/>
  <c r="R848" i="92"/>
  <c r="S848" i="92"/>
  <c r="R849" i="92"/>
  <c r="S849" i="92"/>
  <c r="R850" i="92"/>
  <c r="S850" i="92"/>
  <c r="R851" i="92"/>
  <c r="S851" i="92"/>
  <c r="R852" i="92"/>
  <c r="S852" i="92"/>
  <c r="R853" i="92"/>
  <c r="S853" i="92"/>
  <c r="R854" i="92"/>
  <c r="S854" i="92"/>
  <c r="R855" i="92"/>
  <c r="S855" i="92"/>
  <c r="R856" i="92"/>
  <c r="S856" i="92"/>
  <c r="R857" i="92"/>
  <c r="S857" i="92"/>
  <c r="R858" i="92"/>
  <c r="S858" i="92"/>
  <c r="R859" i="92"/>
  <c r="S859" i="92"/>
  <c r="R860" i="92"/>
  <c r="S860" i="92"/>
  <c r="R861" i="92"/>
  <c r="S861" i="92"/>
  <c r="R862" i="92"/>
  <c r="S862" i="92"/>
  <c r="R863" i="92"/>
  <c r="S863" i="92"/>
  <c r="R864" i="92"/>
  <c r="S864" i="92"/>
  <c r="R865" i="92"/>
  <c r="S865" i="92"/>
  <c r="R866" i="92"/>
  <c r="S866" i="92"/>
  <c r="R867" i="92"/>
  <c r="S867" i="92"/>
  <c r="R868" i="92"/>
  <c r="S868" i="92"/>
  <c r="R869" i="92"/>
  <c r="S869" i="92"/>
  <c r="R870" i="92"/>
  <c r="S870" i="92"/>
  <c r="R871" i="92"/>
  <c r="S871" i="92"/>
  <c r="R872" i="92"/>
  <c r="S872" i="92"/>
  <c r="R873" i="92"/>
  <c r="S873" i="92"/>
  <c r="R874" i="92"/>
  <c r="S874" i="92"/>
  <c r="R875" i="92"/>
  <c r="S875" i="92"/>
  <c r="R876" i="92"/>
  <c r="S876" i="92"/>
  <c r="R877" i="92"/>
  <c r="S877" i="92"/>
  <c r="R878" i="92"/>
  <c r="S878" i="92"/>
  <c r="R879" i="92"/>
  <c r="S879" i="92"/>
  <c r="R880" i="92"/>
  <c r="S880" i="92"/>
  <c r="R881" i="92"/>
  <c r="S881" i="92"/>
  <c r="R882" i="92"/>
  <c r="S882" i="92"/>
  <c r="R883" i="92"/>
  <c r="S883" i="92"/>
  <c r="R884" i="92"/>
  <c r="S884" i="92"/>
  <c r="R885" i="92"/>
  <c r="S885" i="92"/>
  <c r="R886" i="92"/>
  <c r="S886" i="92"/>
  <c r="R887" i="92"/>
  <c r="S887" i="92"/>
  <c r="R888" i="92"/>
  <c r="S888" i="92"/>
  <c r="R889" i="92"/>
  <c r="S889" i="92"/>
  <c r="R890" i="92"/>
  <c r="S890" i="92"/>
  <c r="R891" i="92"/>
  <c r="S891" i="92"/>
  <c r="R892" i="92"/>
  <c r="S892" i="92"/>
  <c r="R893" i="92"/>
  <c r="S893" i="92"/>
  <c r="R894" i="92"/>
  <c r="S894" i="92"/>
  <c r="R895" i="92"/>
  <c r="S895" i="92"/>
  <c r="R896" i="92"/>
  <c r="S896" i="92"/>
  <c r="R897" i="92"/>
  <c r="S897" i="92"/>
  <c r="R898" i="92"/>
  <c r="S898" i="92"/>
  <c r="R899" i="92"/>
  <c r="S899" i="92"/>
  <c r="R900" i="92"/>
  <c r="S900" i="92"/>
  <c r="R901" i="92"/>
  <c r="S901" i="92"/>
  <c r="R902" i="92"/>
  <c r="S902" i="92"/>
  <c r="R903" i="92"/>
  <c r="S903" i="92"/>
  <c r="R904" i="92"/>
  <c r="S904" i="92"/>
  <c r="R905" i="92"/>
  <c r="S905" i="92"/>
  <c r="R906" i="92"/>
  <c r="S906" i="92"/>
  <c r="R907" i="92"/>
  <c r="S907" i="92"/>
  <c r="R908" i="92"/>
  <c r="S908" i="92"/>
  <c r="R909" i="92"/>
  <c r="S909" i="92"/>
  <c r="R910" i="92"/>
  <c r="S910" i="92"/>
  <c r="R911" i="92"/>
  <c r="S911" i="92"/>
  <c r="R912" i="92"/>
  <c r="S912" i="92"/>
  <c r="R913" i="92"/>
  <c r="S913" i="92"/>
  <c r="R914" i="92"/>
  <c r="S914" i="92"/>
  <c r="R915" i="92"/>
  <c r="S915" i="92"/>
  <c r="R916" i="92"/>
  <c r="S916" i="92"/>
  <c r="R917" i="92"/>
  <c r="S917" i="92"/>
  <c r="R918" i="92"/>
  <c r="S918" i="92"/>
  <c r="R919" i="92"/>
  <c r="S919" i="92"/>
  <c r="R920" i="92"/>
  <c r="S920" i="92"/>
  <c r="R921" i="92"/>
  <c r="S921" i="92"/>
  <c r="R922" i="92"/>
  <c r="S922" i="92"/>
  <c r="R923" i="92"/>
  <c r="S923" i="92"/>
  <c r="R924" i="92"/>
  <c r="S924" i="92"/>
  <c r="R925" i="92"/>
  <c r="S925" i="92"/>
  <c r="R926" i="92"/>
  <c r="S926" i="92"/>
  <c r="R927" i="92"/>
  <c r="S927" i="92"/>
  <c r="R928" i="92"/>
  <c r="S928" i="92"/>
  <c r="R929" i="92"/>
  <c r="S929" i="92"/>
  <c r="R930" i="92"/>
  <c r="S930" i="92"/>
  <c r="R931" i="92"/>
  <c r="S931" i="92"/>
  <c r="R932" i="92"/>
  <c r="S932" i="92"/>
  <c r="R933" i="92"/>
  <c r="S933" i="92"/>
  <c r="R934" i="92"/>
  <c r="S934" i="92"/>
  <c r="R935" i="92"/>
  <c r="S935" i="92"/>
  <c r="R936" i="92"/>
  <c r="S936" i="92"/>
  <c r="R937" i="92"/>
  <c r="S937" i="92"/>
  <c r="R938" i="92"/>
  <c r="S938" i="92"/>
  <c r="R939" i="92"/>
  <c r="S939" i="92"/>
  <c r="R940" i="92"/>
  <c r="S940" i="92"/>
  <c r="R941" i="92"/>
  <c r="S941" i="92"/>
  <c r="R942" i="92"/>
  <c r="S942" i="92"/>
  <c r="R943" i="92"/>
  <c r="S943" i="92"/>
  <c r="R944" i="92"/>
  <c r="S944" i="92"/>
  <c r="R945" i="92"/>
  <c r="S945" i="92"/>
  <c r="R946" i="92"/>
  <c r="S946" i="92"/>
  <c r="R947" i="92"/>
  <c r="S947" i="92"/>
  <c r="R948" i="92"/>
  <c r="S948" i="92"/>
  <c r="R949" i="92"/>
  <c r="S949" i="92"/>
  <c r="R950" i="92"/>
  <c r="S950" i="92"/>
  <c r="R951" i="92"/>
  <c r="S951" i="92"/>
  <c r="R952" i="92"/>
  <c r="S952" i="92"/>
  <c r="R953" i="92"/>
  <c r="S953" i="92"/>
  <c r="R954" i="92"/>
  <c r="S954" i="92"/>
  <c r="R955" i="92"/>
  <c r="S955" i="92"/>
  <c r="R956" i="92"/>
  <c r="S956" i="92"/>
  <c r="R957" i="92"/>
  <c r="S957" i="92"/>
  <c r="R958" i="92"/>
  <c r="S958" i="92"/>
  <c r="R959" i="92"/>
  <c r="S959" i="92"/>
  <c r="R960" i="92"/>
  <c r="S960" i="92"/>
  <c r="R961" i="92"/>
  <c r="S961" i="92"/>
  <c r="R962" i="92"/>
  <c r="S962" i="92"/>
  <c r="R963" i="92"/>
  <c r="S963" i="92"/>
  <c r="R964" i="92"/>
  <c r="S964" i="92"/>
  <c r="R965" i="92"/>
  <c r="S965" i="92"/>
  <c r="R966" i="92"/>
  <c r="S966" i="92"/>
  <c r="R967" i="92"/>
  <c r="S967" i="92"/>
  <c r="R968" i="92"/>
  <c r="S968" i="92"/>
  <c r="R969" i="92"/>
  <c r="S969" i="92"/>
  <c r="R970" i="92"/>
  <c r="S970" i="92"/>
  <c r="R971" i="92"/>
  <c r="S971" i="92"/>
  <c r="R972" i="92"/>
  <c r="S972" i="92"/>
  <c r="R973" i="92"/>
  <c r="S973" i="92"/>
  <c r="R974" i="92"/>
  <c r="S974" i="92"/>
  <c r="R975" i="92"/>
  <c r="S975" i="92"/>
  <c r="R976" i="92"/>
  <c r="S976" i="92"/>
  <c r="R977" i="92"/>
  <c r="S977" i="92"/>
  <c r="R978" i="92"/>
  <c r="S978" i="92"/>
  <c r="R979" i="92"/>
  <c r="S979" i="92"/>
  <c r="R980" i="92"/>
  <c r="S980" i="92"/>
  <c r="R981" i="92"/>
  <c r="S981" i="92"/>
  <c r="R982" i="92"/>
  <c r="S982" i="92"/>
  <c r="R983" i="92"/>
  <c r="S983" i="92"/>
  <c r="R984" i="92"/>
  <c r="S984" i="92"/>
  <c r="R985" i="92"/>
  <c r="S985" i="92"/>
  <c r="R986" i="92"/>
  <c r="S986" i="92"/>
  <c r="R987" i="92"/>
  <c r="S987" i="92"/>
  <c r="R988" i="92"/>
  <c r="S988" i="92"/>
  <c r="R989" i="92"/>
  <c r="S989" i="92"/>
  <c r="R990" i="92"/>
  <c r="S990" i="92"/>
  <c r="R991" i="92"/>
  <c r="S991" i="92"/>
  <c r="R992" i="92"/>
  <c r="S992" i="92"/>
  <c r="R993" i="92"/>
  <c r="S993" i="92"/>
  <c r="R994" i="92"/>
  <c r="S994" i="92"/>
  <c r="R995" i="92"/>
  <c r="S995" i="92"/>
  <c r="R996" i="92"/>
  <c r="S996" i="92"/>
  <c r="R997" i="92"/>
  <c r="S997" i="92"/>
  <c r="R998" i="92"/>
  <c r="S998" i="92"/>
  <c r="R999" i="92"/>
  <c r="S999" i="92"/>
  <c r="R1000" i="92"/>
  <c r="S1000" i="92"/>
  <c r="R518" i="91"/>
  <c r="S518" i="91" s="1"/>
  <c r="R519" i="91"/>
  <c r="S519" i="91" s="1"/>
  <c r="R520" i="91"/>
  <c r="S520" i="91" s="1"/>
  <c r="R521" i="91"/>
  <c r="S521" i="91" s="1"/>
  <c r="R522" i="91"/>
  <c r="S522" i="91" s="1"/>
  <c r="R523" i="91"/>
  <c r="S523" i="91" s="1"/>
  <c r="R524" i="91"/>
  <c r="S524" i="91" s="1"/>
  <c r="R525" i="91"/>
  <c r="S525" i="91" s="1"/>
  <c r="R526" i="91"/>
  <c r="S526" i="91" s="1"/>
  <c r="R527" i="91"/>
  <c r="S527" i="91" s="1"/>
  <c r="R528" i="91"/>
  <c r="S528" i="91" s="1"/>
  <c r="R529" i="91"/>
  <c r="S529" i="91" s="1"/>
  <c r="R530" i="91"/>
  <c r="S530" i="91" s="1"/>
  <c r="R531" i="91"/>
  <c r="S531" i="91" s="1"/>
  <c r="R532" i="91"/>
  <c r="S532" i="91" s="1"/>
  <c r="R533" i="91"/>
  <c r="S533" i="91" s="1"/>
  <c r="R534" i="91"/>
  <c r="S534" i="91" s="1"/>
  <c r="R535" i="91"/>
  <c r="S535" i="91" s="1"/>
  <c r="R536" i="91"/>
  <c r="S536" i="91" s="1"/>
  <c r="R537" i="91"/>
  <c r="S537" i="91" s="1"/>
  <c r="R538" i="91"/>
  <c r="S538" i="91" s="1"/>
  <c r="R539" i="91"/>
  <c r="S539" i="91" s="1"/>
  <c r="R540" i="91"/>
  <c r="S540" i="91" s="1"/>
  <c r="R541" i="91"/>
  <c r="S541" i="91" s="1"/>
  <c r="R542" i="91"/>
  <c r="S542" i="91" s="1"/>
  <c r="R543" i="91"/>
  <c r="S543" i="91" s="1"/>
  <c r="R544" i="91"/>
  <c r="S544" i="91" s="1"/>
  <c r="R545" i="91"/>
  <c r="S545" i="91" s="1"/>
  <c r="R546" i="91"/>
  <c r="S546" i="91" s="1"/>
  <c r="R547" i="91"/>
  <c r="S547" i="91" s="1"/>
  <c r="R548" i="91"/>
  <c r="S548" i="91" s="1"/>
  <c r="R549" i="91"/>
  <c r="S549" i="91" s="1"/>
  <c r="R550" i="91"/>
  <c r="S550" i="91" s="1"/>
  <c r="R551" i="91"/>
  <c r="S551" i="91" s="1"/>
  <c r="R552" i="91"/>
  <c r="S552" i="91" s="1"/>
  <c r="R553" i="91"/>
  <c r="S553" i="91" s="1"/>
  <c r="R554" i="91"/>
  <c r="S554" i="91" s="1"/>
  <c r="R555" i="91"/>
  <c r="S555" i="91" s="1"/>
  <c r="R556" i="91"/>
  <c r="S556" i="91" s="1"/>
  <c r="R557" i="91"/>
  <c r="S557" i="91" s="1"/>
  <c r="R558" i="91"/>
  <c r="S558" i="91" s="1"/>
  <c r="R559" i="91"/>
  <c r="S559" i="91" s="1"/>
  <c r="R560" i="91"/>
  <c r="S560" i="91" s="1"/>
  <c r="R561" i="91"/>
  <c r="S561" i="91" s="1"/>
  <c r="R562" i="91"/>
  <c r="S562" i="91" s="1"/>
  <c r="R563" i="91"/>
  <c r="S563" i="91" s="1"/>
  <c r="R564" i="91"/>
  <c r="S564" i="91" s="1"/>
  <c r="R565" i="91"/>
  <c r="S565" i="91" s="1"/>
  <c r="R566" i="91"/>
  <c r="S566" i="91" s="1"/>
  <c r="R567" i="91"/>
  <c r="S567" i="91" s="1"/>
  <c r="R568" i="91"/>
  <c r="S568" i="91" s="1"/>
  <c r="R569" i="91"/>
  <c r="S569" i="91" s="1"/>
  <c r="R570" i="91"/>
  <c r="S570" i="91" s="1"/>
  <c r="R571" i="91"/>
  <c r="S571" i="91" s="1"/>
  <c r="R572" i="91"/>
  <c r="S572" i="91" s="1"/>
  <c r="R573" i="91"/>
  <c r="S573" i="91" s="1"/>
  <c r="R574" i="91"/>
  <c r="S574" i="91" s="1"/>
  <c r="R575" i="91"/>
  <c r="S575" i="91" s="1"/>
  <c r="R576" i="91"/>
  <c r="S576" i="91" s="1"/>
  <c r="R577" i="91"/>
  <c r="S577" i="91" s="1"/>
  <c r="R578" i="91"/>
  <c r="S578" i="91" s="1"/>
  <c r="R579" i="91"/>
  <c r="S579" i="91" s="1"/>
  <c r="R580" i="91"/>
  <c r="S580" i="91" s="1"/>
  <c r="R581" i="91"/>
  <c r="S581" i="91" s="1"/>
  <c r="R582" i="91"/>
  <c r="S582" i="91" s="1"/>
  <c r="R583" i="91"/>
  <c r="S583" i="91" s="1"/>
  <c r="R584" i="91"/>
  <c r="S584" i="91" s="1"/>
  <c r="R585" i="91"/>
  <c r="S585" i="91" s="1"/>
  <c r="R586" i="91"/>
  <c r="S586" i="91" s="1"/>
  <c r="R587" i="91"/>
  <c r="S587" i="91" s="1"/>
  <c r="R588" i="91"/>
  <c r="S588" i="91" s="1"/>
  <c r="R589" i="91"/>
  <c r="S589" i="91" s="1"/>
  <c r="R590" i="91"/>
  <c r="S590" i="91" s="1"/>
  <c r="R591" i="91"/>
  <c r="S591" i="91" s="1"/>
  <c r="R592" i="91"/>
  <c r="S592" i="91" s="1"/>
  <c r="R593" i="91"/>
  <c r="S593" i="91" s="1"/>
  <c r="R594" i="91"/>
  <c r="S594" i="91" s="1"/>
  <c r="R595" i="91"/>
  <c r="S595" i="91" s="1"/>
  <c r="R596" i="91"/>
  <c r="S596" i="91" s="1"/>
  <c r="R597" i="91"/>
  <c r="S597" i="91" s="1"/>
  <c r="R598" i="91"/>
  <c r="S598" i="91" s="1"/>
  <c r="R599" i="91"/>
  <c r="S599" i="91" s="1"/>
  <c r="R600" i="91"/>
  <c r="S600" i="91" s="1"/>
  <c r="R601" i="91"/>
  <c r="S601" i="91" s="1"/>
  <c r="R602" i="91"/>
  <c r="S602" i="91" s="1"/>
  <c r="R603" i="91"/>
  <c r="S603" i="91" s="1"/>
  <c r="R604" i="91"/>
  <c r="S604" i="91" s="1"/>
  <c r="R605" i="91"/>
  <c r="S605" i="91" s="1"/>
  <c r="R606" i="91"/>
  <c r="S606" i="91" s="1"/>
  <c r="R607" i="91"/>
  <c r="S607" i="91" s="1"/>
  <c r="R608" i="91"/>
  <c r="S608" i="91" s="1"/>
  <c r="R609" i="91"/>
  <c r="S609" i="91" s="1"/>
  <c r="R610" i="91"/>
  <c r="S610" i="91" s="1"/>
  <c r="R611" i="91"/>
  <c r="S611" i="91" s="1"/>
  <c r="R612" i="91"/>
  <c r="S612" i="91" s="1"/>
  <c r="R613" i="91"/>
  <c r="S613" i="91" s="1"/>
  <c r="R614" i="91"/>
  <c r="S614" i="91" s="1"/>
  <c r="R615" i="91"/>
  <c r="S615" i="91" s="1"/>
  <c r="R616" i="91"/>
  <c r="S616" i="91" s="1"/>
  <c r="R617" i="91"/>
  <c r="S617" i="91" s="1"/>
  <c r="R618" i="91"/>
  <c r="S618" i="91" s="1"/>
  <c r="R619" i="91"/>
  <c r="S619" i="91" s="1"/>
  <c r="R620" i="91"/>
  <c r="S620" i="91" s="1"/>
  <c r="R621" i="91"/>
  <c r="S621" i="91" s="1"/>
  <c r="R622" i="91"/>
  <c r="S622" i="91" s="1"/>
  <c r="R623" i="91"/>
  <c r="S623" i="91" s="1"/>
  <c r="R624" i="91"/>
  <c r="S624" i="91" s="1"/>
  <c r="R625" i="91"/>
  <c r="S625" i="91" s="1"/>
  <c r="R626" i="91"/>
  <c r="S626" i="91" s="1"/>
  <c r="R627" i="91"/>
  <c r="S627" i="91" s="1"/>
  <c r="R628" i="91"/>
  <c r="S628" i="91" s="1"/>
  <c r="R629" i="91"/>
  <c r="S629" i="91" s="1"/>
  <c r="R630" i="91"/>
  <c r="S630" i="91" s="1"/>
  <c r="R631" i="91"/>
  <c r="S631" i="91" s="1"/>
  <c r="R632" i="91"/>
  <c r="S632" i="91" s="1"/>
  <c r="R633" i="91"/>
  <c r="S633" i="91" s="1"/>
  <c r="R634" i="91"/>
  <c r="S634" i="91" s="1"/>
  <c r="R635" i="91"/>
  <c r="S635" i="91" s="1"/>
  <c r="R636" i="91"/>
  <c r="S636" i="91" s="1"/>
  <c r="R637" i="91"/>
  <c r="S637" i="91" s="1"/>
  <c r="R638" i="91"/>
  <c r="S638" i="91" s="1"/>
  <c r="R639" i="91"/>
  <c r="S639" i="91" s="1"/>
  <c r="R640" i="91"/>
  <c r="S640" i="91" s="1"/>
  <c r="R641" i="91"/>
  <c r="S641" i="91" s="1"/>
  <c r="R642" i="91"/>
  <c r="S642" i="91" s="1"/>
  <c r="R643" i="91"/>
  <c r="S643" i="91" s="1"/>
  <c r="R644" i="91"/>
  <c r="S644" i="91" s="1"/>
  <c r="R645" i="91"/>
  <c r="S645" i="91" s="1"/>
  <c r="R646" i="91"/>
  <c r="S646" i="91" s="1"/>
  <c r="R647" i="91"/>
  <c r="S647" i="91" s="1"/>
  <c r="R648" i="91"/>
  <c r="S648" i="91" s="1"/>
  <c r="R649" i="91"/>
  <c r="S649" i="91" s="1"/>
  <c r="R650" i="91"/>
  <c r="S650" i="91" s="1"/>
  <c r="R651" i="91"/>
  <c r="S651" i="91" s="1"/>
  <c r="R652" i="91"/>
  <c r="S652" i="91" s="1"/>
  <c r="R653" i="91"/>
  <c r="S653" i="91" s="1"/>
  <c r="R654" i="91"/>
  <c r="S654" i="91" s="1"/>
  <c r="R655" i="91"/>
  <c r="S655" i="91" s="1"/>
  <c r="R656" i="91"/>
  <c r="S656" i="91" s="1"/>
  <c r="R657" i="91"/>
  <c r="S657" i="91" s="1"/>
  <c r="R658" i="91"/>
  <c r="S658" i="91" s="1"/>
  <c r="R659" i="91"/>
  <c r="S659" i="91" s="1"/>
  <c r="R660" i="91"/>
  <c r="S660" i="91" s="1"/>
  <c r="R661" i="91"/>
  <c r="S661" i="91" s="1"/>
  <c r="R662" i="91"/>
  <c r="S662" i="91" s="1"/>
  <c r="R663" i="91"/>
  <c r="S663" i="91" s="1"/>
  <c r="R664" i="91"/>
  <c r="S664" i="91" s="1"/>
  <c r="R665" i="91"/>
  <c r="S665" i="91" s="1"/>
  <c r="R666" i="91"/>
  <c r="S666" i="91" s="1"/>
  <c r="R667" i="91"/>
  <c r="S667" i="91" s="1"/>
  <c r="R668" i="91"/>
  <c r="S668" i="91" s="1"/>
  <c r="R669" i="91"/>
  <c r="S669" i="91" s="1"/>
  <c r="R670" i="91"/>
  <c r="S670" i="91" s="1"/>
  <c r="R671" i="91"/>
  <c r="S671" i="91" s="1"/>
  <c r="R672" i="91"/>
  <c r="S672" i="91" s="1"/>
  <c r="R673" i="91"/>
  <c r="S673" i="91" s="1"/>
  <c r="R674" i="91"/>
  <c r="S674" i="91" s="1"/>
  <c r="R675" i="91"/>
  <c r="S675" i="91" s="1"/>
  <c r="R676" i="91"/>
  <c r="S676" i="91" s="1"/>
  <c r="R677" i="91"/>
  <c r="S677" i="91" s="1"/>
  <c r="R678" i="91"/>
  <c r="S678" i="91" s="1"/>
  <c r="R679" i="91"/>
  <c r="S679" i="91" s="1"/>
  <c r="R680" i="91"/>
  <c r="S680" i="91" s="1"/>
  <c r="R681" i="91"/>
  <c r="S681" i="91" s="1"/>
  <c r="R682" i="91"/>
  <c r="S682" i="91" s="1"/>
  <c r="R683" i="91"/>
  <c r="S683" i="91" s="1"/>
  <c r="R684" i="91"/>
  <c r="S684" i="91" s="1"/>
  <c r="R685" i="91"/>
  <c r="S685" i="91" s="1"/>
  <c r="R686" i="91"/>
  <c r="S686" i="91" s="1"/>
  <c r="R687" i="91"/>
  <c r="S687" i="91" s="1"/>
  <c r="R688" i="91"/>
  <c r="S688" i="91"/>
  <c r="R689" i="91"/>
  <c r="S689" i="91"/>
  <c r="R690" i="91"/>
  <c r="S690" i="91"/>
  <c r="R691" i="91"/>
  <c r="S691" i="91"/>
  <c r="R692" i="91"/>
  <c r="S692" i="91"/>
  <c r="R693" i="91"/>
  <c r="S693" i="91"/>
  <c r="R694" i="91"/>
  <c r="S694" i="91"/>
  <c r="R695" i="91"/>
  <c r="S695" i="91"/>
  <c r="R696" i="91"/>
  <c r="S696" i="91"/>
  <c r="R697" i="91"/>
  <c r="S697" i="91"/>
  <c r="R698" i="91"/>
  <c r="S698" i="91"/>
  <c r="R699" i="91"/>
  <c r="S699" i="91"/>
  <c r="R700" i="91"/>
  <c r="S700" i="91"/>
  <c r="R701" i="91"/>
  <c r="S701" i="91"/>
  <c r="R702" i="91"/>
  <c r="S702" i="91"/>
  <c r="R703" i="91"/>
  <c r="S703" i="91"/>
  <c r="R704" i="91"/>
  <c r="S704" i="91"/>
  <c r="R705" i="91"/>
  <c r="S705" i="91"/>
  <c r="R706" i="91"/>
  <c r="S706" i="91"/>
  <c r="R707" i="91"/>
  <c r="S707" i="91"/>
  <c r="R708" i="91"/>
  <c r="S708" i="91"/>
  <c r="R709" i="91"/>
  <c r="S709" i="91"/>
  <c r="R710" i="91"/>
  <c r="S710" i="91"/>
  <c r="R711" i="91"/>
  <c r="S711" i="91"/>
  <c r="R712" i="91"/>
  <c r="S712" i="91"/>
  <c r="R713" i="91"/>
  <c r="S713" i="91"/>
  <c r="R714" i="91"/>
  <c r="S714" i="91"/>
  <c r="R715" i="91"/>
  <c r="S715" i="91"/>
  <c r="R716" i="91"/>
  <c r="S716" i="91"/>
  <c r="R717" i="91"/>
  <c r="S717" i="91"/>
  <c r="R718" i="91"/>
  <c r="S718" i="91"/>
  <c r="R719" i="91"/>
  <c r="S719" i="91"/>
  <c r="R720" i="91"/>
  <c r="S720" i="91"/>
  <c r="R721" i="91"/>
  <c r="S721" i="91"/>
  <c r="R722" i="91"/>
  <c r="S722" i="91"/>
  <c r="R723" i="91"/>
  <c r="S723" i="91"/>
  <c r="R724" i="91"/>
  <c r="S724" i="91"/>
  <c r="R725" i="91"/>
  <c r="S725" i="91"/>
  <c r="R726" i="91"/>
  <c r="S726" i="91"/>
  <c r="R727" i="91"/>
  <c r="S727" i="91"/>
  <c r="R728" i="91"/>
  <c r="S728" i="91"/>
  <c r="R729" i="91"/>
  <c r="S729" i="91"/>
  <c r="R730" i="91"/>
  <c r="S730" i="91"/>
  <c r="R731" i="91"/>
  <c r="S731" i="91"/>
  <c r="R732" i="91"/>
  <c r="S732" i="91"/>
  <c r="R733" i="91"/>
  <c r="S733" i="91"/>
  <c r="R734" i="91"/>
  <c r="S734" i="91"/>
  <c r="R735" i="91"/>
  <c r="S735" i="91"/>
  <c r="R736" i="91"/>
  <c r="S736" i="91"/>
  <c r="R737" i="91"/>
  <c r="S737" i="91"/>
  <c r="R738" i="91"/>
  <c r="S738" i="91"/>
  <c r="R739" i="91"/>
  <c r="S739" i="91"/>
  <c r="R740" i="91"/>
  <c r="S740" i="91"/>
  <c r="R741" i="91"/>
  <c r="S741" i="91"/>
  <c r="R742" i="91"/>
  <c r="S742" i="91"/>
  <c r="R743" i="91"/>
  <c r="S743" i="91"/>
  <c r="R744" i="91"/>
  <c r="S744" i="91"/>
  <c r="R745" i="91"/>
  <c r="S745" i="91"/>
  <c r="R746" i="91"/>
  <c r="S746" i="91"/>
  <c r="R747" i="91"/>
  <c r="S747" i="91"/>
  <c r="R748" i="91"/>
  <c r="S748" i="91"/>
  <c r="R749" i="91"/>
  <c r="S749" i="91"/>
  <c r="R750" i="91"/>
  <c r="S750" i="91"/>
  <c r="R751" i="91"/>
  <c r="S751" i="91"/>
  <c r="R752" i="91"/>
  <c r="S752" i="91"/>
  <c r="R753" i="91"/>
  <c r="S753" i="91"/>
  <c r="R754" i="91"/>
  <c r="S754" i="91"/>
  <c r="R755" i="91"/>
  <c r="S755" i="91"/>
  <c r="R756" i="91"/>
  <c r="S756" i="91"/>
  <c r="R757" i="91"/>
  <c r="S757" i="91"/>
  <c r="R758" i="91"/>
  <c r="S758" i="91"/>
  <c r="R759" i="91"/>
  <c r="S759" i="91"/>
  <c r="R760" i="91"/>
  <c r="S760" i="91"/>
  <c r="R761" i="91"/>
  <c r="S761" i="91"/>
  <c r="R762" i="91"/>
  <c r="S762" i="91"/>
  <c r="R763" i="91"/>
  <c r="S763" i="91"/>
  <c r="R764" i="91"/>
  <c r="S764" i="91"/>
  <c r="R765" i="91"/>
  <c r="S765" i="91"/>
  <c r="R766" i="91"/>
  <c r="S766" i="91"/>
  <c r="R767" i="91"/>
  <c r="S767" i="91"/>
  <c r="R768" i="91"/>
  <c r="S768" i="91"/>
  <c r="R769" i="91"/>
  <c r="S769" i="91"/>
  <c r="R770" i="91"/>
  <c r="S770" i="91"/>
  <c r="R771" i="91"/>
  <c r="S771" i="91"/>
  <c r="R772" i="91"/>
  <c r="S772" i="91"/>
  <c r="R773" i="91"/>
  <c r="S773" i="91"/>
  <c r="R774" i="91"/>
  <c r="S774" i="91"/>
  <c r="R775" i="91"/>
  <c r="S775" i="91"/>
  <c r="R776" i="91"/>
  <c r="S776" i="91"/>
  <c r="R777" i="91"/>
  <c r="S777" i="91"/>
  <c r="R778" i="91"/>
  <c r="S778" i="91"/>
  <c r="R779" i="91"/>
  <c r="S779" i="91"/>
  <c r="R780" i="91"/>
  <c r="S780" i="91"/>
  <c r="R781" i="91"/>
  <c r="S781" i="91"/>
  <c r="R782" i="91"/>
  <c r="S782" i="91"/>
  <c r="R783" i="91"/>
  <c r="S783" i="91"/>
  <c r="R784" i="91"/>
  <c r="S784" i="91"/>
  <c r="R785" i="91"/>
  <c r="S785" i="91"/>
  <c r="R786" i="91"/>
  <c r="S786" i="91"/>
  <c r="R787" i="91"/>
  <c r="S787" i="91"/>
  <c r="R788" i="91"/>
  <c r="S788" i="91"/>
  <c r="R789" i="91"/>
  <c r="S789" i="91"/>
  <c r="R790" i="91"/>
  <c r="S790" i="91"/>
  <c r="R791" i="91"/>
  <c r="S791" i="91"/>
  <c r="R792" i="91"/>
  <c r="S792" i="91"/>
  <c r="R793" i="91"/>
  <c r="S793" i="91"/>
  <c r="R794" i="91"/>
  <c r="S794" i="91"/>
  <c r="R795" i="91"/>
  <c r="S795" i="91"/>
  <c r="R796" i="91"/>
  <c r="S796" i="91"/>
  <c r="R797" i="91"/>
  <c r="S797" i="91"/>
  <c r="R798" i="91"/>
  <c r="S798" i="91"/>
  <c r="R799" i="91"/>
  <c r="S799" i="91"/>
  <c r="R800" i="91"/>
  <c r="S800" i="91"/>
  <c r="R801" i="91"/>
  <c r="S801" i="91"/>
  <c r="R802" i="91"/>
  <c r="S802" i="91"/>
  <c r="R803" i="91"/>
  <c r="S803" i="91"/>
  <c r="R804" i="91"/>
  <c r="S804" i="91"/>
  <c r="R805" i="91"/>
  <c r="S805" i="91"/>
  <c r="R806" i="91"/>
  <c r="S806" i="91"/>
  <c r="R807" i="91"/>
  <c r="S807" i="91"/>
  <c r="R808" i="91"/>
  <c r="S808" i="91"/>
  <c r="R809" i="91"/>
  <c r="S809" i="91"/>
  <c r="R810" i="91"/>
  <c r="S810" i="91"/>
  <c r="R811" i="91"/>
  <c r="S811" i="91"/>
  <c r="R812" i="91"/>
  <c r="S812" i="91"/>
  <c r="R813" i="91"/>
  <c r="S813" i="91"/>
  <c r="R814" i="91"/>
  <c r="S814" i="91"/>
  <c r="R815" i="91"/>
  <c r="S815" i="91"/>
  <c r="R816" i="91"/>
  <c r="S816" i="91"/>
  <c r="R817" i="91"/>
  <c r="S817" i="91"/>
  <c r="R818" i="91"/>
  <c r="S818" i="91"/>
  <c r="R819" i="91"/>
  <c r="S819" i="91"/>
  <c r="R820" i="91"/>
  <c r="S820" i="91"/>
  <c r="R821" i="91"/>
  <c r="S821" i="91"/>
  <c r="R822" i="91"/>
  <c r="S822" i="91"/>
  <c r="R823" i="91"/>
  <c r="S823" i="91"/>
  <c r="R824" i="91"/>
  <c r="S824" i="91"/>
  <c r="R825" i="91"/>
  <c r="S825" i="91"/>
  <c r="R826" i="91"/>
  <c r="S826" i="91"/>
  <c r="R827" i="91"/>
  <c r="S827" i="91"/>
  <c r="R828" i="91"/>
  <c r="S828" i="91"/>
  <c r="R829" i="91"/>
  <c r="S829" i="91"/>
  <c r="R830" i="91"/>
  <c r="S830" i="91"/>
  <c r="R831" i="91"/>
  <c r="S831" i="91"/>
  <c r="R832" i="91"/>
  <c r="S832" i="91"/>
  <c r="R833" i="91"/>
  <c r="S833" i="91"/>
  <c r="R834" i="91"/>
  <c r="S834" i="91"/>
  <c r="R835" i="91"/>
  <c r="S835" i="91"/>
  <c r="R836" i="91"/>
  <c r="S836" i="91"/>
  <c r="R837" i="91"/>
  <c r="S837" i="91"/>
  <c r="R838" i="91"/>
  <c r="S838" i="91"/>
  <c r="R839" i="91"/>
  <c r="S839" i="91"/>
  <c r="R840" i="91"/>
  <c r="S840" i="91"/>
  <c r="R841" i="91"/>
  <c r="S841" i="91"/>
  <c r="R842" i="91"/>
  <c r="S842" i="91"/>
  <c r="R843" i="91"/>
  <c r="S843" i="91"/>
  <c r="R844" i="91"/>
  <c r="S844" i="91"/>
  <c r="R845" i="91"/>
  <c r="S845" i="91"/>
  <c r="R846" i="91"/>
  <c r="S846" i="91"/>
  <c r="R847" i="91"/>
  <c r="S847" i="91"/>
  <c r="R848" i="91"/>
  <c r="S848" i="91"/>
  <c r="R849" i="91"/>
  <c r="S849" i="91"/>
  <c r="R850" i="91"/>
  <c r="S850" i="91"/>
  <c r="R851" i="91"/>
  <c r="S851" i="91"/>
  <c r="R852" i="91"/>
  <c r="S852" i="91"/>
  <c r="R853" i="91"/>
  <c r="S853" i="91"/>
  <c r="R854" i="91"/>
  <c r="S854" i="91"/>
  <c r="R855" i="91"/>
  <c r="S855" i="91"/>
  <c r="R856" i="91"/>
  <c r="S856" i="91"/>
  <c r="R857" i="91"/>
  <c r="S857" i="91"/>
  <c r="R858" i="91"/>
  <c r="S858" i="91"/>
  <c r="R859" i="91"/>
  <c r="S859" i="91"/>
  <c r="R860" i="91"/>
  <c r="S860" i="91"/>
  <c r="R861" i="91"/>
  <c r="S861" i="91"/>
  <c r="R862" i="91"/>
  <c r="S862" i="91"/>
  <c r="R863" i="91"/>
  <c r="S863" i="91"/>
  <c r="R864" i="91"/>
  <c r="S864" i="91"/>
  <c r="R865" i="91"/>
  <c r="S865" i="91"/>
  <c r="R866" i="91"/>
  <c r="S866" i="91"/>
  <c r="R867" i="91"/>
  <c r="S867" i="91"/>
  <c r="R868" i="91"/>
  <c r="S868" i="91"/>
  <c r="R869" i="91"/>
  <c r="S869" i="91"/>
  <c r="R870" i="91"/>
  <c r="S870" i="91"/>
  <c r="R871" i="91"/>
  <c r="S871" i="91"/>
  <c r="R872" i="91"/>
  <c r="S872" i="91"/>
  <c r="R873" i="91"/>
  <c r="S873" i="91"/>
  <c r="R874" i="91"/>
  <c r="S874" i="91"/>
  <c r="R875" i="91"/>
  <c r="S875" i="91"/>
  <c r="R876" i="91"/>
  <c r="S876" i="91"/>
  <c r="R877" i="91"/>
  <c r="S877" i="91"/>
  <c r="R878" i="91"/>
  <c r="S878" i="91"/>
  <c r="R879" i="91"/>
  <c r="S879" i="91"/>
  <c r="R880" i="91"/>
  <c r="S880" i="91"/>
  <c r="R881" i="91"/>
  <c r="S881" i="91"/>
  <c r="R882" i="91"/>
  <c r="S882" i="91"/>
  <c r="R883" i="91"/>
  <c r="S883" i="91"/>
  <c r="R884" i="91"/>
  <c r="S884" i="91"/>
  <c r="R885" i="91"/>
  <c r="S885" i="91"/>
  <c r="R886" i="91"/>
  <c r="S886" i="91"/>
  <c r="R887" i="91"/>
  <c r="S887" i="91"/>
  <c r="R888" i="91"/>
  <c r="S888" i="91"/>
  <c r="R889" i="91"/>
  <c r="S889" i="91"/>
  <c r="R890" i="91"/>
  <c r="S890" i="91"/>
  <c r="R891" i="91"/>
  <c r="S891" i="91"/>
  <c r="R892" i="91"/>
  <c r="S892" i="91"/>
  <c r="R893" i="91"/>
  <c r="S893" i="91"/>
  <c r="R894" i="91"/>
  <c r="S894" i="91"/>
  <c r="R895" i="91"/>
  <c r="S895" i="91"/>
  <c r="R896" i="91"/>
  <c r="S896" i="91"/>
  <c r="R897" i="91"/>
  <c r="S897" i="91"/>
  <c r="R898" i="91"/>
  <c r="S898" i="91"/>
  <c r="R899" i="91"/>
  <c r="S899" i="91"/>
  <c r="R900" i="91"/>
  <c r="S900" i="91"/>
  <c r="R901" i="91"/>
  <c r="S901" i="91"/>
  <c r="R902" i="91"/>
  <c r="S902" i="91"/>
  <c r="R903" i="91"/>
  <c r="S903" i="91"/>
  <c r="R904" i="91"/>
  <c r="S904" i="91"/>
  <c r="R905" i="91"/>
  <c r="S905" i="91"/>
  <c r="R906" i="91"/>
  <c r="S906" i="91"/>
  <c r="R907" i="91"/>
  <c r="S907" i="91"/>
  <c r="R908" i="91"/>
  <c r="S908" i="91"/>
  <c r="R909" i="91"/>
  <c r="S909" i="91"/>
  <c r="R910" i="91"/>
  <c r="S910" i="91"/>
  <c r="R911" i="91"/>
  <c r="S911" i="91"/>
  <c r="R912" i="91"/>
  <c r="S912" i="91"/>
  <c r="R913" i="91"/>
  <c r="S913" i="91"/>
  <c r="R914" i="91"/>
  <c r="S914" i="91"/>
  <c r="R915" i="91"/>
  <c r="S915" i="91"/>
  <c r="R916" i="91"/>
  <c r="S916" i="91"/>
  <c r="R917" i="91"/>
  <c r="S917" i="91"/>
  <c r="R918" i="91"/>
  <c r="S918" i="91"/>
  <c r="R919" i="91"/>
  <c r="S919" i="91"/>
  <c r="R920" i="91"/>
  <c r="S920" i="91"/>
  <c r="R921" i="91"/>
  <c r="S921" i="91"/>
  <c r="R922" i="91"/>
  <c r="S922" i="91"/>
  <c r="R923" i="91"/>
  <c r="S923" i="91"/>
  <c r="R924" i="91"/>
  <c r="S924" i="91"/>
  <c r="R925" i="91"/>
  <c r="S925" i="91"/>
  <c r="R926" i="91"/>
  <c r="S926" i="91"/>
  <c r="R927" i="91"/>
  <c r="S927" i="91"/>
  <c r="R928" i="91"/>
  <c r="S928" i="91"/>
  <c r="R929" i="91"/>
  <c r="S929" i="91"/>
  <c r="R930" i="91"/>
  <c r="S930" i="91"/>
  <c r="R931" i="91"/>
  <c r="S931" i="91"/>
  <c r="R932" i="91"/>
  <c r="S932" i="91"/>
  <c r="R933" i="91"/>
  <c r="S933" i="91"/>
  <c r="R934" i="91"/>
  <c r="S934" i="91"/>
  <c r="R935" i="91"/>
  <c r="S935" i="91"/>
  <c r="R936" i="91"/>
  <c r="S936" i="91"/>
  <c r="R937" i="91"/>
  <c r="S937" i="91"/>
  <c r="R938" i="91"/>
  <c r="S938" i="91"/>
  <c r="R939" i="91"/>
  <c r="S939" i="91"/>
  <c r="R940" i="91"/>
  <c r="S940" i="91"/>
  <c r="R941" i="91"/>
  <c r="S941" i="91"/>
  <c r="R942" i="91"/>
  <c r="S942" i="91"/>
  <c r="R943" i="91"/>
  <c r="S943" i="91"/>
  <c r="R944" i="91"/>
  <c r="S944" i="91"/>
  <c r="R945" i="91"/>
  <c r="S945" i="91"/>
  <c r="R946" i="91"/>
  <c r="S946" i="91"/>
  <c r="R947" i="91"/>
  <c r="S947" i="91"/>
  <c r="R948" i="91"/>
  <c r="S948" i="91"/>
  <c r="R949" i="91"/>
  <c r="S949" i="91"/>
  <c r="R950" i="91"/>
  <c r="S950" i="91"/>
  <c r="R951" i="91"/>
  <c r="S951" i="91"/>
  <c r="R952" i="91"/>
  <c r="S952" i="91"/>
  <c r="R953" i="91"/>
  <c r="S953" i="91"/>
  <c r="R954" i="91"/>
  <c r="S954" i="91"/>
  <c r="R955" i="91"/>
  <c r="S955" i="91"/>
  <c r="R956" i="91"/>
  <c r="S956" i="91"/>
  <c r="R957" i="91"/>
  <c r="S957" i="91"/>
  <c r="R958" i="91"/>
  <c r="S958" i="91"/>
  <c r="R959" i="91"/>
  <c r="S959" i="91"/>
  <c r="R960" i="91"/>
  <c r="S960" i="91"/>
  <c r="R961" i="91"/>
  <c r="S961" i="91"/>
  <c r="R962" i="91"/>
  <c r="S962" i="91"/>
  <c r="R963" i="91"/>
  <c r="S963" i="91"/>
  <c r="R964" i="91"/>
  <c r="S964" i="91"/>
  <c r="R965" i="91"/>
  <c r="S965" i="91"/>
  <c r="R966" i="91"/>
  <c r="S966" i="91"/>
  <c r="R967" i="91"/>
  <c r="S967" i="91"/>
  <c r="R968" i="91"/>
  <c r="S968" i="91"/>
  <c r="R969" i="91"/>
  <c r="S969" i="91"/>
  <c r="R970" i="91"/>
  <c r="S970" i="91"/>
  <c r="R971" i="91"/>
  <c r="S971" i="91"/>
  <c r="R972" i="91"/>
  <c r="S972" i="91"/>
  <c r="R973" i="91"/>
  <c r="S973" i="91"/>
  <c r="R974" i="91"/>
  <c r="S974" i="91"/>
  <c r="R975" i="91"/>
  <c r="S975" i="91"/>
  <c r="R976" i="91"/>
  <c r="S976" i="91"/>
  <c r="R977" i="91"/>
  <c r="S977" i="91"/>
  <c r="R978" i="91"/>
  <c r="S978" i="91"/>
  <c r="R979" i="91"/>
  <c r="S979" i="91"/>
  <c r="R980" i="91"/>
  <c r="S980" i="91"/>
  <c r="R981" i="91"/>
  <c r="S981" i="91"/>
  <c r="R982" i="91"/>
  <c r="S982" i="91"/>
  <c r="R983" i="91"/>
  <c r="S983" i="91"/>
  <c r="R984" i="91"/>
  <c r="S984" i="91"/>
  <c r="R985" i="91"/>
  <c r="S985" i="91"/>
  <c r="R986" i="91"/>
  <c r="S986" i="91"/>
  <c r="R987" i="91"/>
  <c r="S987" i="91"/>
  <c r="R988" i="91"/>
  <c r="S988" i="91"/>
  <c r="R989" i="91"/>
  <c r="S989" i="91"/>
  <c r="R990" i="91"/>
  <c r="S990" i="91"/>
  <c r="R991" i="91"/>
  <c r="S991" i="91"/>
  <c r="R992" i="91"/>
  <c r="S992" i="91"/>
  <c r="R993" i="91"/>
  <c r="S993" i="91"/>
  <c r="R994" i="91"/>
  <c r="S994" i="91"/>
  <c r="R995" i="91"/>
  <c r="S995" i="91"/>
  <c r="R996" i="91"/>
  <c r="S996" i="91"/>
  <c r="R997" i="91"/>
  <c r="S997" i="91"/>
  <c r="R998" i="91"/>
  <c r="S998" i="91"/>
  <c r="R999" i="91"/>
  <c r="S999" i="91"/>
  <c r="R1000" i="91"/>
  <c r="S1000" i="91"/>
  <c r="R518" i="90"/>
  <c r="S518" i="90" s="1"/>
  <c r="R519" i="90"/>
  <c r="S519" i="90" s="1"/>
  <c r="R520" i="90"/>
  <c r="S520" i="90" s="1"/>
  <c r="R521" i="90"/>
  <c r="S521" i="90" s="1"/>
  <c r="R522" i="90"/>
  <c r="S522" i="90" s="1"/>
  <c r="R523" i="90"/>
  <c r="S523" i="90" s="1"/>
  <c r="R524" i="90"/>
  <c r="S524" i="90" s="1"/>
  <c r="R525" i="90"/>
  <c r="S525" i="90" s="1"/>
  <c r="R526" i="90"/>
  <c r="S526" i="90" s="1"/>
  <c r="R527" i="90"/>
  <c r="S527" i="90" s="1"/>
  <c r="R528" i="90"/>
  <c r="S528" i="90" s="1"/>
  <c r="R529" i="90"/>
  <c r="S529" i="90" s="1"/>
  <c r="R530" i="90"/>
  <c r="S530" i="90" s="1"/>
  <c r="R531" i="90"/>
  <c r="S531" i="90" s="1"/>
  <c r="R532" i="90"/>
  <c r="S532" i="90" s="1"/>
  <c r="R533" i="90"/>
  <c r="S533" i="90" s="1"/>
  <c r="R534" i="90"/>
  <c r="S534" i="90" s="1"/>
  <c r="R535" i="90"/>
  <c r="S535" i="90" s="1"/>
  <c r="R536" i="90"/>
  <c r="S536" i="90" s="1"/>
  <c r="R537" i="90"/>
  <c r="S537" i="90" s="1"/>
  <c r="R538" i="90"/>
  <c r="S538" i="90" s="1"/>
  <c r="R539" i="90"/>
  <c r="S539" i="90" s="1"/>
  <c r="R540" i="90"/>
  <c r="S540" i="90" s="1"/>
  <c r="R541" i="90"/>
  <c r="S541" i="90" s="1"/>
  <c r="R542" i="90"/>
  <c r="S542" i="90" s="1"/>
  <c r="R543" i="90"/>
  <c r="S543" i="90" s="1"/>
  <c r="R544" i="90"/>
  <c r="S544" i="90" s="1"/>
  <c r="R545" i="90"/>
  <c r="S545" i="90" s="1"/>
  <c r="R546" i="90"/>
  <c r="S546" i="90" s="1"/>
  <c r="R547" i="90"/>
  <c r="S547" i="90" s="1"/>
  <c r="R548" i="90"/>
  <c r="S548" i="90" s="1"/>
  <c r="R549" i="90"/>
  <c r="S549" i="90" s="1"/>
  <c r="R550" i="90"/>
  <c r="S550" i="90" s="1"/>
  <c r="R551" i="90"/>
  <c r="S551" i="90" s="1"/>
  <c r="R552" i="90"/>
  <c r="S552" i="90" s="1"/>
  <c r="R553" i="90"/>
  <c r="S553" i="90" s="1"/>
  <c r="R554" i="90"/>
  <c r="S554" i="90" s="1"/>
  <c r="R555" i="90"/>
  <c r="S555" i="90" s="1"/>
  <c r="R556" i="90"/>
  <c r="S556" i="90" s="1"/>
  <c r="R557" i="90"/>
  <c r="S557" i="90" s="1"/>
  <c r="R558" i="90"/>
  <c r="S558" i="90" s="1"/>
  <c r="R559" i="90"/>
  <c r="S559" i="90" s="1"/>
  <c r="R560" i="90"/>
  <c r="S560" i="90" s="1"/>
  <c r="R561" i="90"/>
  <c r="S561" i="90" s="1"/>
  <c r="R562" i="90"/>
  <c r="S562" i="90" s="1"/>
  <c r="R563" i="90"/>
  <c r="S563" i="90" s="1"/>
  <c r="R564" i="90"/>
  <c r="S564" i="90" s="1"/>
  <c r="R565" i="90"/>
  <c r="S565" i="90" s="1"/>
  <c r="R566" i="90"/>
  <c r="S566" i="90" s="1"/>
  <c r="R567" i="90"/>
  <c r="S567" i="90" s="1"/>
  <c r="R568" i="90"/>
  <c r="S568" i="90" s="1"/>
  <c r="R569" i="90"/>
  <c r="S569" i="90" s="1"/>
  <c r="R570" i="90"/>
  <c r="S570" i="90" s="1"/>
  <c r="R571" i="90"/>
  <c r="S571" i="90" s="1"/>
  <c r="R572" i="90"/>
  <c r="S572" i="90" s="1"/>
  <c r="R573" i="90"/>
  <c r="S573" i="90" s="1"/>
  <c r="R574" i="90"/>
  <c r="S574" i="90" s="1"/>
  <c r="R575" i="90"/>
  <c r="S575" i="90" s="1"/>
  <c r="R576" i="90"/>
  <c r="S576" i="90" s="1"/>
  <c r="R577" i="90"/>
  <c r="S577" i="90" s="1"/>
  <c r="R578" i="90"/>
  <c r="S578" i="90" s="1"/>
  <c r="R579" i="90"/>
  <c r="S579" i="90" s="1"/>
  <c r="R580" i="90"/>
  <c r="S580" i="90" s="1"/>
  <c r="R581" i="90"/>
  <c r="S581" i="90" s="1"/>
  <c r="R582" i="90"/>
  <c r="S582" i="90" s="1"/>
  <c r="R583" i="90"/>
  <c r="S583" i="90" s="1"/>
  <c r="R584" i="90"/>
  <c r="S584" i="90" s="1"/>
  <c r="R585" i="90"/>
  <c r="S585" i="90" s="1"/>
  <c r="R586" i="90"/>
  <c r="S586" i="90" s="1"/>
  <c r="R587" i="90"/>
  <c r="S587" i="90" s="1"/>
  <c r="R588" i="90"/>
  <c r="S588" i="90" s="1"/>
  <c r="R589" i="90"/>
  <c r="S589" i="90" s="1"/>
  <c r="R590" i="90"/>
  <c r="S590" i="90" s="1"/>
  <c r="R591" i="90"/>
  <c r="S591" i="90" s="1"/>
  <c r="R592" i="90"/>
  <c r="S592" i="90" s="1"/>
  <c r="R593" i="90"/>
  <c r="S593" i="90" s="1"/>
  <c r="R594" i="90"/>
  <c r="S594" i="90" s="1"/>
  <c r="R595" i="90"/>
  <c r="S595" i="90" s="1"/>
  <c r="R596" i="90"/>
  <c r="S596" i="90" s="1"/>
  <c r="R597" i="90"/>
  <c r="S597" i="90" s="1"/>
  <c r="R598" i="90"/>
  <c r="S598" i="90" s="1"/>
  <c r="R599" i="90"/>
  <c r="S599" i="90" s="1"/>
  <c r="R600" i="90"/>
  <c r="S600" i="90" s="1"/>
  <c r="R601" i="90"/>
  <c r="S601" i="90" s="1"/>
  <c r="R602" i="90"/>
  <c r="S602" i="90" s="1"/>
  <c r="R603" i="90"/>
  <c r="S603" i="90"/>
  <c r="R604" i="90"/>
  <c r="S604" i="90"/>
  <c r="R605" i="90"/>
  <c r="S605" i="90"/>
  <c r="R606" i="90"/>
  <c r="S606" i="90"/>
  <c r="R607" i="90"/>
  <c r="S607" i="90"/>
  <c r="R608" i="90"/>
  <c r="S608" i="90"/>
  <c r="R609" i="90"/>
  <c r="S609" i="90"/>
  <c r="R610" i="90"/>
  <c r="S610" i="90"/>
  <c r="R611" i="90"/>
  <c r="S611" i="90"/>
  <c r="R612" i="90"/>
  <c r="S612" i="90"/>
  <c r="R613" i="90"/>
  <c r="S613" i="90"/>
  <c r="R614" i="90"/>
  <c r="S614" i="90"/>
  <c r="R615" i="90"/>
  <c r="S615" i="90"/>
  <c r="R616" i="90"/>
  <c r="S616" i="90"/>
  <c r="R617" i="90"/>
  <c r="S617" i="90"/>
  <c r="R618" i="90"/>
  <c r="S618" i="90"/>
  <c r="R619" i="90"/>
  <c r="S619" i="90"/>
  <c r="R620" i="90"/>
  <c r="S620" i="90"/>
  <c r="R621" i="90"/>
  <c r="S621" i="90"/>
  <c r="R622" i="90"/>
  <c r="S622" i="90"/>
  <c r="R623" i="90"/>
  <c r="S623" i="90"/>
  <c r="R624" i="90"/>
  <c r="S624" i="90"/>
  <c r="R625" i="90"/>
  <c r="S625" i="90"/>
  <c r="R626" i="90"/>
  <c r="S626" i="90"/>
  <c r="R627" i="90"/>
  <c r="S627" i="90"/>
  <c r="R628" i="90"/>
  <c r="S628" i="90"/>
  <c r="R629" i="90"/>
  <c r="S629" i="90"/>
  <c r="R630" i="90"/>
  <c r="S630" i="90"/>
  <c r="R631" i="90"/>
  <c r="S631" i="90"/>
  <c r="R632" i="90"/>
  <c r="S632" i="90"/>
  <c r="R633" i="90"/>
  <c r="S633" i="90"/>
  <c r="R634" i="90"/>
  <c r="S634" i="90"/>
  <c r="R635" i="90"/>
  <c r="S635" i="90"/>
  <c r="R636" i="90"/>
  <c r="S636" i="90"/>
  <c r="R637" i="90"/>
  <c r="S637" i="90"/>
  <c r="R638" i="90"/>
  <c r="S638" i="90"/>
  <c r="R639" i="90"/>
  <c r="S639" i="90"/>
  <c r="R640" i="90"/>
  <c r="S640" i="90"/>
  <c r="R641" i="90"/>
  <c r="S641" i="90"/>
  <c r="R642" i="90"/>
  <c r="S642" i="90"/>
  <c r="R643" i="90"/>
  <c r="S643" i="90"/>
  <c r="R644" i="90"/>
  <c r="S644" i="90"/>
  <c r="R645" i="90"/>
  <c r="S645" i="90"/>
  <c r="R646" i="90"/>
  <c r="S646" i="90"/>
  <c r="R647" i="90"/>
  <c r="S647" i="90"/>
  <c r="R648" i="90"/>
  <c r="S648" i="90"/>
  <c r="R649" i="90"/>
  <c r="S649" i="90"/>
  <c r="R650" i="90"/>
  <c r="S650" i="90"/>
  <c r="R651" i="90"/>
  <c r="S651" i="90"/>
  <c r="R652" i="90"/>
  <c r="S652" i="90"/>
  <c r="R653" i="90"/>
  <c r="S653" i="90"/>
  <c r="R654" i="90"/>
  <c r="S654" i="90"/>
  <c r="R655" i="90"/>
  <c r="S655" i="90"/>
  <c r="R656" i="90"/>
  <c r="S656" i="90"/>
  <c r="R657" i="90"/>
  <c r="S657" i="90"/>
  <c r="R658" i="90"/>
  <c r="S658" i="90"/>
  <c r="R659" i="90"/>
  <c r="S659" i="90"/>
  <c r="R660" i="90"/>
  <c r="S660" i="90"/>
  <c r="R661" i="90"/>
  <c r="S661" i="90"/>
  <c r="R662" i="90"/>
  <c r="S662" i="90"/>
  <c r="R663" i="90"/>
  <c r="S663" i="90"/>
  <c r="R664" i="90"/>
  <c r="S664" i="90"/>
  <c r="R665" i="90"/>
  <c r="S665" i="90"/>
  <c r="R666" i="90"/>
  <c r="S666" i="90"/>
  <c r="R667" i="90"/>
  <c r="S667" i="90"/>
  <c r="R668" i="90"/>
  <c r="S668" i="90"/>
  <c r="R669" i="90"/>
  <c r="S669" i="90"/>
  <c r="R670" i="90"/>
  <c r="S670" i="90"/>
  <c r="R671" i="90"/>
  <c r="S671" i="90"/>
  <c r="R672" i="90"/>
  <c r="S672" i="90"/>
  <c r="R673" i="90"/>
  <c r="S673" i="90"/>
  <c r="R674" i="90"/>
  <c r="S674" i="90"/>
  <c r="R675" i="90"/>
  <c r="S675" i="90"/>
  <c r="R676" i="90"/>
  <c r="S676" i="90"/>
  <c r="R677" i="90"/>
  <c r="S677" i="90"/>
  <c r="R678" i="90"/>
  <c r="S678" i="90"/>
  <c r="R679" i="90"/>
  <c r="S679" i="90"/>
  <c r="R680" i="90"/>
  <c r="S680" i="90"/>
  <c r="R681" i="90"/>
  <c r="S681" i="90"/>
  <c r="R682" i="90"/>
  <c r="S682" i="90"/>
  <c r="R683" i="90"/>
  <c r="S683" i="90"/>
  <c r="R684" i="90"/>
  <c r="S684" i="90"/>
  <c r="R685" i="90"/>
  <c r="S685" i="90"/>
  <c r="R686" i="90"/>
  <c r="S686" i="90"/>
  <c r="R687" i="90"/>
  <c r="S687" i="90"/>
  <c r="R688" i="90"/>
  <c r="S688" i="90"/>
  <c r="R689" i="90"/>
  <c r="S689" i="90"/>
  <c r="R690" i="90"/>
  <c r="S690" i="90"/>
  <c r="R691" i="90"/>
  <c r="S691" i="90"/>
  <c r="R692" i="90"/>
  <c r="S692" i="90"/>
  <c r="R693" i="90"/>
  <c r="S693" i="90"/>
  <c r="R694" i="90"/>
  <c r="S694" i="90"/>
  <c r="R695" i="90"/>
  <c r="S695" i="90"/>
  <c r="R696" i="90"/>
  <c r="S696" i="90"/>
  <c r="R697" i="90"/>
  <c r="S697" i="90"/>
  <c r="R698" i="90"/>
  <c r="S698" i="90"/>
  <c r="R699" i="90"/>
  <c r="S699" i="90"/>
  <c r="R700" i="90"/>
  <c r="S700" i="90"/>
  <c r="R701" i="90"/>
  <c r="S701" i="90"/>
  <c r="R702" i="90"/>
  <c r="S702" i="90"/>
  <c r="R703" i="90"/>
  <c r="S703" i="90"/>
  <c r="R704" i="90"/>
  <c r="S704" i="90"/>
  <c r="R705" i="90"/>
  <c r="S705" i="90"/>
  <c r="R706" i="90"/>
  <c r="S706" i="90"/>
  <c r="R707" i="90"/>
  <c r="S707" i="90"/>
  <c r="R708" i="90"/>
  <c r="S708" i="90"/>
  <c r="R709" i="90"/>
  <c r="S709" i="90"/>
  <c r="R710" i="90"/>
  <c r="S710" i="90"/>
  <c r="R711" i="90"/>
  <c r="S711" i="90"/>
  <c r="R712" i="90"/>
  <c r="S712" i="90"/>
  <c r="R713" i="90"/>
  <c r="S713" i="90"/>
  <c r="R714" i="90"/>
  <c r="S714" i="90"/>
  <c r="R715" i="90"/>
  <c r="S715" i="90"/>
  <c r="R716" i="90"/>
  <c r="S716" i="90"/>
  <c r="R717" i="90"/>
  <c r="S717" i="90"/>
  <c r="R718" i="90"/>
  <c r="S718" i="90"/>
  <c r="R719" i="90"/>
  <c r="S719" i="90"/>
  <c r="R720" i="90"/>
  <c r="S720" i="90"/>
  <c r="R721" i="90"/>
  <c r="S721" i="90"/>
  <c r="R722" i="90"/>
  <c r="S722" i="90"/>
  <c r="R723" i="90"/>
  <c r="S723" i="90"/>
  <c r="R724" i="90"/>
  <c r="S724" i="90"/>
  <c r="R725" i="90"/>
  <c r="S725" i="90"/>
  <c r="R726" i="90"/>
  <c r="S726" i="90"/>
  <c r="R727" i="90"/>
  <c r="S727" i="90"/>
  <c r="R728" i="90"/>
  <c r="S728" i="90"/>
  <c r="R729" i="90"/>
  <c r="S729" i="90"/>
  <c r="R730" i="90"/>
  <c r="S730" i="90"/>
  <c r="R731" i="90"/>
  <c r="S731" i="90"/>
  <c r="R732" i="90"/>
  <c r="S732" i="90"/>
  <c r="R733" i="90"/>
  <c r="S733" i="90"/>
  <c r="R734" i="90"/>
  <c r="S734" i="90"/>
  <c r="R735" i="90"/>
  <c r="S735" i="90"/>
  <c r="R736" i="90"/>
  <c r="S736" i="90"/>
  <c r="R737" i="90"/>
  <c r="S737" i="90"/>
  <c r="R738" i="90"/>
  <c r="S738" i="90"/>
  <c r="R739" i="90"/>
  <c r="S739" i="90"/>
  <c r="R740" i="90"/>
  <c r="S740" i="90"/>
  <c r="R741" i="90"/>
  <c r="S741" i="90"/>
  <c r="R742" i="90"/>
  <c r="S742" i="90"/>
  <c r="R743" i="90"/>
  <c r="S743" i="90"/>
  <c r="R744" i="90"/>
  <c r="S744" i="90"/>
  <c r="R745" i="90"/>
  <c r="S745" i="90"/>
  <c r="R746" i="90"/>
  <c r="S746" i="90"/>
  <c r="R747" i="90"/>
  <c r="S747" i="90"/>
  <c r="R748" i="90"/>
  <c r="S748" i="90"/>
  <c r="R749" i="90"/>
  <c r="S749" i="90"/>
  <c r="R750" i="90"/>
  <c r="S750" i="90"/>
  <c r="R751" i="90"/>
  <c r="S751" i="90"/>
  <c r="R752" i="90"/>
  <c r="S752" i="90"/>
  <c r="R753" i="90"/>
  <c r="S753" i="90"/>
  <c r="R754" i="90"/>
  <c r="S754" i="90"/>
  <c r="R755" i="90"/>
  <c r="S755" i="90"/>
  <c r="R756" i="90"/>
  <c r="S756" i="90"/>
  <c r="R757" i="90"/>
  <c r="S757" i="90"/>
  <c r="R758" i="90"/>
  <c r="S758" i="90"/>
  <c r="R759" i="90"/>
  <c r="S759" i="90"/>
  <c r="R760" i="90"/>
  <c r="S760" i="90"/>
  <c r="R761" i="90"/>
  <c r="S761" i="90"/>
  <c r="R762" i="90"/>
  <c r="S762" i="90"/>
  <c r="R763" i="90"/>
  <c r="S763" i="90"/>
  <c r="R764" i="90"/>
  <c r="S764" i="90"/>
  <c r="R765" i="90"/>
  <c r="S765" i="90"/>
  <c r="R766" i="90"/>
  <c r="S766" i="90"/>
  <c r="R767" i="90"/>
  <c r="S767" i="90"/>
  <c r="R768" i="90"/>
  <c r="S768" i="90"/>
  <c r="R769" i="90"/>
  <c r="S769" i="90"/>
  <c r="R770" i="90"/>
  <c r="S770" i="90"/>
  <c r="R771" i="90"/>
  <c r="S771" i="90"/>
  <c r="R772" i="90"/>
  <c r="S772" i="90"/>
  <c r="R773" i="90"/>
  <c r="S773" i="90"/>
  <c r="R774" i="90"/>
  <c r="S774" i="90"/>
  <c r="R775" i="90"/>
  <c r="S775" i="90"/>
  <c r="R776" i="90"/>
  <c r="S776" i="90"/>
  <c r="R777" i="90"/>
  <c r="S777" i="90"/>
  <c r="R778" i="90"/>
  <c r="S778" i="90"/>
  <c r="R779" i="90"/>
  <c r="S779" i="90"/>
  <c r="R780" i="90"/>
  <c r="S780" i="90"/>
  <c r="R781" i="90"/>
  <c r="S781" i="90"/>
  <c r="R782" i="90"/>
  <c r="S782" i="90"/>
  <c r="R783" i="90"/>
  <c r="S783" i="90"/>
  <c r="R784" i="90"/>
  <c r="S784" i="90"/>
  <c r="R785" i="90"/>
  <c r="S785" i="90"/>
  <c r="R786" i="90"/>
  <c r="S786" i="90"/>
  <c r="R787" i="90"/>
  <c r="S787" i="90"/>
  <c r="R788" i="90"/>
  <c r="S788" i="90"/>
  <c r="R789" i="90"/>
  <c r="S789" i="90"/>
  <c r="R790" i="90"/>
  <c r="S790" i="90"/>
  <c r="R791" i="90"/>
  <c r="S791" i="90"/>
  <c r="R792" i="90"/>
  <c r="S792" i="90"/>
  <c r="R793" i="90"/>
  <c r="S793" i="90"/>
  <c r="R794" i="90"/>
  <c r="S794" i="90"/>
  <c r="R795" i="90"/>
  <c r="S795" i="90"/>
  <c r="R796" i="90"/>
  <c r="S796" i="90"/>
  <c r="R797" i="90"/>
  <c r="S797" i="90"/>
  <c r="R798" i="90"/>
  <c r="S798" i="90"/>
  <c r="R799" i="90"/>
  <c r="S799" i="90"/>
  <c r="R800" i="90"/>
  <c r="S800" i="90"/>
  <c r="R801" i="90"/>
  <c r="S801" i="90"/>
  <c r="R802" i="90"/>
  <c r="S802" i="90"/>
  <c r="R803" i="90"/>
  <c r="S803" i="90"/>
  <c r="R804" i="90"/>
  <c r="S804" i="90"/>
  <c r="R805" i="90"/>
  <c r="S805" i="90"/>
  <c r="R806" i="90"/>
  <c r="S806" i="90"/>
  <c r="R807" i="90"/>
  <c r="S807" i="90"/>
  <c r="R808" i="90"/>
  <c r="S808" i="90"/>
  <c r="R809" i="90"/>
  <c r="S809" i="90"/>
  <c r="R810" i="90"/>
  <c r="S810" i="90"/>
  <c r="R811" i="90"/>
  <c r="S811" i="90"/>
  <c r="R812" i="90"/>
  <c r="S812" i="90"/>
  <c r="R813" i="90"/>
  <c r="S813" i="90"/>
  <c r="R814" i="90"/>
  <c r="S814" i="90"/>
  <c r="R815" i="90"/>
  <c r="S815" i="90"/>
  <c r="R816" i="90"/>
  <c r="S816" i="90"/>
  <c r="R817" i="90"/>
  <c r="S817" i="90"/>
  <c r="R818" i="90"/>
  <c r="S818" i="90"/>
  <c r="R819" i="90"/>
  <c r="S819" i="90"/>
  <c r="R820" i="90"/>
  <c r="S820" i="90"/>
  <c r="R821" i="90"/>
  <c r="S821" i="90"/>
  <c r="R822" i="90"/>
  <c r="S822" i="90"/>
  <c r="R823" i="90"/>
  <c r="S823" i="90"/>
  <c r="R824" i="90"/>
  <c r="S824" i="90"/>
  <c r="R825" i="90"/>
  <c r="S825" i="90"/>
  <c r="R826" i="90"/>
  <c r="S826" i="90"/>
  <c r="R827" i="90"/>
  <c r="S827" i="90"/>
  <c r="R828" i="90"/>
  <c r="S828" i="90"/>
  <c r="R829" i="90"/>
  <c r="S829" i="90"/>
  <c r="R830" i="90"/>
  <c r="S830" i="90"/>
  <c r="R831" i="90"/>
  <c r="S831" i="90"/>
  <c r="R832" i="90"/>
  <c r="S832" i="90"/>
  <c r="R833" i="90"/>
  <c r="S833" i="90"/>
  <c r="R834" i="90"/>
  <c r="S834" i="90"/>
  <c r="R835" i="90"/>
  <c r="S835" i="90"/>
  <c r="R836" i="90"/>
  <c r="S836" i="90"/>
  <c r="R837" i="90"/>
  <c r="S837" i="90"/>
  <c r="R838" i="90"/>
  <c r="S838" i="90"/>
  <c r="R839" i="90"/>
  <c r="S839" i="90"/>
  <c r="R840" i="90"/>
  <c r="S840" i="90"/>
  <c r="R841" i="90"/>
  <c r="S841" i="90"/>
  <c r="R842" i="90"/>
  <c r="S842" i="90"/>
  <c r="R843" i="90"/>
  <c r="S843" i="90"/>
  <c r="R844" i="90"/>
  <c r="S844" i="90"/>
  <c r="R845" i="90"/>
  <c r="S845" i="90"/>
  <c r="R846" i="90"/>
  <c r="S846" i="90"/>
  <c r="R847" i="90"/>
  <c r="S847" i="90"/>
  <c r="R848" i="90"/>
  <c r="S848" i="90"/>
  <c r="R849" i="90"/>
  <c r="S849" i="90"/>
  <c r="R850" i="90"/>
  <c r="S850" i="90"/>
  <c r="R851" i="90"/>
  <c r="S851" i="90"/>
  <c r="R852" i="90"/>
  <c r="S852" i="90"/>
  <c r="R853" i="90"/>
  <c r="S853" i="90"/>
  <c r="R854" i="90"/>
  <c r="S854" i="90"/>
  <c r="R855" i="90"/>
  <c r="S855" i="90"/>
  <c r="R856" i="90"/>
  <c r="S856" i="90"/>
  <c r="R857" i="90"/>
  <c r="S857" i="90"/>
  <c r="R858" i="90"/>
  <c r="S858" i="90"/>
  <c r="R859" i="90"/>
  <c r="S859" i="90"/>
  <c r="R860" i="90"/>
  <c r="S860" i="90"/>
  <c r="R861" i="90"/>
  <c r="S861" i="90"/>
  <c r="R862" i="90"/>
  <c r="S862" i="90"/>
  <c r="R863" i="90"/>
  <c r="S863" i="90"/>
  <c r="R864" i="90"/>
  <c r="S864" i="90"/>
  <c r="R865" i="90"/>
  <c r="S865" i="90"/>
  <c r="R866" i="90"/>
  <c r="S866" i="90"/>
  <c r="R867" i="90"/>
  <c r="S867" i="90"/>
  <c r="R868" i="90"/>
  <c r="S868" i="90"/>
  <c r="R869" i="90"/>
  <c r="S869" i="90"/>
  <c r="R870" i="90"/>
  <c r="S870" i="90"/>
  <c r="R871" i="90"/>
  <c r="S871" i="90"/>
  <c r="R872" i="90"/>
  <c r="S872" i="90"/>
  <c r="R873" i="90"/>
  <c r="S873" i="90"/>
  <c r="R874" i="90"/>
  <c r="S874" i="90"/>
  <c r="R875" i="90"/>
  <c r="S875" i="90"/>
  <c r="R876" i="90"/>
  <c r="S876" i="90"/>
  <c r="R877" i="90"/>
  <c r="S877" i="90"/>
  <c r="R878" i="90"/>
  <c r="S878" i="90"/>
  <c r="R879" i="90"/>
  <c r="S879" i="90"/>
  <c r="R880" i="90"/>
  <c r="S880" i="90"/>
  <c r="R881" i="90"/>
  <c r="S881" i="90"/>
  <c r="R882" i="90"/>
  <c r="S882" i="90"/>
  <c r="R883" i="90"/>
  <c r="S883" i="90"/>
  <c r="R884" i="90"/>
  <c r="S884" i="90"/>
  <c r="R885" i="90"/>
  <c r="S885" i="90"/>
  <c r="R886" i="90"/>
  <c r="S886" i="90"/>
  <c r="R887" i="90"/>
  <c r="S887" i="90"/>
  <c r="R888" i="90"/>
  <c r="S888" i="90"/>
  <c r="R889" i="90"/>
  <c r="S889" i="90"/>
  <c r="R890" i="90"/>
  <c r="S890" i="90"/>
  <c r="R891" i="90"/>
  <c r="S891" i="90"/>
  <c r="R892" i="90"/>
  <c r="S892" i="90"/>
  <c r="R893" i="90"/>
  <c r="S893" i="90"/>
  <c r="R894" i="90"/>
  <c r="S894" i="90"/>
  <c r="R895" i="90"/>
  <c r="S895" i="90"/>
  <c r="R896" i="90"/>
  <c r="S896" i="90"/>
  <c r="R897" i="90"/>
  <c r="S897" i="90"/>
  <c r="R898" i="90"/>
  <c r="S898" i="90"/>
  <c r="R899" i="90"/>
  <c r="S899" i="90"/>
  <c r="R900" i="90"/>
  <c r="S900" i="90"/>
  <c r="R901" i="90"/>
  <c r="S901" i="90"/>
  <c r="R902" i="90"/>
  <c r="S902" i="90"/>
  <c r="R903" i="90"/>
  <c r="S903" i="90"/>
  <c r="R904" i="90"/>
  <c r="S904" i="90"/>
  <c r="R905" i="90"/>
  <c r="S905" i="90"/>
  <c r="R906" i="90"/>
  <c r="S906" i="90"/>
  <c r="R907" i="90"/>
  <c r="S907" i="90"/>
  <c r="R908" i="90"/>
  <c r="S908" i="90"/>
  <c r="R909" i="90"/>
  <c r="S909" i="90"/>
  <c r="R910" i="90"/>
  <c r="S910" i="90"/>
  <c r="R911" i="90"/>
  <c r="S911" i="90"/>
  <c r="R912" i="90"/>
  <c r="S912" i="90"/>
  <c r="R913" i="90"/>
  <c r="S913" i="90"/>
  <c r="R914" i="90"/>
  <c r="S914" i="90"/>
  <c r="R915" i="90"/>
  <c r="S915" i="90"/>
  <c r="R916" i="90"/>
  <c r="S916" i="90"/>
  <c r="R917" i="90"/>
  <c r="S917" i="90"/>
  <c r="R918" i="90"/>
  <c r="S918" i="90"/>
  <c r="R919" i="90"/>
  <c r="S919" i="90"/>
  <c r="R920" i="90"/>
  <c r="S920" i="90"/>
  <c r="R921" i="90"/>
  <c r="S921" i="90"/>
  <c r="R922" i="90"/>
  <c r="S922" i="90"/>
  <c r="R923" i="90"/>
  <c r="S923" i="90"/>
  <c r="R924" i="90"/>
  <c r="S924" i="90"/>
  <c r="R925" i="90"/>
  <c r="S925" i="90"/>
  <c r="R926" i="90"/>
  <c r="S926" i="90"/>
  <c r="R927" i="90"/>
  <c r="S927" i="90"/>
  <c r="R928" i="90"/>
  <c r="S928" i="90"/>
  <c r="R929" i="90"/>
  <c r="S929" i="90"/>
  <c r="R930" i="90"/>
  <c r="S930" i="90"/>
  <c r="R931" i="90"/>
  <c r="S931" i="90"/>
  <c r="R932" i="90"/>
  <c r="S932" i="90"/>
  <c r="R933" i="90"/>
  <c r="S933" i="90"/>
  <c r="R934" i="90"/>
  <c r="S934" i="90"/>
  <c r="R935" i="90"/>
  <c r="S935" i="90"/>
  <c r="R936" i="90"/>
  <c r="S936" i="90"/>
  <c r="R937" i="90"/>
  <c r="S937" i="90"/>
  <c r="R938" i="90"/>
  <c r="S938" i="90"/>
  <c r="R939" i="90"/>
  <c r="S939" i="90"/>
  <c r="R940" i="90"/>
  <c r="S940" i="90"/>
  <c r="R941" i="90"/>
  <c r="S941" i="90"/>
  <c r="R942" i="90"/>
  <c r="S942" i="90"/>
  <c r="R943" i="90"/>
  <c r="S943" i="90"/>
  <c r="R944" i="90"/>
  <c r="S944" i="90"/>
  <c r="R945" i="90"/>
  <c r="S945" i="90"/>
  <c r="R946" i="90"/>
  <c r="S946" i="90"/>
  <c r="R947" i="90"/>
  <c r="S947" i="90"/>
  <c r="R948" i="90"/>
  <c r="S948" i="90"/>
  <c r="R949" i="90"/>
  <c r="S949" i="90"/>
  <c r="R950" i="90"/>
  <c r="S950" i="90"/>
  <c r="R951" i="90"/>
  <c r="S951" i="90"/>
  <c r="R952" i="90"/>
  <c r="S952" i="90"/>
  <c r="R953" i="90"/>
  <c r="S953" i="90"/>
  <c r="R954" i="90"/>
  <c r="S954" i="90"/>
  <c r="R955" i="90"/>
  <c r="S955" i="90"/>
  <c r="R956" i="90"/>
  <c r="S956" i="90"/>
  <c r="R957" i="90"/>
  <c r="S957" i="90"/>
  <c r="R958" i="90"/>
  <c r="S958" i="90"/>
  <c r="R959" i="90"/>
  <c r="S959" i="90"/>
  <c r="R960" i="90"/>
  <c r="S960" i="90"/>
  <c r="R961" i="90"/>
  <c r="S961" i="90"/>
  <c r="R962" i="90"/>
  <c r="S962" i="90"/>
  <c r="R963" i="90"/>
  <c r="S963" i="90"/>
  <c r="R964" i="90"/>
  <c r="S964" i="90"/>
  <c r="R965" i="90"/>
  <c r="S965" i="90"/>
  <c r="R966" i="90"/>
  <c r="S966" i="90"/>
  <c r="R967" i="90"/>
  <c r="S967" i="90"/>
  <c r="R968" i="90"/>
  <c r="S968" i="90"/>
  <c r="R969" i="90"/>
  <c r="S969" i="90"/>
  <c r="R970" i="90"/>
  <c r="S970" i="90"/>
  <c r="R971" i="90"/>
  <c r="S971" i="90"/>
  <c r="R972" i="90"/>
  <c r="S972" i="90"/>
  <c r="R973" i="90"/>
  <c r="S973" i="90"/>
  <c r="R974" i="90"/>
  <c r="S974" i="90"/>
  <c r="R975" i="90"/>
  <c r="S975" i="90"/>
  <c r="R976" i="90"/>
  <c r="S976" i="90"/>
  <c r="R977" i="90"/>
  <c r="S977" i="90"/>
  <c r="R978" i="90"/>
  <c r="S978" i="90"/>
  <c r="R979" i="90"/>
  <c r="S979" i="90"/>
  <c r="R980" i="90"/>
  <c r="S980" i="90"/>
  <c r="R981" i="90"/>
  <c r="S981" i="90"/>
  <c r="R982" i="90"/>
  <c r="S982" i="90"/>
  <c r="R983" i="90"/>
  <c r="S983" i="90"/>
  <c r="R984" i="90"/>
  <c r="S984" i="90"/>
  <c r="R985" i="90"/>
  <c r="S985" i="90"/>
  <c r="R986" i="90"/>
  <c r="S986" i="90"/>
  <c r="R987" i="90"/>
  <c r="S987" i="90"/>
  <c r="R988" i="90"/>
  <c r="S988" i="90"/>
  <c r="R989" i="90"/>
  <c r="S989" i="90"/>
  <c r="R990" i="90"/>
  <c r="S990" i="90"/>
  <c r="R991" i="90"/>
  <c r="S991" i="90"/>
  <c r="R992" i="90"/>
  <c r="S992" i="90"/>
  <c r="R993" i="90"/>
  <c r="S993" i="90"/>
  <c r="R994" i="90"/>
  <c r="S994" i="90"/>
  <c r="R995" i="90"/>
  <c r="S995" i="90"/>
  <c r="R996" i="90"/>
  <c r="S996" i="90"/>
  <c r="R997" i="90"/>
  <c r="S997" i="90"/>
  <c r="R998" i="90"/>
  <c r="S998" i="90"/>
  <c r="R999" i="90"/>
  <c r="S999" i="90"/>
  <c r="R1000" i="90"/>
  <c r="S1000" i="90"/>
  <c r="R518" i="89"/>
  <c r="S518" i="89" s="1"/>
  <c r="R519" i="89"/>
  <c r="S519" i="89" s="1"/>
  <c r="R520" i="89"/>
  <c r="S520" i="89" s="1"/>
  <c r="R521" i="89"/>
  <c r="S521" i="89" s="1"/>
  <c r="R522" i="89"/>
  <c r="S522" i="89" s="1"/>
  <c r="R523" i="89"/>
  <c r="S523" i="89" s="1"/>
  <c r="R524" i="89"/>
  <c r="S524" i="89" s="1"/>
  <c r="R525" i="89"/>
  <c r="S525" i="89" s="1"/>
  <c r="R526" i="89"/>
  <c r="S526" i="89" s="1"/>
  <c r="R527" i="89"/>
  <c r="S527" i="89" s="1"/>
  <c r="R528" i="89"/>
  <c r="S528" i="89" s="1"/>
  <c r="R529" i="89"/>
  <c r="S529" i="89" s="1"/>
  <c r="R530" i="89"/>
  <c r="S530" i="89" s="1"/>
  <c r="R531" i="89"/>
  <c r="S531" i="89" s="1"/>
  <c r="R532" i="89"/>
  <c r="S532" i="89" s="1"/>
  <c r="R533" i="89"/>
  <c r="S533" i="89" s="1"/>
  <c r="R534" i="89"/>
  <c r="S534" i="89" s="1"/>
  <c r="R535" i="89"/>
  <c r="S535" i="89" s="1"/>
  <c r="R536" i="89"/>
  <c r="S536" i="89" s="1"/>
  <c r="R537" i="89"/>
  <c r="S537" i="89" s="1"/>
  <c r="R538" i="89"/>
  <c r="S538" i="89" s="1"/>
  <c r="R539" i="89"/>
  <c r="S539" i="89" s="1"/>
  <c r="R540" i="89"/>
  <c r="S540" i="89" s="1"/>
  <c r="R541" i="89"/>
  <c r="S541" i="89" s="1"/>
  <c r="R542" i="89"/>
  <c r="S542" i="89" s="1"/>
  <c r="R543" i="89"/>
  <c r="S543" i="89" s="1"/>
  <c r="R544" i="89"/>
  <c r="S544" i="89" s="1"/>
  <c r="R545" i="89"/>
  <c r="S545" i="89" s="1"/>
  <c r="R546" i="89"/>
  <c r="S546" i="89" s="1"/>
  <c r="R547" i="89"/>
  <c r="S547" i="89" s="1"/>
  <c r="R548" i="89"/>
  <c r="S548" i="89" s="1"/>
  <c r="R549" i="89"/>
  <c r="S549" i="89" s="1"/>
  <c r="R550" i="89"/>
  <c r="S550" i="89" s="1"/>
  <c r="R551" i="89"/>
  <c r="S551" i="89" s="1"/>
  <c r="R552" i="89"/>
  <c r="S552" i="89" s="1"/>
  <c r="R553" i="89"/>
  <c r="S553" i="89" s="1"/>
  <c r="R554" i="89"/>
  <c r="S554" i="89" s="1"/>
  <c r="R555" i="89"/>
  <c r="S555" i="89" s="1"/>
  <c r="R556" i="89"/>
  <c r="S556" i="89" s="1"/>
  <c r="R557" i="89"/>
  <c r="S557" i="89" s="1"/>
  <c r="R558" i="89"/>
  <c r="S558" i="89" s="1"/>
  <c r="R559" i="89"/>
  <c r="S559" i="89" s="1"/>
  <c r="R560" i="89"/>
  <c r="S560" i="89" s="1"/>
  <c r="R561" i="89"/>
  <c r="S561" i="89" s="1"/>
  <c r="R562" i="89"/>
  <c r="S562" i="89" s="1"/>
  <c r="R563" i="89"/>
  <c r="S563" i="89" s="1"/>
  <c r="R564" i="89"/>
  <c r="S564" i="89" s="1"/>
  <c r="R565" i="89"/>
  <c r="S565" i="89" s="1"/>
  <c r="R566" i="89"/>
  <c r="S566" i="89" s="1"/>
  <c r="R567" i="89"/>
  <c r="S567" i="89" s="1"/>
  <c r="R568" i="89"/>
  <c r="S568" i="89" s="1"/>
  <c r="R569" i="89"/>
  <c r="S569" i="89" s="1"/>
  <c r="R570" i="89"/>
  <c r="S570" i="89" s="1"/>
  <c r="R571" i="89"/>
  <c r="S571" i="89" s="1"/>
  <c r="R572" i="89"/>
  <c r="S572" i="89" s="1"/>
  <c r="R573" i="89"/>
  <c r="S573" i="89" s="1"/>
  <c r="R574" i="89"/>
  <c r="S574" i="89" s="1"/>
  <c r="R575" i="89"/>
  <c r="S575" i="89" s="1"/>
  <c r="R576" i="89"/>
  <c r="S576" i="89" s="1"/>
  <c r="R577" i="89"/>
  <c r="S577" i="89" s="1"/>
  <c r="R578" i="89"/>
  <c r="S578" i="89" s="1"/>
  <c r="R579" i="89"/>
  <c r="S579" i="89" s="1"/>
  <c r="R580" i="89"/>
  <c r="S580" i="89" s="1"/>
  <c r="R581" i="89"/>
  <c r="S581" i="89" s="1"/>
  <c r="R582" i="89"/>
  <c r="S582" i="89" s="1"/>
  <c r="R583" i="89"/>
  <c r="S583" i="89" s="1"/>
  <c r="R584" i="89"/>
  <c r="S584" i="89" s="1"/>
  <c r="R585" i="89"/>
  <c r="S585" i="89" s="1"/>
  <c r="R586" i="89"/>
  <c r="S586" i="89" s="1"/>
  <c r="R587" i="89"/>
  <c r="S587" i="89" s="1"/>
  <c r="R588" i="89"/>
  <c r="S588" i="89" s="1"/>
  <c r="R589" i="89"/>
  <c r="S589" i="89" s="1"/>
  <c r="R590" i="89"/>
  <c r="S590" i="89" s="1"/>
  <c r="R591" i="89"/>
  <c r="S591" i="89" s="1"/>
  <c r="R592" i="89"/>
  <c r="S592" i="89" s="1"/>
  <c r="R593" i="89"/>
  <c r="S593" i="89" s="1"/>
  <c r="R594" i="89"/>
  <c r="S594" i="89" s="1"/>
  <c r="R595" i="89"/>
  <c r="S595" i="89" s="1"/>
  <c r="R596" i="89"/>
  <c r="S596" i="89" s="1"/>
  <c r="R597" i="89"/>
  <c r="S597" i="89" s="1"/>
  <c r="R598" i="89"/>
  <c r="S598" i="89" s="1"/>
  <c r="R599" i="89"/>
  <c r="S599" i="89" s="1"/>
  <c r="R600" i="89"/>
  <c r="S600" i="89" s="1"/>
  <c r="R601" i="89"/>
  <c r="S601" i="89" s="1"/>
  <c r="R602" i="89"/>
  <c r="S602" i="89" s="1"/>
  <c r="R603" i="89"/>
  <c r="S603" i="89" s="1"/>
  <c r="R604" i="89"/>
  <c r="S604" i="89" s="1"/>
  <c r="R605" i="89"/>
  <c r="S605" i="89" s="1"/>
  <c r="R606" i="89"/>
  <c r="S606" i="89" s="1"/>
  <c r="R607" i="89"/>
  <c r="S607" i="89" s="1"/>
  <c r="R608" i="89"/>
  <c r="S608" i="89" s="1"/>
  <c r="R609" i="89"/>
  <c r="S609" i="89" s="1"/>
  <c r="R610" i="89"/>
  <c r="S610" i="89" s="1"/>
  <c r="R611" i="89"/>
  <c r="S611" i="89" s="1"/>
  <c r="R612" i="89"/>
  <c r="S612" i="89" s="1"/>
  <c r="R613" i="89"/>
  <c r="S613" i="89" s="1"/>
  <c r="R614" i="89"/>
  <c r="S614" i="89" s="1"/>
  <c r="R615" i="89"/>
  <c r="S615" i="89" s="1"/>
  <c r="R616" i="89"/>
  <c r="S616" i="89" s="1"/>
  <c r="R617" i="89"/>
  <c r="S617" i="89" s="1"/>
  <c r="R618" i="89"/>
  <c r="S618" i="89" s="1"/>
  <c r="R619" i="89"/>
  <c r="S619" i="89" s="1"/>
  <c r="R620" i="89"/>
  <c r="S620" i="89" s="1"/>
  <c r="R621" i="89"/>
  <c r="S621" i="89" s="1"/>
  <c r="R622" i="89"/>
  <c r="S622" i="89" s="1"/>
  <c r="R623" i="89"/>
  <c r="S623" i="89" s="1"/>
  <c r="R624" i="89"/>
  <c r="S624" i="89" s="1"/>
  <c r="R625" i="89"/>
  <c r="S625" i="89" s="1"/>
  <c r="R626" i="89"/>
  <c r="S626" i="89" s="1"/>
  <c r="R627" i="89"/>
  <c r="S627" i="89" s="1"/>
  <c r="R628" i="89"/>
  <c r="S628" i="89" s="1"/>
  <c r="R629" i="89"/>
  <c r="S629" i="89" s="1"/>
  <c r="R630" i="89"/>
  <c r="S630" i="89" s="1"/>
  <c r="R631" i="89"/>
  <c r="S631" i="89" s="1"/>
  <c r="R632" i="89"/>
  <c r="S632" i="89" s="1"/>
  <c r="R633" i="89"/>
  <c r="S633" i="89" s="1"/>
  <c r="R634" i="89"/>
  <c r="S634" i="89" s="1"/>
  <c r="R635" i="89"/>
  <c r="S635" i="89" s="1"/>
  <c r="R636" i="89"/>
  <c r="S636" i="89" s="1"/>
  <c r="R637" i="89"/>
  <c r="S637" i="89" s="1"/>
  <c r="R638" i="89"/>
  <c r="S638" i="89" s="1"/>
  <c r="R639" i="89"/>
  <c r="S639" i="89" s="1"/>
  <c r="R640" i="89"/>
  <c r="S640" i="89" s="1"/>
  <c r="R641" i="89"/>
  <c r="S641" i="89" s="1"/>
  <c r="R642" i="89"/>
  <c r="S642" i="89" s="1"/>
  <c r="R643" i="89"/>
  <c r="S643" i="89" s="1"/>
  <c r="R644" i="89"/>
  <c r="S644" i="89" s="1"/>
  <c r="R645" i="89"/>
  <c r="S645" i="89" s="1"/>
  <c r="R646" i="89"/>
  <c r="S646" i="89" s="1"/>
  <c r="R647" i="89"/>
  <c r="S647" i="89" s="1"/>
  <c r="R648" i="89"/>
  <c r="S648" i="89" s="1"/>
  <c r="R649" i="89"/>
  <c r="S649" i="89" s="1"/>
  <c r="R650" i="89"/>
  <c r="S650" i="89" s="1"/>
  <c r="R651" i="89"/>
  <c r="S651" i="89" s="1"/>
  <c r="R652" i="89"/>
  <c r="S652" i="89" s="1"/>
  <c r="R653" i="89"/>
  <c r="S653" i="89" s="1"/>
  <c r="R654" i="89"/>
  <c r="S654" i="89" s="1"/>
  <c r="R655" i="89"/>
  <c r="S655" i="89" s="1"/>
  <c r="R656" i="89"/>
  <c r="S656" i="89" s="1"/>
  <c r="R657" i="89"/>
  <c r="S657" i="89" s="1"/>
  <c r="R658" i="89"/>
  <c r="S658" i="89" s="1"/>
  <c r="R659" i="89"/>
  <c r="S659" i="89" s="1"/>
  <c r="R660" i="89"/>
  <c r="S660" i="89" s="1"/>
  <c r="R661" i="89"/>
  <c r="S661" i="89" s="1"/>
  <c r="R662" i="89"/>
  <c r="S662" i="89" s="1"/>
  <c r="R663" i="89"/>
  <c r="S663" i="89" s="1"/>
  <c r="R664" i="89"/>
  <c r="S664" i="89" s="1"/>
  <c r="R665" i="89"/>
  <c r="S665" i="89" s="1"/>
  <c r="R666" i="89"/>
  <c r="S666" i="89" s="1"/>
  <c r="R667" i="89"/>
  <c r="S667" i="89" s="1"/>
  <c r="R668" i="89"/>
  <c r="S668" i="89" s="1"/>
  <c r="R669" i="89"/>
  <c r="S669" i="89" s="1"/>
  <c r="R670" i="89"/>
  <c r="S670" i="89" s="1"/>
  <c r="R671" i="89"/>
  <c r="S671" i="89" s="1"/>
  <c r="R672" i="89"/>
  <c r="S672" i="89" s="1"/>
  <c r="R673" i="89"/>
  <c r="S673" i="89" s="1"/>
  <c r="R674" i="89"/>
  <c r="S674" i="89" s="1"/>
  <c r="R675" i="89"/>
  <c r="S675" i="89" s="1"/>
  <c r="R676" i="89"/>
  <c r="S676" i="89" s="1"/>
  <c r="R677" i="89"/>
  <c r="S677" i="89" s="1"/>
  <c r="R678" i="89"/>
  <c r="S678" i="89" s="1"/>
  <c r="R679" i="89"/>
  <c r="S679" i="89" s="1"/>
  <c r="R680" i="89"/>
  <c r="S680" i="89" s="1"/>
  <c r="R681" i="89"/>
  <c r="S681" i="89" s="1"/>
  <c r="R682" i="89"/>
  <c r="S682" i="89" s="1"/>
  <c r="R683" i="89"/>
  <c r="S683" i="89" s="1"/>
  <c r="R684" i="89"/>
  <c r="S684" i="89" s="1"/>
  <c r="R685" i="89"/>
  <c r="S685" i="89" s="1"/>
  <c r="R686" i="89"/>
  <c r="S686" i="89" s="1"/>
  <c r="R687" i="89"/>
  <c r="S687" i="89" s="1"/>
  <c r="R688" i="89"/>
  <c r="S688" i="89"/>
  <c r="R689" i="89"/>
  <c r="S689" i="89"/>
  <c r="R690" i="89"/>
  <c r="S690" i="89"/>
  <c r="R691" i="89"/>
  <c r="S691" i="89"/>
  <c r="R692" i="89"/>
  <c r="S692" i="89"/>
  <c r="R693" i="89"/>
  <c r="S693" i="89"/>
  <c r="R694" i="89"/>
  <c r="S694" i="89"/>
  <c r="R695" i="89"/>
  <c r="S695" i="89"/>
  <c r="R696" i="89"/>
  <c r="S696" i="89"/>
  <c r="R697" i="89"/>
  <c r="S697" i="89"/>
  <c r="R698" i="89"/>
  <c r="S698" i="89"/>
  <c r="R699" i="89"/>
  <c r="S699" i="89"/>
  <c r="R700" i="89"/>
  <c r="S700" i="89"/>
  <c r="R701" i="89"/>
  <c r="S701" i="89"/>
  <c r="R702" i="89"/>
  <c r="S702" i="89"/>
  <c r="R703" i="89"/>
  <c r="S703" i="89"/>
  <c r="R704" i="89"/>
  <c r="S704" i="89"/>
  <c r="R705" i="89"/>
  <c r="S705" i="89"/>
  <c r="R706" i="89"/>
  <c r="S706" i="89"/>
  <c r="R707" i="89"/>
  <c r="S707" i="89"/>
  <c r="R708" i="89"/>
  <c r="S708" i="89"/>
  <c r="R709" i="89"/>
  <c r="S709" i="89"/>
  <c r="R710" i="89"/>
  <c r="S710" i="89"/>
  <c r="R711" i="89"/>
  <c r="S711" i="89"/>
  <c r="R712" i="89"/>
  <c r="S712" i="89"/>
  <c r="R713" i="89"/>
  <c r="S713" i="89"/>
  <c r="R714" i="89"/>
  <c r="S714" i="89"/>
  <c r="R715" i="89"/>
  <c r="S715" i="89"/>
  <c r="R716" i="89"/>
  <c r="S716" i="89"/>
  <c r="R717" i="89"/>
  <c r="S717" i="89"/>
  <c r="R718" i="89"/>
  <c r="S718" i="89"/>
  <c r="R719" i="89"/>
  <c r="S719" i="89"/>
  <c r="R720" i="89"/>
  <c r="S720" i="89"/>
  <c r="R721" i="89"/>
  <c r="S721" i="89"/>
  <c r="R722" i="89"/>
  <c r="S722" i="89"/>
  <c r="R723" i="89"/>
  <c r="S723" i="89"/>
  <c r="R724" i="89"/>
  <c r="S724" i="89"/>
  <c r="R725" i="89"/>
  <c r="S725" i="89"/>
  <c r="R726" i="89"/>
  <c r="S726" i="89"/>
  <c r="R727" i="89"/>
  <c r="S727" i="89"/>
  <c r="R728" i="89"/>
  <c r="S728" i="89"/>
  <c r="R729" i="89"/>
  <c r="S729" i="89"/>
  <c r="R730" i="89"/>
  <c r="S730" i="89"/>
  <c r="R731" i="89"/>
  <c r="S731" i="89"/>
  <c r="R732" i="89"/>
  <c r="S732" i="89"/>
  <c r="R733" i="89"/>
  <c r="S733" i="89"/>
  <c r="R734" i="89"/>
  <c r="S734" i="89"/>
  <c r="R735" i="89"/>
  <c r="S735" i="89"/>
  <c r="R736" i="89"/>
  <c r="S736" i="89"/>
  <c r="R737" i="89"/>
  <c r="S737" i="89"/>
  <c r="R738" i="89"/>
  <c r="S738" i="89"/>
  <c r="R739" i="89"/>
  <c r="S739" i="89"/>
  <c r="R740" i="89"/>
  <c r="S740" i="89"/>
  <c r="R741" i="89"/>
  <c r="S741" i="89"/>
  <c r="R742" i="89"/>
  <c r="S742" i="89"/>
  <c r="R743" i="89"/>
  <c r="S743" i="89"/>
  <c r="R744" i="89"/>
  <c r="S744" i="89"/>
  <c r="R745" i="89"/>
  <c r="S745" i="89"/>
  <c r="R746" i="89"/>
  <c r="S746" i="89"/>
  <c r="R747" i="89"/>
  <c r="S747" i="89"/>
  <c r="R748" i="89"/>
  <c r="S748" i="89"/>
  <c r="R749" i="89"/>
  <c r="S749" i="89"/>
  <c r="R750" i="89"/>
  <c r="S750" i="89"/>
  <c r="R751" i="89"/>
  <c r="S751" i="89"/>
  <c r="R752" i="89"/>
  <c r="S752" i="89"/>
  <c r="R753" i="89"/>
  <c r="S753" i="89"/>
  <c r="R754" i="89"/>
  <c r="S754" i="89"/>
  <c r="R755" i="89"/>
  <c r="S755" i="89"/>
  <c r="R756" i="89"/>
  <c r="S756" i="89"/>
  <c r="R757" i="89"/>
  <c r="S757" i="89"/>
  <c r="R758" i="89"/>
  <c r="S758" i="89"/>
  <c r="R759" i="89"/>
  <c r="S759" i="89"/>
  <c r="R760" i="89"/>
  <c r="S760" i="89"/>
  <c r="R761" i="89"/>
  <c r="S761" i="89"/>
  <c r="R762" i="89"/>
  <c r="S762" i="89"/>
  <c r="R763" i="89"/>
  <c r="S763" i="89"/>
  <c r="R764" i="89"/>
  <c r="S764" i="89"/>
  <c r="R765" i="89"/>
  <c r="S765" i="89"/>
  <c r="R766" i="89"/>
  <c r="S766" i="89"/>
  <c r="R767" i="89"/>
  <c r="S767" i="89"/>
  <c r="R768" i="89"/>
  <c r="S768" i="89"/>
  <c r="R769" i="89"/>
  <c r="S769" i="89"/>
  <c r="R770" i="89"/>
  <c r="S770" i="89"/>
  <c r="R771" i="89"/>
  <c r="S771" i="89"/>
  <c r="R772" i="89"/>
  <c r="S772" i="89"/>
  <c r="R773" i="89"/>
  <c r="S773" i="89"/>
  <c r="R774" i="89"/>
  <c r="S774" i="89"/>
  <c r="R775" i="89"/>
  <c r="S775" i="89"/>
  <c r="R776" i="89"/>
  <c r="S776" i="89"/>
  <c r="R777" i="89"/>
  <c r="S777" i="89"/>
  <c r="R778" i="89"/>
  <c r="S778" i="89"/>
  <c r="R779" i="89"/>
  <c r="S779" i="89"/>
  <c r="R780" i="89"/>
  <c r="S780" i="89"/>
  <c r="R781" i="89"/>
  <c r="S781" i="89"/>
  <c r="R782" i="89"/>
  <c r="S782" i="89"/>
  <c r="R783" i="89"/>
  <c r="S783" i="89"/>
  <c r="R784" i="89"/>
  <c r="S784" i="89"/>
  <c r="R785" i="89"/>
  <c r="S785" i="89"/>
  <c r="R786" i="89"/>
  <c r="S786" i="89"/>
  <c r="R787" i="89"/>
  <c r="S787" i="89"/>
  <c r="R788" i="89"/>
  <c r="S788" i="89"/>
  <c r="R789" i="89"/>
  <c r="S789" i="89"/>
  <c r="R790" i="89"/>
  <c r="S790" i="89"/>
  <c r="R791" i="89"/>
  <c r="S791" i="89"/>
  <c r="R792" i="89"/>
  <c r="S792" i="89"/>
  <c r="R793" i="89"/>
  <c r="S793" i="89"/>
  <c r="R794" i="89"/>
  <c r="S794" i="89"/>
  <c r="R795" i="89"/>
  <c r="S795" i="89"/>
  <c r="R796" i="89"/>
  <c r="S796" i="89"/>
  <c r="R797" i="89"/>
  <c r="S797" i="89"/>
  <c r="R798" i="89"/>
  <c r="S798" i="89"/>
  <c r="R799" i="89"/>
  <c r="S799" i="89"/>
  <c r="R800" i="89"/>
  <c r="S800" i="89"/>
  <c r="R801" i="89"/>
  <c r="S801" i="89"/>
  <c r="R802" i="89"/>
  <c r="S802" i="89"/>
  <c r="R803" i="89"/>
  <c r="S803" i="89"/>
  <c r="R804" i="89"/>
  <c r="S804" i="89"/>
  <c r="R805" i="89"/>
  <c r="S805" i="89"/>
  <c r="R806" i="89"/>
  <c r="S806" i="89"/>
  <c r="R807" i="89"/>
  <c r="S807" i="89"/>
  <c r="R808" i="89"/>
  <c r="S808" i="89"/>
  <c r="R809" i="89"/>
  <c r="S809" i="89"/>
  <c r="R810" i="89"/>
  <c r="S810" i="89"/>
  <c r="R811" i="89"/>
  <c r="S811" i="89"/>
  <c r="R812" i="89"/>
  <c r="S812" i="89"/>
  <c r="R813" i="89"/>
  <c r="S813" i="89"/>
  <c r="R814" i="89"/>
  <c r="S814" i="89"/>
  <c r="R815" i="89"/>
  <c r="S815" i="89"/>
  <c r="R816" i="89"/>
  <c r="S816" i="89"/>
  <c r="R817" i="89"/>
  <c r="S817" i="89"/>
  <c r="R818" i="89"/>
  <c r="S818" i="89"/>
  <c r="R819" i="89"/>
  <c r="S819" i="89"/>
  <c r="R820" i="89"/>
  <c r="S820" i="89"/>
  <c r="R821" i="89"/>
  <c r="S821" i="89"/>
  <c r="R822" i="89"/>
  <c r="S822" i="89"/>
  <c r="R823" i="89"/>
  <c r="S823" i="89"/>
  <c r="R824" i="89"/>
  <c r="S824" i="89"/>
  <c r="R825" i="89"/>
  <c r="S825" i="89"/>
  <c r="R826" i="89"/>
  <c r="S826" i="89"/>
  <c r="R827" i="89"/>
  <c r="S827" i="89"/>
  <c r="R828" i="89"/>
  <c r="S828" i="89"/>
  <c r="R829" i="89"/>
  <c r="S829" i="89"/>
  <c r="R830" i="89"/>
  <c r="S830" i="89"/>
  <c r="R831" i="89"/>
  <c r="S831" i="89"/>
  <c r="R832" i="89"/>
  <c r="S832" i="89"/>
  <c r="R833" i="89"/>
  <c r="S833" i="89"/>
  <c r="R834" i="89"/>
  <c r="S834" i="89"/>
  <c r="R835" i="89"/>
  <c r="S835" i="89"/>
  <c r="R836" i="89"/>
  <c r="S836" i="89"/>
  <c r="R837" i="89"/>
  <c r="S837" i="89"/>
  <c r="R838" i="89"/>
  <c r="S838" i="89"/>
  <c r="R839" i="89"/>
  <c r="S839" i="89"/>
  <c r="R840" i="89"/>
  <c r="S840" i="89"/>
  <c r="R841" i="89"/>
  <c r="S841" i="89"/>
  <c r="R842" i="89"/>
  <c r="S842" i="89"/>
  <c r="R843" i="89"/>
  <c r="S843" i="89"/>
  <c r="R844" i="89"/>
  <c r="S844" i="89"/>
  <c r="R845" i="89"/>
  <c r="S845" i="89"/>
  <c r="R846" i="89"/>
  <c r="S846" i="89"/>
  <c r="R847" i="89"/>
  <c r="S847" i="89"/>
  <c r="R848" i="89"/>
  <c r="S848" i="89"/>
  <c r="R849" i="89"/>
  <c r="S849" i="89"/>
  <c r="R850" i="89"/>
  <c r="S850" i="89"/>
  <c r="R851" i="89"/>
  <c r="S851" i="89"/>
  <c r="R852" i="89"/>
  <c r="S852" i="89"/>
  <c r="R853" i="89"/>
  <c r="S853" i="89"/>
  <c r="R854" i="89"/>
  <c r="S854" i="89"/>
  <c r="R855" i="89"/>
  <c r="S855" i="89"/>
  <c r="R856" i="89"/>
  <c r="S856" i="89"/>
  <c r="R857" i="89"/>
  <c r="S857" i="89"/>
  <c r="R858" i="89"/>
  <c r="S858" i="89"/>
  <c r="R859" i="89"/>
  <c r="S859" i="89"/>
  <c r="R860" i="89"/>
  <c r="S860" i="89"/>
  <c r="R861" i="89"/>
  <c r="S861" i="89"/>
  <c r="R862" i="89"/>
  <c r="S862" i="89"/>
  <c r="R863" i="89"/>
  <c r="S863" i="89"/>
  <c r="R864" i="89"/>
  <c r="S864" i="89"/>
  <c r="R865" i="89"/>
  <c r="S865" i="89"/>
  <c r="R866" i="89"/>
  <c r="S866" i="89"/>
  <c r="R867" i="89"/>
  <c r="S867" i="89"/>
  <c r="R868" i="89"/>
  <c r="S868" i="89"/>
  <c r="R869" i="89"/>
  <c r="S869" i="89"/>
  <c r="R870" i="89"/>
  <c r="S870" i="89"/>
  <c r="R871" i="89"/>
  <c r="S871" i="89"/>
  <c r="R872" i="89"/>
  <c r="S872" i="89"/>
  <c r="R873" i="89"/>
  <c r="S873" i="89"/>
  <c r="R874" i="89"/>
  <c r="S874" i="89"/>
  <c r="R875" i="89"/>
  <c r="S875" i="89"/>
  <c r="R876" i="89"/>
  <c r="S876" i="89"/>
  <c r="R877" i="89"/>
  <c r="S877" i="89"/>
  <c r="R878" i="89"/>
  <c r="S878" i="89"/>
  <c r="R879" i="89"/>
  <c r="S879" i="89"/>
  <c r="R880" i="89"/>
  <c r="S880" i="89"/>
  <c r="R881" i="89"/>
  <c r="S881" i="89"/>
  <c r="R882" i="89"/>
  <c r="S882" i="89"/>
  <c r="R883" i="89"/>
  <c r="S883" i="89"/>
  <c r="R884" i="89"/>
  <c r="S884" i="89"/>
  <c r="R885" i="89"/>
  <c r="S885" i="89"/>
  <c r="R886" i="89"/>
  <c r="S886" i="89"/>
  <c r="R887" i="89"/>
  <c r="S887" i="89"/>
  <c r="R888" i="89"/>
  <c r="S888" i="89"/>
  <c r="R889" i="89"/>
  <c r="S889" i="89"/>
  <c r="R890" i="89"/>
  <c r="S890" i="89"/>
  <c r="R891" i="89"/>
  <c r="S891" i="89"/>
  <c r="R892" i="89"/>
  <c r="S892" i="89"/>
  <c r="R893" i="89"/>
  <c r="S893" i="89"/>
  <c r="R894" i="89"/>
  <c r="S894" i="89"/>
  <c r="R895" i="89"/>
  <c r="S895" i="89"/>
  <c r="R896" i="89"/>
  <c r="S896" i="89"/>
  <c r="R897" i="89"/>
  <c r="S897" i="89"/>
  <c r="R898" i="89"/>
  <c r="S898" i="89"/>
  <c r="R899" i="89"/>
  <c r="S899" i="89"/>
  <c r="R900" i="89"/>
  <c r="S900" i="89"/>
  <c r="R901" i="89"/>
  <c r="S901" i="89"/>
  <c r="R902" i="89"/>
  <c r="S902" i="89"/>
  <c r="R903" i="89"/>
  <c r="S903" i="89"/>
  <c r="R904" i="89"/>
  <c r="S904" i="89"/>
  <c r="R905" i="89"/>
  <c r="S905" i="89"/>
  <c r="R906" i="89"/>
  <c r="S906" i="89"/>
  <c r="R907" i="89"/>
  <c r="S907" i="89"/>
  <c r="R908" i="89"/>
  <c r="S908" i="89"/>
  <c r="R909" i="89"/>
  <c r="S909" i="89"/>
  <c r="R910" i="89"/>
  <c r="S910" i="89"/>
  <c r="R911" i="89"/>
  <c r="S911" i="89"/>
  <c r="R912" i="89"/>
  <c r="S912" i="89"/>
  <c r="R913" i="89"/>
  <c r="S913" i="89"/>
  <c r="R914" i="89"/>
  <c r="S914" i="89"/>
  <c r="R915" i="89"/>
  <c r="S915" i="89"/>
  <c r="R916" i="89"/>
  <c r="S916" i="89"/>
  <c r="R917" i="89"/>
  <c r="S917" i="89"/>
  <c r="R918" i="89"/>
  <c r="S918" i="89"/>
  <c r="R919" i="89"/>
  <c r="S919" i="89"/>
  <c r="R920" i="89"/>
  <c r="S920" i="89"/>
  <c r="R921" i="89"/>
  <c r="S921" i="89"/>
  <c r="R922" i="89"/>
  <c r="S922" i="89"/>
  <c r="R923" i="89"/>
  <c r="S923" i="89"/>
  <c r="R924" i="89"/>
  <c r="S924" i="89"/>
  <c r="R925" i="89"/>
  <c r="S925" i="89"/>
  <c r="R926" i="89"/>
  <c r="S926" i="89"/>
  <c r="R927" i="89"/>
  <c r="S927" i="89"/>
  <c r="R928" i="89"/>
  <c r="S928" i="89"/>
  <c r="R929" i="89"/>
  <c r="S929" i="89"/>
  <c r="R930" i="89"/>
  <c r="S930" i="89"/>
  <c r="R931" i="89"/>
  <c r="S931" i="89"/>
  <c r="R932" i="89"/>
  <c r="S932" i="89"/>
  <c r="R933" i="89"/>
  <c r="S933" i="89"/>
  <c r="R934" i="89"/>
  <c r="S934" i="89"/>
  <c r="R935" i="89"/>
  <c r="S935" i="89"/>
  <c r="R936" i="89"/>
  <c r="S936" i="89"/>
  <c r="R937" i="89"/>
  <c r="S937" i="89"/>
  <c r="R938" i="89"/>
  <c r="S938" i="89"/>
  <c r="R939" i="89"/>
  <c r="S939" i="89"/>
  <c r="R940" i="89"/>
  <c r="S940" i="89"/>
  <c r="R941" i="89"/>
  <c r="S941" i="89"/>
  <c r="R942" i="89"/>
  <c r="S942" i="89"/>
  <c r="R943" i="89"/>
  <c r="S943" i="89"/>
  <c r="R944" i="89"/>
  <c r="S944" i="89"/>
  <c r="R945" i="89"/>
  <c r="S945" i="89"/>
  <c r="R946" i="89"/>
  <c r="S946" i="89"/>
  <c r="R947" i="89"/>
  <c r="S947" i="89"/>
  <c r="R948" i="89"/>
  <c r="S948" i="89"/>
  <c r="R949" i="89"/>
  <c r="S949" i="89"/>
  <c r="R950" i="89"/>
  <c r="S950" i="89"/>
  <c r="R951" i="89"/>
  <c r="S951" i="89"/>
  <c r="R952" i="89"/>
  <c r="S952" i="89"/>
  <c r="R953" i="89"/>
  <c r="S953" i="89"/>
  <c r="R954" i="89"/>
  <c r="S954" i="89"/>
  <c r="R955" i="89"/>
  <c r="S955" i="89"/>
  <c r="R956" i="89"/>
  <c r="S956" i="89"/>
  <c r="R957" i="89"/>
  <c r="S957" i="89"/>
  <c r="R958" i="89"/>
  <c r="S958" i="89"/>
  <c r="R959" i="89"/>
  <c r="S959" i="89"/>
  <c r="R960" i="89"/>
  <c r="S960" i="89"/>
  <c r="R961" i="89"/>
  <c r="S961" i="89"/>
  <c r="R962" i="89"/>
  <c r="S962" i="89"/>
  <c r="R963" i="89"/>
  <c r="S963" i="89"/>
  <c r="R964" i="89"/>
  <c r="S964" i="89"/>
  <c r="R965" i="89"/>
  <c r="S965" i="89"/>
  <c r="R966" i="89"/>
  <c r="S966" i="89"/>
  <c r="R967" i="89"/>
  <c r="S967" i="89"/>
  <c r="R968" i="89"/>
  <c r="S968" i="89"/>
  <c r="R969" i="89"/>
  <c r="S969" i="89"/>
  <c r="R970" i="89"/>
  <c r="S970" i="89"/>
  <c r="R971" i="89"/>
  <c r="S971" i="89"/>
  <c r="R972" i="89"/>
  <c r="S972" i="89"/>
  <c r="R973" i="89"/>
  <c r="S973" i="89"/>
  <c r="R974" i="89"/>
  <c r="S974" i="89"/>
  <c r="R975" i="89"/>
  <c r="S975" i="89"/>
  <c r="R976" i="89"/>
  <c r="S976" i="89"/>
  <c r="R977" i="89"/>
  <c r="S977" i="89"/>
  <c r="R978" i="89"/>
  <c r="S978" i="89"/>
  <c r="R979" i="89"/>
  <c r="S979" i="89"/>
  <c r="R980" i="89"/>
  <c r="S980" i="89"/>
  <c r="R981" i="89"/>
  <c r="S981" i="89"/>
  <c r="R982" i="89"/>
  <c r="S982" i="89"/>
  <c r="R983" i="89"/>
  <c r="S983" i="89"/>
  <c r="R984" i="89"/>
  <c r="S984" i="89"/>
  <c r="R985" i="89"/>
  <c r="S985" i="89"/>
  <c r="R986" i="89"/>
  <c r="S986" i="89"/>
  <c r="R987" i="89"/>
  <c r="S987" i="89"/>
  <c r="R988" i="89"/>
  <c r="S988" i="89"/>
  <c r="R989" i="89"/>
  <c r="S989" i="89"/>
  <c r="R990" i="89"/>
  <c r="S990" i="89"/>
  <c r="R991" i="89"/>
  <c r="S991" i="89"/>
  <c r="R992" i="89"/>
  <c r="S992" i="89"/>
  <c r="R993" i="89"/>
  <c r="S993" i="89"/>
  <c r="R994" i="89"/>
  <c r="S994" i="89"/>
  <c r="R995" i="89"/>
  <c r="S995" i="89"/>
  <c r="R996" i="89"/>
  <c r="S996" i="89"/>
  <c r="R997" i="89"/>
  <c r="S997" i="89"/>
  <c r="R998" i="89"/>
  <c r="S998" i="89"/>
  <c r="R999" i="89"/>
  <c r="S999" i="89"/>
  <c r="R1000" i="89"/>
  <c r="S1000" i="89"/>
  <c r="R518" i="87"/>
  <c r="S518" i="87" s="1"/>
  <c r="R519" i="87"/>
  <c r="S519" i="87" s="1"/>
  <c r="R520" i="87"/>
  <c r="S520" i="87" s="1"/>
  <c r="R521" i="87"/>
  <c r="S521" i="87" s="1"/>
  <c r="R522" i="87"/>
  <c r="S522" i="87" s="1"/>
  <c r="R523" i="87"/>
  <c r="S523" i="87" s="1"/>
  <c r="R524" i="87"/>
  <c r="S524" i="87" s="1"/>
  <c r="R525" i="87"/>
  <c r="S525" i="87" s="1"/>
  <c r="R526" i="87"/>
  <c r="S526" i="87" s="1"/>
  <c r="R527" i="87"/>
  <c r="S527" i="87" s="1"/>
  <c r="R528" i="87"/>
  <c r="S528" i="87" s="1"/>
  <c r="R529" i="87"/>
  <c r="S529" i="87" s="1"/>
  <c r="R530" i="87"/>
  <c r="S530" i="87" s="1"/>
  <c r="R531" i="87"/>
  <c r="S531" i="87" s="1"/>
  <c r="R532" i="87"/>
  <c r="S532" i="87" s="1"/>
  <c r="R533" i="87"/>
  <c r="S533" i="87" s="1"/>
  <c r="R534" i="87"/>
  <c r="S534" i="87" s="1"/>
  <c r="R535" i="87"/>
  <c r="S535" i="87" s="1"/>
  <c r="R536" i="87"/>
  <c r="S536" i="87" s="1"/>
  <c r="R537" i="87"/>
  <c r="S537" i="87" s="1"/>
  <c r="R538" i="87"/>
  <c r="S538" i="87" s="1"/>
  <c r="R539" i="87"/>
  <c r="S539" i="87" s="1"/>
  <c r="R540" i="87"/>
  <c r="S540" i="87" s="1"/>
  <c r="R541" i="87"/>
  <c r="S541" i="87" s="1"/>
  <c r="R542" i="87"/>
  <c r="S542" i="87" s="1"/>
  <c r="R543" i="87"/>
  <c r="S543" i="87" s="1"/>
  <c r="R544" i="87"/>
  <c r="S544" i="87" s="1"/>
  <c r="R545" i="87"/>
  <c r="S545" i="87" s="1"/>
  <c r="R546" i="87"/>
  <c r="S546" i="87" s="1"/>
  <c r="R547" i="87"/>
  <c r="S547" i="87" s="1"/>
  <c r="R548" i="87"/>
  <c r="S548" i="87" s="1"/>
  <c r="R549" i="87"/>
  <c r="S549" i="87" s="1"/>
  <c r="R550" i="87"/>
  <c r="S550" i="87" s="1"/>
  <c r="R551" i="87"/>
  <c r="S551" i="87" s="1"/>
  <c r="R552" i="87"/>
  <c r="S552" i="87" s="1"/>
  <c r="R553" i="87"/>
  <c r="S553" i="87" s="1"/>
  <c r="R554" i="87"/>
  <c r="S554" i="87" s="1"/>
  <c r="R555" i="87"/>
  <c r="S555" i="87" s="1"/>
  <c r="R556" i="87"/>
  <c r="S556" i="87" s="1"/>
  <c r="R557" i="87"/>
  <c r="S557" i="87" s="1"/>
  <c r="R558" i="87"/>
  <c r="S558" i="87" s="1"/>
  <c r="R559" i="87"/>
  <c r="S559" i="87" s="1"/>
  <c r="R560" i="87"/>
  <c r="S560" i="87" s="1"/>
  <c r="R561" i="87"/>
  <c r="S561" i="87" s="1"/>
  <c r="R562" i="87"/>
  <c r="S562" i="87" s="1"/>
  <c r="R563" i="87"/>
  <c r="S563" i="87" s="1"/>
  <c r="R564" i="87"/>
  <c r="S564" i="87" s="1"/>
  <c r="R565" i="87"/>
  <c r="S565" i="87" s="1"/>
  <c r="R566" i="87"/>
  <c r="S566" i="87" s="1"/>
  <c r="R567" i="87"/>
  <c r="S567" i="87" s="1"/>
  <c r="R568" i="87"/>
  <c r="S568" i="87" s="1"/>
  <c r="R569" i="87"/>
  <c r="S569" i="87" s="1"/>
  <c r="R570" i="87"/>
  <c r="S570" i="87" s="1"/>
  <c r="R571" i="87"/>
  <c r="S571" i="87" s="1"/>
  <c r="R572" i="87"/>
  <c r="S572" i="87" s="1"/>
  <c r="R573" i="87"/>
  <c r="S573" i="87" s="1"/>
  <c r="R574" i="87"/>
  <c r="S574" i="87" s="1"/>
  <c r="R575" i="87"/>
  <c r="S575" i="87" s="1"/>
  <c r="R576" i="87"/>
  <c r="S576" i="87" s="1"/>
  <c r="R577" i="87"/>
  <c r="S577" i="87" s="1"/>
  <c r="R578" i="87"/>
  <c r="S578" i="87" s="1"/>
  <c r="R579" i="87"/>
  <c r="S579" i="87" s="1"/>
  <c r="R580" i="87"/>
  <c r="S580" i="87" s="1"/>
  <c r="R581" i="87"/>
  <c r="S581" i="87" s="1"/>
  <c r="R582" i="87"/>
  <c r="S582" i="87" s="1"/>
  <c r="R583" i="87"/>
  <c r="S583" i="87" s="1"/>
  <c r="R584" i="87"/>
  <c r="S584" i="87" s="1"/>
  <c r="R585" i="87"/>
  <c r="S585" i="87" s="1"/>
  <c r="R586" i="87"/>
  <c r="S586" i="87" s="1"/>
  <c r="R587" i="87"/>
  <c r="S587" i="87" s="1"/>
  <c r="R588" i="87"/>
  <c r="S588" i="87" s="1"/>
  <c r="R589" i="87"/>
  <c r="S589" i="87" s="1"/>
  <c r="R590" i="87"/>
  <c r="S590" i="87" s="1"/>
  <c r="R591" i="87"/>
  <c r="S591" i="87" s="1"/>
  <c r="R592" i="87"/>
  <c r="S592" i="87" s="1"/>
  <c r="R593" i="87"/>
  <c r="S593" i="87" s="1"/>
  <c r="R594" i="87"/>
  <c r="S594" i="87" s="1"/>
  <c r="R595" i="87"/>
  <c r="S595" i="87" s="1"/>
  <c r="R596" i="87"/>
  <c r="S596" i="87" s="1"/>
  <c r="R597" i="87"/>
  <c r="S597" i="87" s="1"/>
  <c r="R598" i="87"/>
  <c r="S598" i="87" s="1"/>
  <c r="R599" i="87"/>
  <c r="S599" i="87" s="1"/>
  <c r="R600" i="87"/>
  <c r="S600" i="87" s="1"/>
  <c r="R601" i="87"/>
  <c r="S601" i="87" s="1"/>
  <c r="R602" i="87"/>
  <c r="S602" i="87" s="1"/>
  <c r="R603" i="87"/>
  <c r="S603" i="87" s="1"/>
  <c r="R604" i="87"/>
  <c r="S604" i="87" s="1"/>
  <c r="R605" i="87"/>
  <c r="S605" i="87" s="1"/>
  <c r="R606" i="87"/>
  <c r="S606" i="87" s="1"/>
  <c r="R607" i="87"/>
  <c r="S607" i="87" s="1"/>
  <c r="R608" i="87"/>
  <c r="S608" i="87" s="1"/>
  <c r="R609" i="87"/>
  <c r="S609" i="87" s="1"/>
  <c r="R610" i="87"/>
  <c r="S610" i="87" s="1"/>
  <c r="R611" i="87"/>
  <c r="S611" i="87" s="1"/>
  <c r="R612" i="87"/>
  <c r="S612" i="87" s="1"/>
  <c r="R613" i="87"/>
  <c r="S613" i="87" s="1"/>
  <c r="R614" i="87"/>
  <c r="S614" i="87" s="1"/>
  <c r="R615" i="87"/>
  <c r="S615" i="87" s="1"/>
  <c r="R616" i="87"/>
  <c r="S616" i="87" s="1"/>
  <c r="R617" i="87"/>
  <c r="S617" i="87" s="1"/>
  <c r="R618" i="87"/>
  <c r="S618" i="87" s="1"/>
  <c r="R619" i="87"/>
  <c r="S619" i="87" s="1"/>
  <c r="R620" i="87"/>
  <c r="S620" i="87" s="1"/>
  <c r="R621" i="87"/>
  <c r="S621" i="87" s="1"/>
  <c r="R622" i="87"/>
  <c r="S622" i="87" s="1"/>
  <c r="R623" i="87"/>
  <c r="S623" i="87" s="1"/>
  <c r="R624" i="87"/>
  <c r="S624" i="87" s="1"/>
  <c r="R625" i="87"/>
  <c r="S625" i="87" s="1"/>
  <c r="R626" i="87"/>
  <c r="S626" i="87" s="1"/>
  <c r="R627" i="87"/>
  <c r="S627" i="87" s="1"/>
  <c r="R628" i="87"/>
  <c r="S628" i="87" s="1"/>
  <c r="R629" i="87"/>
  <c r="S629" i="87" s="1"/>
  <c r="R630" i="87"/>
  <c r="S630" i="87" s="1"/>
  <c r="R631" i="87"/>
  <c r="S631" i="87" s="1"/>
  <c r="R632" i="87"/>
  <c r="S632" i="87" s="1"/>
  <c r="R633" i="87"/>
  <c r="S633" i="87" s="1"/>
  <c r="R634" i="87"/>
  <c r="S634" i="87" s="1"/>
  <c r="R635" i="87"/>
  <c r="S635" i="87" s="1"/>
  <c r="R636" i="87"/>
  <c r="S636" i="87" s="1"/>
  <c r="R637" i="87"/>
  <c r="S637" i="87" s="1"/>
  <c r="R638" i="87"/>
  <c r="S638" i="87" s="1"/>
  <c r="R639" i="87"/>
  <c r="S639" i="87" s="1"/>
  <c r="R640" i="87"/>
  <c r="S640" i="87" s="1"/>
  <c r="R641" i="87"/>
  <c r="S641" i="87" s="1"/>
  <c r="R642" i="87"/>
  <c r="S642" i="87" s="1"/>
  <c r="R643" i="87"/>
  <c r="S643" i="87" s="1"/>
  <c r="R644" i="87"/>
  <c r="S644" i="87" s="1"/>
  <c r="R645" i="87"/>
  <c r="S645" i="87" s="1"/>
  <c r="R646" i="87"/>
  <c r="S646" i="87" s="1"/>
  <c r="R647" i="87"/>
  <c r="S647" i="87" s="1"/>
  <c r="R648" i="87"/>
  <c r="S648" i="87" s="1"/>
  <c r="R649" i="87"/>
  <c r="S649" i="87" s="1"/>
  <c r="R650" i="87"/>
  <c r="S650" i="87" s="1"/>
  <c r="R651" i="87"/>
  <c r="S651" i="87" s="1"/>
  <c r="R652" i="87"/>
  <c r="S652" i="87" s="1"/>
  <c r="R653" i="87"/>
  <c r="S653" i="87" s="1"/>
  <c r="R654" i="87"/>
  <c r="S654" i="87" s="1"/>
  <c r="R655" i="87"/>
  <c r="S655" i="87" s="1"/>
  <c r="R656" i="87"/>
  <c r="S656" i="87" s="1"/>
  <c r="R657" i="87"/>
  <c r="S657" i="87" s="1"/>
  <c r="R658" i="87"/>
  <c r="S658" i="87" s="1"/>
  <c r="R659" i="87"/>
  <c r="S659" i="87" s="1"/>
  <c r="R660" i="87"/>
  <c r="S660" i="87" s="1"/>
  <c r="R661" i="87"/>
  <c r="S661" i="87" s="1"/>
  <c r="R662" i="87"/>
  <c r="S662" i="87" s="1"/>
  <c r="R663" i="87"/>
  <c r="S663" i="87" s="1"/>
  <c r="R664" i="87"/>
  <c r="S664" i="87" s="1"/>
  <c r="R665" i="87"/>
  <c r="S665" i="87" s="1"/>
  <c r="R666" i="87"/>
  <c r="S666" i="87" s="1"/>
  <c r="R667" i="87"/>
  <c r="S667" i="87" s="1"/>
  <c r="R668" i="87"/>
  <c r="S668" i="87" s="1"/>
  <c r="R669" i="87"/>
  <c r="S669" i="87" s="1"/>
  <c r="R670" i="87"/>
  <c r="S670" i="87" s="1"/>
  <c r="R671" i="87"/>
  <c r="S671" i="87" s="1"/>
  <c r="R672" i="87"/>
  <c r="S672" i="87" s="1"/>
  <c r="R673" i="87"/>
  <c r="S673" i="87" s="1"/>
  <c r="R674" i="87"/>
  <c r="S674" i="87" s="1"/>
  <c r="R675" i="87"/>
  <c r="S675" i="87" s="1"/>
  <c r="R676" i="87"/>
  <c r="S676" i="87" s="1"/>
  <c r="R677" i="87"/>
  <c r="S677" i="87" s="1"/>
  <c r="R678" i="87"/>
  <c r="S678" i="87" s="1"/>
  <c r="R679" i="87"/>
  <c r="S679" i="87" s="1"/>
  <c r="R680" i="87"/>
  <c r="S680" i="87" s="1"/>
  <c r="R681" i="87"/>
  <c r="S681" i="87" s="1"/>
  <c r="R682" i="87"/>
  <c r="S682" i="87" s="1"/>
  <c r="R683" i="87"/>
  <c r="S683" i="87" s="1"/>
  <c r="R684" i="87"/>
  <c r="S684" i="87" s="1"/>
  <c r="R685" i="87"/>
  <c r="S685" i="87" s="1"/>
  <c r="R686" i="87"/>
  <c r="S686" i="87" s="1"/>
  <c r="R687" i="87"/>
  <c r="S687" i="87" s="1"/>
  <c r="R688" i="87"/>
  <c r="S688" i="87"/>
  <c r="R689" i="87"/>
  <c r="S689" i="87"/>
  <c r="R690" i="87"/>
  <c r="S690" i="87"/>
  <c r="R691" i="87"/>
  <c r="S691" i="87"/>
  <c r="R692" i="87"/>
  <c r="S692" i="87"/>
  <c r="R693" i="87"/>
  <c r="S693" i="87"/>
  <c r="R694" i="87"/>
  <c r="S694" i="87"/>
  <c r="R695" i="87"/>
  <c r="S695" i="87"/>
  <c r="R696" i="87"/>
  <c r="S696" i="87"/>
  <c r="R697" i="87"/>
  <c r="S697" i="87"/>
  <c r="R698" i="87"/>
  <c r="S698" i="87"/>
  <c r="R699" i="87"/>
  <c r="S699" i="87"/>
  <c r="R700" i="87"/>
  <c r="S700" i="87"/>
  <c r="R701" i="87"/>
  <c r="S701" i="87"/>
  <c r="R702" i="87"/>
  <c r="S702" i="87"/>
  <c r="R703" i="87"/>
  <c r="S703" i="87"/>
  <c r="R704" i="87"/>
  <c r="S704" i="87"/>
  <c r="R705" i="87"/>
  <c r="S705" i="87"/>
  <c r="R706" i="87"/>
  <c r="S706" i="87"/>
  <c r="R707" i="87"/>
  <c r="S707" i="87"/>
  <c r="R708" i="87"/>
  <c r="S708" i="87"/>
  <c r="R709" i="87"/>
  <c r="S709" i="87"/>
  <c r="R710" i="87"/>
  <c r="S710" i="87"/>
  <c r="R711" i="87"/>
  <c r="S711" i="87"/>
  <c r="R712" i="87"/>
  <c r="S712" i="87"/>
  <c r="R713" i="87"/>
  <c r="S713" i="87"/>
  <c r="R714" i="87"/>
  <c r="S714" i="87"/>
  <c r="R715" i="87"/>
  <c r="S715" i="87"/>
  <c r="R716" i="87"/>
  <c r="S716" i="87"/>
  <c r="R717" i="87"/>
  <c r="S717" i="87"/>
  <c r="R718" i="87"/>
  <c r="S718" i="87"/>
  <c r="R719" i="87"/>
  <c r="S719" i="87"/>
  <c r="R720" i="87"/>
  <c r="S720" i="87"/>
  <c r="R721" i="87"/>
  <c r="S721" i="87"/>
  <c r="R722" i="87"/>
  <c r="S722" i="87"/>
  <c r="R723" i="87"/>
  <c r="S723" i="87"/>
  <c r="R724" i="87"/>
  <c r="S724" i="87"/>
  <c r="R725" i="87"/>
  <c r="S725" i="87"/>
  <c r="R726" i="87"/>
  <c r="S726" i="87"/>
  <c r="R727" i="87"/>
  <c r="S727" i="87"/>
  <c r="R728" i="87"/>
  <c r="S728" i="87"/>
  <c r="R729" i="87"/>
  <c r="S729" i="87"/>
  <c r="R730" i="87"/>
  <c r="S730" i="87"/>
  <c r="R731" i="87"/>
  <c r="S731" i="87"/>
  <c r="R732" i="87"/>
  <c r="S732" i="87"/>
  <c r="R733" i="87"/>
  <c r="S733" i="87"/>
  <c r="R734" i="87"/>
  <c r="S734" i="87"/>
  <c r="R735" i="87"/>
  <c r="S735" i="87"/>
  <c r="R736" i="87"/>
  <c r="S736" i="87"/>
  <c r="R737" i="87"/>
  <c r="S737" i="87"/>
  <c r="R738" i="87"/>
  <c r="S738" i="87"/>
  <c r="R739" i="87"/>
  <c r="S739" i="87"/>
  <c r="R740" i="87"/>
  <c r="S740" i="87"/>
  <c r="R741" i="87"/>
  <c r="S741" i="87"/>
  <c r="R742" i="87"/>
  <c r="S742" i="87"/>
  <c r="R743" i="87"/>
  <c r="S743" i="87"/>
  <c r="R744" i="87"/>
  <c r="S744" i="87"/>
  <c r="R745" i="87"/>
  <c r="S745" i="87"/>
  <c r="R746" i="87"/>
  <c r="S746" i="87"/>
  <c r="R747" i="87"/>
  <c r="S747" i="87"/>
  <c r="R748" i="87"/>
  <c r="S748" i="87"/>
  <c r="R749" i="87"/>
  <c r="S749" i="87"/>
  <c r="R750" i="87"/>
  <c r="S750" i="87"/>
  <c r="R751" i="87"/>
  <c r="S751" i="87"/>
  <c r="R752" i="87"/>
  <c r="S752" i="87"/>
  <c r="R753" i="87"/>
  <c r="S753" i="87"/>
  <c r="R754" i="87"/>
  <c r="S754" i="87"/>
  <c r="R755" i="87"/>
  <c r="S755" i="87"/>
  <c r="R756" i="87"/>
  <c r="S756" i="87"/>
  <c r="R757" i="87"/>
  <c r="S757" i="87"/>
  <c r="R758" i="87"/>
  <c r="S758" i="87"/>
  <c r="R759" i="87"/>
  <c r="S759" i="87"/>
  <c r="R760" i="87"/>
  <c r="S760" i="87"/>
  <c r="R761" i="87"/>
  <c r="S761" i="87"/>
  <c r="R762" i="87"/>
  <c r="S762" i="87"/>
  <c r="R763" i="87"/>
  <c r="S763" i="87"/>
  <c r="R764" i="87"/>
  <c r="S764" i="87"/>
  <c r="R765" i="87"/>
  <c r="S765" i="87"/>
  <c r="R766" i="87"/>
  <c r="S766" i="87"/>
  <c r="R767" i="87"/>
  <c r="S767" i="87"/>
  <c r="R768" i="87"/>
  <c r="S768" i="87"/>
  <c r="R769" i="87"/>
  <c r="S769" i="87"/>
  <c r="R770" i="87"/>
  <c r="S770" i="87"/>
  <c r="R771" i="87"/>
  <c r="S771" i="87"/>
  <c r="R772" i="87"/>
  <c r="S772" i="87"/>
  <c r="R773" i="87"/>
  <c r="S773" i="87"/>
  <c r="R774" i="87"/>
  <c r="S774" i="87"/>
  <c r="R775" i="87"/>
  <c r="S775" i="87"/>
  <c r="R776" i="87"/>
  <c r="S776" i="87"/>
  <c r="R777" i="87"/>
  <c r="S777" i="87"/>
  <c r="R778" i="87"/>
  <c r="S778" i="87"/>
  <c r="R779" i="87"/>
  <c r="S779" i="87"/>
  <c r="R780" i="87"/>
  <c r="S780" i="87"/>
  <c r="R781" i="87"/>
  <c r="S781" i="87"/>
  <c r="R782" i="87"/>
  <c r="S782" i="87"/>
  <c r="R783" i="87"/>
  <c r="S783" i="87"/>
  <c r="R784" i="87"/>
  <c r="S784" i="87"/>
  <c r="R785" i="87"/>
  <c r="S785" i="87"/>
  <c r="R786" i="87"/>
  <c r="S786" i="87"/>
  <c r="R787" i="87"/>
  <c r="S787" i="87"/>
  <c r="R788" i="87"/>
  <c r="S788" i="87"/>
  <c r="R789" i="87"/>
  <c r="S789" i="87"/>
  <c r="R790" i="87"/>
  <c r="S790" i="87"/>
  <c r="R791" i="87"/>
  <c r="S791" i="87"/>
  <c r="R792" i="87"/>
  <c r="S792" i="87"/>
  <c r="R793" i="87"/>
  <c r="S793" i="87"/>
  <c r="R794" i="87"/>
  <c r="S794" i="87"/>
  <c r="R795" i="87"/>
  <c r="S795" i="87"/>
  <c r="R796" i="87"/>
  <c r="S796" i="87"/>
  <c r="R797" i="87"/>
  <c r="S797" i="87"/>
  <c r="R798" i="87"/>
  <c r="S798" i="87"/>
  <c r="R799" i="87"/>
  <c r="S799" i="87"/>
  <c r="R800" i="87"/>
  <c r="S800" i="87"/>
  <c r="R801" i="87"/>
  <c r="S801" i="87"/>
  <c r="R802" i="87"/>
  <c r="S802" i="87"/>
  <c r="R803" i="87"/>
  <c r="S803" i="87"/>
  <c r="R804" i="87"/>
  <c r="S804" i="87"/>
  <c r="R805" i="87"/>
  <c r="S805" i="87"/>
  <c r="R806" i="87"/>
  <c r="S806" i="87"/>
  <c r="R807" i="87"/>
  <c r="S807" i="87"/>
  <c r="R808" i="87"/>
  <c r="S808" i="87"/>
  <c r="R809" i="87"/>
  <c r="S809" i="87"/>
  <c r="R810" i="87"/>
  <c r="S810" i="87"/>
  <c r="R811" i="87"/>
  <c r="S811" i="87"/>
  <c r="R812" i="87"/>
  <c r="S812" i="87"/>
  <c r="R813" i="87"/>
  <c r="S813" i="87"/>
  <c r="R814" i="87"/>
  <c r="S814" i="87"/>
  <c r="R815" i="87"/>
  <c r="S815" i="87"/>
  <c r="R816" i="87"/>
  <c r="S816" i="87"/>
  <c r="R817" i="87"/>
  <c r="S817" i="87"/>
  <c r="R818" i="87"/>
  <c r="S818" i="87"/>
  <c r="R819" i="87"/>
  <c r="S819" i="87"/>
  <c r="R820" i="87"/>
  <c r="S820" i="87"/>
  <c r="R821" i="87"/>
  <c r="S821" i="87"/>
  <c r="R822" i="87"/>
  <c r="S822" i="87"/>
  <c r="R823" i="87"/>
  <c r="S823" i="87"/>
  <c r="R824" i="87"/>
  <c r="S824" i="87"/>
  <c r="R825" i="87"/>
  <c r="S825" i="87"/>
  <c r="R826" i="87"/>
  <c r="S826" i="87"/>
  <c r="R827" i="87"/>
  <c r="S827" i="87"/>
  <c r="R828" i="87"/>
  <c r="S828" i="87"/>
  <c r="R829" i="87"/>
  <c r="S829" i="87"/>
  <c r="R830" i="87"/>
  <c r="S830" i="87"/>
  <c r="R831" i="87"/>
  <c r="S831" i="87"/>
  <c r="R832" i="87"/>
  <c r="S832" i="87"/>
  <c r="R833" i="87"/>
  <c r="S833" i="87"/>
  <c r="R834" i="87"/>
  <c r="S834" i="87"/>
  <c r="R835" i="87"/>
  <c r="S835" i="87"/>
  <c r="R836" i="87"/>
  <c r="S836" i="87"/>
  <c r="R837" i="87"/>
  <c r="S837" i="87"/>
  <c r="R838" i="87"/>
  <c r="S838" i="87"/>
  <c r="R839" i="87"/>
  <c r="S839" i="87"/>
  <c r="R840" i="87"/>
  <c r="S840" i="87"/>
  <c r="R841" i="87"/>
  <c r="S841" i="87"/>
  <c r="R842" i="87"/>
  <c r="S842" i="87"/>
  <c r="R843" i="87"/>
  <c r="S843" i="87"/>
  <c r="R844" i="87"/>
  <c r="S844" i="87"/>
  <c r="R845" i="87"/>
  <c r="S845" i="87"/>
  <c r="R846" i="87"/>
  <c r="S846" i="87"/>
  <c r="R847" i="87"/>
  <c r="S847" i="87"/>
  <c r="R848" i="87"/>
  <c r="S848" i="87"/>
  <c r="R849" i="87"/>
  <c r="S849" i="87"/>
  <c r="R850" i="87"/>
  <c r="S850" i="87"/>
  <c r="R851" i="87"/>
  <c r="S851" i="87"/>
  <c r="R852" i="87"/>
  <c r="S852" i="87"/>
  <c r="R853" i="87"/>
  <c r="S853" i="87"/>
  <c r="R854" i="87"/>
  <c r="S854" i="87"/>
  <c r="R855" i="87"/>
  <c r="S855" i="87"/>
  <c r="R856" i="87"/>
  <c r="S856" i="87"/>
  <c r="R857" i="87"/>
  <c r="S857" i="87"/>
  <c r="R858" i="87"/>
  <c r="S858" i="87"/>
  <c r="R859" i="87"/>
  <c r="S859" i="87"/>
  <c r="R860" i="87"/>
  <c r="S860" i="87"/>
  <c r="R861" i="87"/>
  <c r="S861" i="87"/>
  <c r="R862" i="87"/>
  <c r="S862" i="87"/>
  <c r="R863" i="87"/>
  <c r="S863" i="87"/>
  <c r="R864" i="87"/>
  <c r="S864" i="87"/>
  <c r="R865" i="87"/>
  <c r="S865" i="87"/>
  <c r="R866" i="87"/>
  <c r="S866" i="87"/>
  <c r="R867" i="87"/>
  <c r="S867" i="87"/>
  <c r="R868" i="87"/>
  <c r="S868" i="87"/>
  <c r="R869" i="87"/>
  <c r="S869" i="87"/>
  <c r="R870" i="87"/>
  <c r="S870" i="87"/>
  <c r="R871" i="87"/>
  <c r="S871" i="87"/>
  <c r="R872" i="87"/>
  <c r="S872" i="87"/>
  <c r="R873" i="87"/>
  <c r="S873" i="87"/>
  <c r="R874" i="87"/>
  <c r="S874" i="87"/>
  <c r="R875" i="87"/>
  <c r="S875" i="87"/>
  <c r="R876" i="87"/>
  <c r="S876" i="87"/>
  <c r="R877" i="87"/>
  <c r="S877" i="87"/>
  <c r="R878" i="87"/>
  <c r="S878" i="87"/>
  <c r="R879" i="87"/>
  <c r="S879" i="87"/>
  <c r="R880" i="87"/>
  <c r="S880" i="87"/>
  <c r="R881" i="87"/>
  <c r="S881" i="87"/>
  <c r="R882" i="87"/>
  <c r="S882" i="87"/>
  <c r="R883" i="87"/>
  <c r="S883" i="87"/>
  <c r="R884" i="87"/>
  <c r="S884" i="87"/>
  <c r="R885" i="87"/>
  <c r="S885" i="87"/>
  <c r="R886" i="87"/>
  <c r="S886" i="87"/>
  <c r="R887" i="87"/>
  <c r="S887" i="87"/>
  <c r="R888" i="87"/>
  <c r="S888" i="87"/>
  <c r="R889" i="87"/>
  <c r="S889" i="87"/>
  <c r="R890" i="87"/>
  <c r="S890" i="87"/>
  <c r="R891" i="87"/>
  <c r="S891" i="87"/>
  <c r="R892" i="87"/>
  <c r="S892" i="87"/>
  <c r="R893" i="87"/>
  <c r="S893" i="87"/>
  <c r="R894" i="87"/>
  <c r="S894" i="87"/>
  <c r="R895" i="87"/>
  <c r="S895" i="87"/>
  <c r="R896" i="87"/>
  <c r="S896" i="87"/>
  <c r="R897" i="87"/>
  <c r="S897" i="87"/>
  <c r="R898" i="87"/>
  <c r="S898" i="87"/>
  <c r="R899" i="87"/>
  <c r="S899" i="87"/>
  <c r="R900" i="87"/>
  <c r="S900" i="87"/>
  <c r="R901" i="87"/>
  <c r="S901" i="87"/>
  <c r="R902" i="87"/>
  <c r="S902" i="87"/>
  <c r="R903" i="87"/>
  <c r="S903" i="87"/>
  <c r="R904" i="87"/>
  <c r="S904" i="87"/>
  <c r="R905" i="87"/>
  <c r="S905" i="87"/>
  <c r="R906" i="87"/>
  <c r="S906" i="87"/>
  <c r="R907" i="87"/>
  <c r="S907" i="87"/>
  <c r="R908" i="87"/>
  <c r="S908" i="87"/>
  <c r="R909" i="87"/>
  <c r="S909" i="87"/>
  <c r="R910" i="87"/>
  <c r="S910" i="87"/>
  <c r="R911" i="87"/>
  <c r="S911" i="87"/>
  <c r="R912" i="87"/>
  <c r="S912" i="87"/>
  <c r="R913" i="87"/>
  <c r="S913" i="87"/>
  <c r="R914" i="87"/>
  <c r="S914" i="87"/>
  <c r="R915" i="87"/>
  <c r="S915" i="87"/>
  <c r="R916" i="87"/>
  <c r="S916" i="87"/>
  <c r="R917" i="87"/>
  <c r="S917" i="87"/>
  <c r="R918" i="87"/>
  <c r="S918" i="87"/>
  <c r="R919" i="87"/>
  <c r="S919" i="87"/>
  <c r="R920" i="87"/>
  <c r="S920" i="87"/>
  <c r="R921" i="87"/>
  <c r="S921" i="87"/>
  <c r="R922" i="87"/>
  <c r="S922" i="87"/>
  <c r="R923" i="87"/>
  <c r="S923" i="87"/>
  <c r="R924" i="87"/>
  <c r="S924" i="87"/>
  <c r="R925" i="87"/>
  <c r="S925" i="87"/>
  <c r="R926" i="87"/>
  <c r="S926" i="87"/>
  <c r="R927" i="87"/>
  <c r="S927" i="87"/>
  <c r="R928" i="87"/>
  <c r="S928" i="87"/>
  <c r="R929" i="87"/>
  <c r="S929" i="87"/>
  <c r="R930" i="87"/>
  <c r="S930" i="87"/>
  <c r="R931" i="87"/>
  <c r="S931" i="87"/>
  <c r="R932" i="87"/>
  <c r="S932" i="87"/>
  <c r="R933" i="87"/>
  <c r="S933" i="87"/>
  <c r="R934" i="87"/>
  <c r="S934" i="87"/>
  <c r="R935" i="87"/>
  <c r="S935" i="87"/>
  <c r="R936" i="87"/>
  <c r="S936" i="87"/>
  <c r="R937" i="87"/>
  <c r="S937" i="87"/>
  <c r="R938" i="87"/>
  <c r="S938" i="87"/>
  <c r="R939" i="87"/>
  <c r="S939" i="87"/>
  <c r="R940" i="87"/>
  <c r="S940" i="87"/>
  <c r="R941" i="87"/>
  <c r="S941" i="87"/>
  <c r="R942" i="87"/>
  <c r="S942" i="87"/>
  <c r="R943" i="87"/>
  <c r="S943" i="87"/>
  <c r="R944" i="87"/>
  <c r="S944" i="87"/>
  <c r="R945" i="87"/>
  <c r="S945" i="87"/>
  <c r="R946" i="87"/>
  <c r="S946" i="87"/>
  <c r="R947" i="87"/>
  <c r="S947" i="87"/>
  <c r="R948" i="87"/>
  <c r="S948" i="87"/>
  <c r="R949" i="87"/>
  <c r="S949" i="87"/>
  <c r="R950" i="87"/>
  <c r="S950" i="87"/>
  <c r="R951" i="87"/>
  <c r="S951" i="87"/>
  <c r="R952" i="87"/>
  <c r="S952" i="87"/>
  <c r="R953" i="87"/>
  <c r="S953" i="87"/>
  <c r="R954" i="87"/>
  <c r="S954" i="87"/>
  <c r="R955" i="87"/>
  <c r="S955" i="87"/>
  <c r="R956" i="87"/>
  <c r="S956" i="87"/>
  <c r="R957" i="87"/>
  <c r="S957" i="87"/>
  <c r="R958" i="87"/>
  <c r="S958" i="87"/>
  <c r="R959" i="87"/>
  <c r="S959" i="87"/>
  <c r="R960" i="87"/>
  <c r="S960" i="87"/>
  <c r="R961" i="87"/>
  <c r="S961" i="87"/>
  <c r="R962" i="87"/>
  <c r="S962" i="87"/>
  <c r="R963" i="87"/>
  <c r="S963" i="87"/>
  <c r="R964" i="87"/>
  <c r="S964" i="87"/>
  <c r="R965" i="87"/>
  <c r="S965" i="87"/>
  <c r="R966" i="87"/>
  <c r="S966" i="87"/>
  <c r="R967" i="87"/>
  <c r="S967" i="87"/>
  <c r="R968" i="87"/>
  <c r="S968" i="87"/>
  <c r="R969" i="87"/>
  <c r="S969" i="87"/>
  <c r="R970" i="87"/>
  <c r="S970" i="87"/>
  <c r="R971" i="87"/>
  <c r="S971" i="87"/>
  <c r="R972" i="87"/>
  <c r="S972" i="87"/>
  <c r="R973" i="87"/>
  <c r="S973" i="87"/>
  <c r="R974" i="87"/>
  <c r="S974" i="87"/>
  <c r="R975" i="87"/>
  <c r="S975" i="87"/>
  <c r="R976" i="87"/>
  <c r="S976" i="87"/>
  <c r="R977" i="87"/>
  <c r="S977" i="87"/>
  <c r="R978" i="87"/>
  <c r="S978" i="87"/>
  <c r="R979" i="87"/>
  <c r="S979" i="87"/>
  <c r="R980" i="87"/>
  <c r="S980" i="87"/>
  <c r="R981" i="87"/>
  <c r="S981" i="87"/>
  <c r="R982" i="87"/>
  <c r="S982" i="87"/>
  <c r="R983" i="87"/>
  <c r="S983" i="87"/>
  <c r="R984" i="87"/>
  <c r="S984" i="87"/>
  <c r="R985" i="87"/>
  <c r="S985" i="87"/>
  <c r="R986" i="87"/>
  <c r="S986" i="87"/>
  <c r="R987" i="87"/>
  <c r="S987" i="87"/>
  <c r="R988" i="87"/>
  <c r="S988" i="87"/>
  <c r="R989" i="87"/>
  <c r="S989" i="87"/>
  <c r="R990" i="87"/>
  <c r="S990" i="87"/>
  <c r="R991" i="87"/>
  <c r="S991" i="87"/>
  <c r="R992" i="87"/>
  <c r="S992" i="87"/>
  <c r="R993" i="87"/>
  <c r="S993" i="87"/>
  <c r="R994" i="87"/>
  <c r="S994" i="87"/>
  <c r="R995" i="87"/>
  <c r="S995" i="87"/>
  <c r="R996" i="87"/>
  <c r="S996" i="87"/>
  <c r="R997" i="87"/>
  <c r="S997" i="87"/>
  <c r="R998" i="87"/>
  <c r="S998" i="87"/>
  <c r="R999" i="87"/>
  <c r="S999" i="87"/>
  <c r="R1000" i="87"/>
  <c r="S1000" i="87"/>
  <c r="R518" i="86"/>
  <c r="S518" i="86" s="1"/>
  <c r="R519" i="86"/>
  <c r="S519" i="86" s="1"/>
  <c r="R520" i="86"/>
  <c r="S520" i="86" s="1"/>
  <c r="R521" i="86"/>
  <c r="S521" i="86" s="1"/>
  <c r="R522" i="86"/>
  <c r="S522" i="86" s="1"/>
  <c r="R523" i="86"/>
  <c r="S523" i="86" s="1"/>
  <c r="R524" i="86"/>
  <c r="S524" i="86" s="1"/>
  <c r="R525" i="86"/>
  <c r="S525" i="86" s="1"/>
  <c r="R526" i="86"/>
  <c r="S526" i="86" s="1"/>
  <c r="R527" i="86"/>
  <c r="S527" i="86" s="1"/>
  <c r="R528" i="86"/>
  <c r="S528" i="86" s="1"/>
  <c r="R529" i="86"/>
  <c r="S529" i="86" s="1"/>
  <c r="R530" i="86"/>
  <c r="S530" i="86" s="1"/>
  <c r="R531" i="86"/>
  <c r="S531" i="86" s="1"/>
  <c r="R532" i="86"/>
  <c r="S532" i="86" s="1"/>
  <c r="R533" i="86"/>
  <c r="S533" i="86" s="1"/>
  <c r="R534" i="86"/>
  <c r="S534" i="86" s="1"/>
  <c r="R535" i="86"/>
  <c r="S535" i="86" s="1"/>
  <c r="R536" i="86"/>
  <c r="S536" i="86" s="1"/>
  <c r="R537" i="86"/>
  <c r="S537" i="86" s="1"/>
  <c r="R538" i="86"/>
  <c r="S538" i="86" s="1"/>
  <c r="R539" i="86"/>
  <c r="S539" i="86" s="1"/>
  <c r="R540" i="86"/>
  <c r="S540" i="86" s="1"/>
  <c r="R541" i="86"/>
  <c r="S541" i="86" s="1"/>
  <c r="R542" i="86"/>
  <c r="S542" i="86" s="1"/>
  <c r="R543" i="86"/>
  <c r="S543" i="86" s="1"/>
  <c r="R544" i="86"/>
  <c r="S544" i="86" s="1"/>
  <c r="R545" i="86"/>
  <c r="S545" i="86" s="1"/>
  <c r="R546" i="86"/>
  <c r="S546" i="86" s="1"/>
  <c r="R547" i="86"/>
  <c r="S547" i="86" s="1"/>
  <c r="R548" i="86"/>
  <c r="S548" i="86" s="1"/>
  <c r="R549" i="86"/>
  <c r="S549" i="86" s="1"/>
  <c r="R550" i="86"/>
  <c r="S550" i="86" s="1"/>
  <c r="R551" i="86"/>
  <c r="S551" i="86" s="1"/>
  <c r="R552" i="86"/>
  <c r="S552" i="86" s="1"/>
  <c r="R553" i="86"/>
  <c r="S553" i="86" s="1"/>
  <c r="R554" i="86"/>
  <c r="S554" i="86" s="1"/>
  <c r="R555" i="86"/>
  <c r="S555" i="86" s="1"/>
  <c r="R556" i="86"/>
  <c r="S556" i="86" s="1"/>
  <c r="R557" i="86"/>
  <c r="S557" i="86" s="1"/>
  <c r="R558" i="86"/>
  <c r="S558" i="86" s="1"/>
  <c r="R559" i="86"/>
  <c r="S559" i="86" s="1"/>
  <c r="R560" i="86"/>
  <c r="S560" i="86" s="1"/>
  <c r="R561" i="86"/>
  <c r="S561" i="86" s="1"/>
  <c r="R562" i="86"/>
  <c r="S562" i="86" s="1"/>
  <c r="R563" i="86"/>
  <c r="S563" i="86" s="1"/>
  <c r="R564" i="86"/>
  <c r="S564" i="86" s="1"/>
  <c r="R565" i="86"/>
  <c r="S565" i="86" s="1"/>
  <c r="R566" i="86"/>
  <c r="S566" i="86" s="1"/>
  <c r="R567" i="86"/>
  <c r="S567" i="86" s="1"/>
  <c r="R568" i="86"/>
  <c r="S568" i="86" s="1"/>
  <c r="R569" i="86"/>
  <c r="S569" i="86" s="1"/>
  <c r="R570" i="86"/>
  <c r="S570" i="86" s="1"/>
  <c r="R571" i="86"/>
  <c r="S571" i="86" s="1"/>
  <c r="R572" i="86"/>
  <c r="S572" i="86" s="1"/>
  <c r="R573" i="86"/>
  <c r="S573" i="86" s="1"/>
  <c r="R574" i="86"/>
  <c r="S574" i="86" s="1"/>
  <c r="R575" i="86"/>
  <c r="S575" i="86" s="1"/>
  <c r="R576" i="86"/>
  <c r="S576" i="86" s="1"/>
  <c r="R577" i="86"/>
  <c r="S577" i="86" s="1"/>
  <c r="R578" i="86"/>
  <c r="S578" i="86" s="1"/>
  <c r="R579" i="86"/>
  <c r="S579" i="86" s="1"/>
  <c r="R580" i="86"/>
  <c r="S580" i="86" s="1"/>
  <c r="R581" i="86"/>
  <c r="S581" i="86" s="1"/>
  <c r="R582" i="86"/>
  <c r="S582" i="86" s="1"/>
  <c r="R583" i="86"/>
  <c r="S583" i="86" s="1"/>
  <c r="R584" i="86"/>
  <c r="S584" i="86" s="1"/>
  <c r="R585" i="86"/>
  <c r="S585" i="86" s="1"/>
  <c r="R586" i="86"/>
  <c r="S586" i="86" s="1"/>
  <c r="R587" i="86"/>
  <c r="S587" i="86" s="1"/>
  <c r="R588" i="86"/>
  <c r="S588" i="86" s="1"/>
  <c r="R589" i="86"/>
  <c r="S589" i="86" s="1"/>
  <c r="R590" i="86"/>
  <c r="S590" i="86" s="1"/>
  <c r="R591" i="86"/>
  <c r="S591" i="86" s="1"/>
  <c r="R592" i="86"/>
  <c r="S592" i="86" s="1"/>
  <c r="R593" i="86"/>
  <c r="S593" i="86" s="1"/>
  <c r="R594" i="86"/>
  <c r="S594" i="86" s="1"/>
  <c r="R595" i="86"/>
  <c r="S595" i="86" s="1"/>
  <c r="R596" i="86"/>
  <c r="S596" i="86" s="1"/>
  <c r="R597" i="86"/>
  <c r="S597" i="86" s="1"/>
  <c r="R598" i="86"/>
  <c r="S598" i="86" s="1"/>
  <c r="R599" i="86"/>
  <c r="S599" i="86" s="1"/>
  <c r="R600" i="86"/>
  <c r="S600" i="86" s="1"/>
  <c r="R601" i="86"/>
  <c r="S601" i="86" s="1"/>
  <c r="R602" i="86"/>
  <c r="S602" i="86" s="1"/>
  <c r="R603" i="86"/>
  <c r="S603" i="86"/>
  <c r="R604" i="86"/>
  <c r="S604" i="86"/>
  <c r="R605" i="86"/>
  <c r="S605" i="86"/>
  <c r="R606" i="86"/>
  <c r="S606" i="86"/>
  <c r="R607" i="86"/>
  <c r="S607" i="86"/>
  <c r="R608" i="86"/>
  <c r="S608" i="86"/>
  <c r="R609" i="86"/>
  <c r="S609" i="86"/>
  <c r="R610" i="86"/>
  <c r="S610" i="86"/>
  <c r="R611" i="86"/>
  <c r="S611" i="86"/>
  <c r="R612" i="86"/>
  <c r="S612" i="86"/>
  <c r="R613" i="86"/>
  <c r="S613" i="86"/>
  <c r="R614" i="86"/>
  <c r="S614" i="86"/>
  <c r="R615" i="86"/>
  <c r="S615" i="86"/>
  <c r="R616" i="86"/>
  <c r="S616" i="86"/>
  <c r="R617" i="86"/>
  <c r="S617" i="86"/>
  <c r="R618" i="86"/>
  <c r="S618" i="86"/>
  <c r="R619" i="86"/>
  <c r="S619" i="86"/>
  <c r="R620" i="86"/>
  <c r="S620" i="86"/>
  <c r="R621" i="86"/>
  <c r="S621" i="86"/>
  <c r="R622" i="86"/>
  <c r="S622" i="86"/>
  <c r="R623" i="86"/>
  <c r="S623" i="86"/>
  <c r="R624" i="86"/>
  <c r="S624" i="86"/>
  <c r="R625" i="86"/>
  <c r="S625" i="86"/>
  <c r="R626" i="86"/>
  <c r="S626" i="86"/>
  <c r="R627" i="86"/>
  <c r="S627" i="86"/>
  <c r="R628" i="86"/>
  <c r="S628" i="86"/>
  <c r="R629" i="86"/>
  <c r="S629" i="86"/>
  <c r="R630" i="86"/>
  <c r="S630" i="86"/>
  <c r="R631" i="86"/>
  <c r="S631" i="86"/>
  <c r="R632" i="86"/>
  <c r="S632" i="86"/>
  <c r="R633" i="86"/>
  <c r="S633" i="86"/>
  <c r="R634" i="86"/>
  <c r="S634" i="86"/>
  <c r="R635" i="86"/>
  <c r="S635" i="86"/>
  <c r="R636" i="86"/>
  <c r="S636" i="86"/>
  <c r="R637" i="86"/>
  <c r="S637" i="86"/>
  <c r="R638" i="86"/>
  <c r="S638" i="86"/>
  <c r="R639" i="86"/>
  <c r="S639" i="86"/>
  <c r="R640" i="86"/>
  <c r="S640" i="86"/>
  <c r="R641" i="86"/>
  <c r="S641" i="86"/>
  <c r="R642" i="86"/>
  <c r="S642" i="86"/>
  <c r="R643" i="86"/>
  <c r="S643" i="86"/>
  <c r="R644" i="86"/>
  <c r="S644" i="86"/>
  <c r="R645" i="86"/>
  <c r="S645" i="86"/>
  <c r="R646" i="86"/>
  <c r="S646" i="86"/>
  <c r="R647" i="86"/>
  <c r="S647" i="86"/>
  <c r="R648" i="86"/>
  <c r="S648" i="86"/>
  <c r="R649" i="86"/>
  <c r="S649" i="86"/>
  <c r="R650" i="86"/>
  <c r="S650" i="86"/>
  <c r="R651" i="86"/>
  <c r="S651" i="86"/>
  <c r="R652" i="86"/>
  <c r="S652" i="86"/>
  <c r="R653" i="86"/>
  <c r="S653" i="86"/>
  <c r="R654" i="86"/>
  <c r="S654" i="86"/>
  <c r="R655" i="86"/>
  <c r="S655" i="86"/>
  <c r="R656" i="86"/>
  <c r="S656" i="86"/>
  <c r="R657" i="86"/>
  <c r="S657" i="86"/>
  <c r="R658" i="86"/>
  <c r="S658" i="86"/>
  <c r="R659" i="86"/>
  <c r="S659" i="86"/>
  <c r="R660" i="86"/>
  <c r="S660" i="86"/>
  <c r="R661" i="86"/>
  <c r="S661" i="86"/>
  <c r="R662" i="86"/>
  <c r="S662" i="86"/>
  <c r="R663" i="86"/>
  <c r="S663" i="86"/>
  <c r="R664" i="86"/>
  <c r="S664" i="86"/>
  <c r="R665" i="86"/>
  <c r="S665" i="86"/>
  <c r="R666" i="86"/>
  <c r="S666" i="86"/>
  <c r="R667" i="86"/>
  <c r="S667" i="86"/>
  <c r="R668" i="86"/>
  <c r="S668" i="86"/>
  <c r="R669" i="86"/>
  <c r="S669" i="86"/>
  <c r="R670" i="86"/>
  <c r="S670" i="86"/>
  <c r="R671" i="86"/>
  <c r="S671" i="86"/>
  <c r="R672" i="86"/>
  <c r="S672" i="86"/>
  <c r="R673" i="86"/>
  <c r="S673" i="86"/>
  <c r="R674" i="86"/>
  <c r="S674" i="86"/>
  <c r="R675" i="86"/>
  <c r="S675" i="86"/>
  <c r="R676" i="86"/>
  <c r="S676" i="86"/>
  <c r="R677" i="86"/>
  <c r="S677" i="86"/>
  <c r="R678" i="86"/>
  <c r="S678" i="86"/>
  <c r="R679" i="86"/>
  <c r="S679" i="86"/>
  <c r="R680" i="86"/>
  <c r="S680" i="86"/>
  <c r="R681" i="86"/>
  <c r="S681" i="86"/>
  <c r="R682" i="86"/>
  <c r="S682" i="86"/>
  <c r="R683" i="86"/>
  <c r="S683" i="86"/>
  <c r="R684" i="86"/>
  <c r="S684" i="86"/>
  <c r="R685" i="86"/>
  <c r="S685" i="86"/>
  <c r="R686" i="86"/>
  <c r="S686" i="86"/>
  <c r="R687" i="86"/>
  <c r="S687" i="86"/>
  <c r="R688" i="86"/>
  <c r="S688" i="86"/>
  <c r="R689" i="86"/>
  <c r="S689" i="86"/>
  <c r="R690" i="86"/>
  <c r="S690" i="86"/>
  <c r="R691" i="86"/>
  <c r="S691" i="86"/>
  <c r="R692" i="86"/>
  <c r="S692" i="86"/>
  <c r="R693" i="86"/>
  <c r="S693" i="86"/>
  <c r="R694" i="86"/>
  <c r="S694" i="86"/>
  <c r="R695" i="86"/>
  <c r="S695" i="86"/>
  <c r="R696" i="86"/>
  <c r="S696" i="86"/>
  <c r="R697" i="86"/>
  <c r="S697" i="86"/>
  <c r="R698" i="86"/>
  <c r="S698" i="86"/>
  <c r="R699" i="86"/>
  <c r="S699" i="86"/>
  <c r="R700" i="86"/>
  <c r="S700" i="86"/>
  <c r="R701" i="86"/>
  <c r="S701" i="86"/>
  <c r="R702" i="86"/>
  <c r="S702" i="86"/>
  <c r="R703" i="86"/>
  <c r="S703" i="86"/>
  <c r="R704" i="86"/>
  <c r="S704" i="86"/>
  <c r="R705" i="86"/>
  <c r="S705" i="86"/>
  <c r="R706" i="86"/>
  <c r="S706" i="86"/>
  <c r="R707" i="86"/>
  <c r="S707" i="86"/>
  <c r="R708" i="86"/>
  <c r="S708" i="86"/>
  <c r="R709" i="86"/>
  <c r="S709" i="86"/>
  <c r="R710" i="86"/>
  <c r="S710" i="86"/>
  <c r="R711" i="86"/>
  <c r="S711" i="86"/>
  <c r="R712" i="86"/>
  <c r="S712" i="86"/>
  <c r="R713" i="86"/>
  <c r="S713" i="86"/>
  <c r="R714" i="86"/>
  <c r="S714" i="86"/>
  <c r="R715" i="86"/>
  <c r="S715" i="86"/>
  <c r="R716" i="86"/>
  <c r="S716" i="86"/>
  <c r="R717" i="86"/>
  <c r="S717" i="86"/>
  <c r="R718" i="86"/>
  <c r="S718" i="86"/>
  <c r="R719" i="86"/>
  <c r="S719" i="86"/>
  <c r="R720" i="86"/>
  <c r="S720" i="86"/>
  <c r="R721" i="86"/>
  <c r="S721" i="86"/>
  <c r="R722" i="86"/>
  <c r="S722" i="86"/>
  <c r="R723" i="86"/>
  <c r="S723" i="86"/>
  <c r="R724" i="86"/>
  <c r="S724" i="86"/>
  <c r="R725" i="86"/>
  <c r="S725" i="86"/>
  <c r="R726" i="86"/>
  <c r="S726" i="86"/>
  <c r="R727" i="86"/>
  <c r="S727" i="86"/>
  <c r="R728" i="86"/>
  <c r="S728" i="86"/>
  <c r="R729" i="86"/>
  <c r="S729" i="86"/>
  <c r="R730" i="86"/>
  <c r="S730" i="86"/>
  <c r="R731" i="86"/>
  <c r="S731" i="86"/>
  <c r="R732" i="86"/>
  <c r="S732" i="86"/>
  <c r="R733" i="86"/>
  <c r="S733" i="86"/>
  <c r="R734" i="86"/>
  <c r="S734" i="86"/>
  <c r="R735" i="86"/>
  <c r="S735" i="86"/>
  <c r="R736" i="86"/>
  <c r="S736" i="86"/>
  <c r="R737" i="86"/>
  <c r="S737" i="86"/>
  <c r="R738" i="86"/>
  <c r="S738" i="86"/>
  <c r="R739" i="86"/>
  <c r="S739" i="86"/>
  <c r="R740" i="86"/>
  <c r="S740" i="86"/>
  <c r="R741" i="86"/>
  <c r="S741" i="86"/>
  <c r="R742" i="86"/>
  <c r="S742" i="86"/>
  <c r="R743" i="86"/>
  <c r="S743" i="86"/>
  <c r="R744" i="86"/>
  <c r="S744" i="86"/>
  <c r="R745" i="86"/>
  <c r="S745" i="86"/>
  <c r="R746" i="86"/>
  <c r="S746" i="86"/>
  <c r="R747" i="86"/>
  <c r="S747" i="86"/>
  <c r="R748" i="86"/>
  <c r="S748" i="86"/>
  <c r="R749" i="86"/>
  <c r="S749" i="86"/>
  <c r="R750" i="86"/>
  <c r="S750" i="86"/>
  <c r="R751" i="86"/>
  <c r="S751" i="86"/>
  <c r="R752" i="86"/>
  <c r="S752" i="86"/>
  <c r="R753" i="86"/>
  <c r="S753" i="86"/>
  <c r="R754" i="86"/>
  <c r="S754" i="86"/>
  <c r="R755" i="86"/>
  <c r="S755" i="86"/>
  <c r="R756" i="86"/>
  <c r="S756" i="86"/>
  <c r="R757" i="86"/>
  <c r="S757" i="86"/>
  <c r="R758" i="86"/>
  <c r="S758" i="86"/>
  <c r="R759" i="86"/>
  <c r="S759" i="86"/>
  <c r="R760" i="86"/>
  <c r="S760" i="86"/>
  <c r="R761" i="86"/>
  <c r="S761" i="86"/>
  <c r="R762" i="86"/>
  <c r="S762" i="86"/>
  <c r="R763" i="86"/>
  <c r="S763" i="86"/>
  <c r="R764" i="86"/>
  <c r="S764" i="86"/>
  <c r="R765" i="86"/>
  <c r="S765" i="86"/>
  <c r="R766" i="86"/>
  <c r="S766" i="86"/>
  <c r="R767" i="86"/>
  <c r="S767" i="86"/>
  <c r="R768" i="86"/>
  <c r="S768" i="86"/>
  <c r="R769" i="86"/>
  <c r="S769" i="86"/>
  <c r="R770" i="86"/>
  <c r="S770" i="86"/>
  <c r="R771" i="86"/>
  <c r="S771" i="86"/>
  <c r="R772" i="86"/>
  <c r="S772" i="86"/>
  <c r="R773" i="86"/>
  <c r="S773" i="86"/>
  <c r="R774" i="86"/>
  <c r="S774" i="86"/>
  <c r="R775" i="86"/>
  <c r="S775" i="86"/>
  <c r="R776" i="86"/>
  <c r="S776" i="86"/>
  <c r="R777" i="86"/>
  <c r="S777" i="86"/>
  <c r="R778" i="86"/>
  <c r="S778" i="86"/>
  <c r="R779" i="86"/>
  <c r="S779" i="86"/>
  <c r="R780" i="86"/>
  <c r="S780" i="86"/>
  <c r="R781" i="86"/>
  <c r="S781" i="86"/>
  <c r="R782" i="86"/>
  <c r="S782" i="86"/>
  <c r="R783" i="86"/>
  <c r="S783" i="86"/>
  <c r="R784" i="86"/>
  <c r="S784" i="86"/>
  <c r="R785" i="86"/>
  <c r="S785" i="86"/>
  <c r="R786" i="86"/>
  <c r="S786" i="86"/>
  <c r="R787" i="86"/>
  <c r="S787" i="86"/>
  <c r="R788" i="86"/>
  <c r="S788" i="86"/>
  <c r="R789" i="86"/>
  <c r="S789" i="86"/>
  <c r="R790" i="86"/>
  <c r="S790" i="86"/>
  <c r="R791" i="86"/>
  <c r="S791" i="86"/>
  <c r="R792" i="86"/>
  <c r="S792" i="86"/>
  <c r="R793" i="86"/>
  <c r="S793" i="86"/>
  <c r="R794" i="86"/>
  <c r="S794" i="86"/>
  <c r="R795" i="86"/>
  <c r="S795" i="86"/>
  <c r="R796" i="86"/>
  <c r="S796" i="86"/>
  <c r="R797" i="86"/>
  <c r="S797" i="86"/>
  <c r="R798" i="86"/>
  <c r="S798" i="86"/>
  <c r="R799" i="86"/>
  <c r="S799" i="86"/>
  <c r="R800" i="86"/>
  <c r="S800" i="86"/>
  <c r="R801" i="86"/>
  <c r="S801" i="86"/>
  <c r="R802" i="86"/>
  <c r="S802" i="86"/>
  <c r="R803" i="86"/>
  <c r="S803" i="86"/>
  <c r="R804" i="86"/>
  <c r="S804" i="86"/>
  <c r="R805" i="86"/>
  <c r="S805" i="86"/>
  <c r="R806" i="86"/>
  <c r="S806" i="86"/>
  <c r="R807" i="86"/>
  <c r="S807" i="86"/>
  <c r="R808" i="86"/>
  <c r="S808" i="86"/>
  <c r="R809" i="86"/>
  <c r="S809" i="86"/>
  <c r="R810" i="86"/>
  <c r="S810" i="86"/>
  <c r="R811" i="86"/>
  <c r="S811" i="86"/>
  <c r="R812" i="86"/>
  <c r="S812" i="86"/>
  <c r="R813" i="86"/>
  <c r="S813" i="86"/>
  <c r="R814" i="86"/>
  <c r="S814" i="86"/>
  <c r="R815" i="86"/>
  <c r="S815" i="86"/>
  <c r="R816" i="86"/>
  <c r="S816" i="86"/>
  <c r="R817" i="86"/>
  <c r="S817" i="86"/>
  <c r="R818" i="86"/>
  <c r="S818" i="86"/>
  <c r="R819" i="86"/>
  <c r="S819" i="86"/>
  <c r="R820" i="86"/>
  <c r="S820" i="86"/>
  <c r="R821" i="86"/>
  <c r="S821" i="86"/>
  <c r="R822" i="86"/>
  <c r="S822" i="86"/>
  <c r="R823" i="86"/>
  <c r="S823" i="86"/>
  <c r="R824" i="86"/>
  <c r="S824" i="86"/>
  <c r="R825" i="86"/>
  <c r="S825" i="86"/>
  <c r="R826" i="86"/>
  <c r="S826" i="86"/>
  <c r="R827" i="86"/>
  <c r="S827" i="86"/>
  <c r="R828" i="86"/>
  <c r="S828" i="86"/>
  <c r="R829" i="86"/>
  <c r="S829" i="86"/>
  <c r="R830" i="86"/>
  <c r="S830" i="86"/>
  <c r="R831" i="86"/>
  <c r="S831" i="86"/>
  <c r="R832" i="86"/>
  <c r="S832" i="86"/>
  <c r="R833" i="86"/>
  <c r="S833" i="86"/>
  <c r="R834" i="86"/>
  <c r="S834" i="86"/>
  <c r="R835" i="86"/>
  <c r="S835" i="86"/>
  <c r="R836" i="86"/>
  <c r="S836" i="86"/>
  <c r="R837" i="86"/>
  <c r="S837" i="86"/>
  <c r="R838" i="86"/>
  <c r="S838" i="86"/>
  <c r="R839" i="86"/>
  <c r="S839" i="86"/>
  <c r="R840" i="86"/>
  <c r="S840" i="86"/>
  <c r="R841" i="86"/>
  <c r="S841" i="86"/>
  <c r="R842" i="86"/>
  <c r="S842" i="86"/>
  <c r="R843" i="86"/>
  <c r="S843" i="86"/>
  <c r="R844" i="86"/>
  <c r="S844" i="86"/>
  <c r="R845" i="86"/>
  <c r="S845" i="86"/>
  <c r="R846" i="86"/>
  <c r="S846" i="86"/>
  <c r="R847" i="86"/>
  <c r="S847" i="86"/>
  <c r="R848" i="86"/>
  <c r="S848" i="86"/>
  <c r="R849" i="86"/>
  <c r="S849" i="86"/>
  <c r="R850" i="86"/>
  <c r="S850" i="86"/>
  <c r="R851" i="86"/>
  <c r="S851" i="86"/>
  <c r="R852" i="86"/>
  <c r="S852" i="86"/>
  <c r="R853" i="86"/>
  <c r="S853" i="86"/>
  <c r="R854" i="86"/>
  <c r="S854" i="86"/>
  <c r="R855" i="86"/>
  <c r="S855" i="86"/>
  <c r="R856" i="86"/>
  <c r="S856" i="86"/>
  <c r="R857" i="86"/>
  <c r="S857" i="86"/>
  <c r="R858" i="86"/>
  <c r="S858" i="86"/>
  <c r="R859" i="86"/>
  <c r="S859" i="86"/>
  <c r="R860" i="86"/>
  <c r="S860" i="86"/>
  <c r="R861" i="86"/>
  <c r="S861" i="86"/>
  <c r="R862" i="86"/>
  <c r="S862" i="86"/>
  <c r="R863" i="86"/>
  <c r="S863" i="86"/>
  <c r="R864" i="86"/>
  <c r="S864" i="86"/>
  <c r="R865" i="86"/>
  <c r="S865" i="86"/>
  <c r="R866" i="86"/>
  <c r="S866" i="86"/>
  <c r="R867" i="86"/>
  <c r="S867" i="86"/>
  <c r="R868" i="86"/>
  <c r="S868" i="86"/>
  <c r="R869" i="86"/>
  <c r="S869" i="86"/>
  <c r="R870" i="86"/>
  <c r="S870" i="86"/>
  <c r="R871" i="86"/>
  <c r="S871" i="86"/>
  <c r="R872" i="86"/>
  <c r="S872" i="86"/>
  <c r="R873" i="86"/>
  <c r="S873" i="86"/>
  <c r="R874" i="86"/>
  <c r="S874" i="86"/>
  <c r="R875" i="86"/>
  <c r="S875" i="86"/>
  <c r="R876" i="86"/>
  <c r="S876" i="86"/>
  <c r="R877" i="86"/>
  <c r="S877" i="86"/>
  <c r="R878" i="86"/>
  <c r="S878" i="86"/>
  <c r="R879" i="86"/>
  <c r="S879" i="86"/>
  <c r="R880" i="86"/>
  <c r="S880" i="86"/>
  <c r="R881" i="86"/>
  <c r="S881" i="86"/>
  <c r="R882" i="86"/>
  <c r="S882" i="86"/>
  <c r="R883" i="86"/>
  <c r="S883" i="86"/>
  <c r="R884" i="86"/>
  <c r="S884" i="86"/>
  <c r="R885" i="86"/>
  <c r="S885" i="86"/>
  <c r="R886" i="86"/>
  <c r="S886" i="86"/>
  <c r="R887" i="86"/>
  <c r="S887" i="86"/>
  <c r="R888" i="86"/>
  <c r="S888" i="86"/>
  <c r="R889" i="86"/>
  <c r="S889" i="86"/>
  <c r="R890" i="86"/>
  <c r="S890" i="86"/>
  <c r="R891" i="86"/>
  <c r="S891" i="86"/>
  <c r="R892" i="86"/>
  <c r="S892" i="86"/>
  <c r="R893" i="86"/>
  <c r="S893" i="86"/>
  <c r="R894" i="86"/>
  <c r="S894" i="86"/>
  <c r="R895" i="86"/>
  <c r="S895" i="86"/>
  <c r="R896" i="86"/>
  <c r="S896" i="86"/>
  <c r="R897" i="86"/>
  <c r="S897" i="86"/>
  <c r="R898" i="86"/>
  <c r="S898" i="86"/>
  <c r="R899" i="86"/>
  <c r="S899" i="86"/>
  <c r="R900" i="86"/>
  <c r="S900" i="86"/>
  <c r="R901" i="86"/>
  <c r="S901" i="86"/>
  <c r="R902" i="86"/>
  <c r="S902" i="86"/>
  <c r="R903" i="86"/>
  <c r="S903" i="86"/>
  <c r="R904" i="86"/>
  <c r="S904" i="86"/>
  <c r="R905" i="86"/>
  <c r="S905" i="86"/>
  <c r="R906" i="86"/>
  <c r="S906" i="86"/>
  <c r="R907" i="86"/>
  <c r="S907" i="86"/>
  <c r="R908" i="86"/>
  <c r="S908" i="86"/>
  <c r="R909" i="86"/>
  <c r="S909" i="86"/>
  <c r="R910" i="86"/>
  <c r="S910" i="86"/>
  <c r="R911" i="86"/>
  <c r="S911" i="86"/>
  <c r="R912" i="86"/>
  <c r="S912" i="86"/>
  <c r="R913" i="86"/>
  <c r="S913" i="86"/>
  <c r="R914" i="86"/>
  <c r="S914" i="86"/>
  <c r="R915" i="86"/>
  <c r="S915" i="86"/>
  <c r="R916" i="86"/>
  <c r="S916" i="86"/>
  <c r="R917" i="86"/>
  <c r="S917" i="86"/>
  <c r="R918" i="86"/>
  <c r="S918" i="86"/>
  <c r="R919" i="86"/>
  <c r="S919" i="86"/>
  <c r="R920" i="86"/>
  <c r="S920" i="86"/>
  <c r="R921" i="86"/>
  <c r="S921" i="86"/>
  <c r="R922" i="86"/>
  <c r="S922" i="86"/>
  <c r="R923" i="86"/>
  <c r="S923" i="86"/>
  <c r="R924" i="86"/>
  <c r="S924" i="86"/>
  <c r="R925" i="86"/>
  <c r="S925" i="86"/>
  <c r="R926" i="86"/>
  <c r="S926" i="86"/>
  <c r="R927" i="86"/>
  <c r="S927" i="86"/>
  <c r="R928" i="86"/>
  <c r="S928" i="86"/>
  <c r="R929" i="86"/>
  <c r="S929" i="86"/>
  <c r="R930" i="86"/>
  <c r="S930" i="86"/>
  <c r="R931" i="86"/>
  <c r="S931" i="86"/>
  <c r="R932" i="86"/>
  <c r="S932" i="86"/>
  <c r="R933" i="86"/>
  <c r="S933" i="86"/>
  <c r="R934" i="86"/>
  <c r="S934" i="86"/>
  <c r="R935" i="86"/>
  <c r="S935" i="86"/>
  <c r="R936" i="86"/>
  <c r="S936" i="86"/>
  <c r="R937" i="86"/>
  <c r="S937" i="86"/>
  <c r="R938" i="86"/>
  <c r="S938" i="86"/>
  <c r="R939" i="86"/>
  <c r="S939" i="86"/>
  <c r="R940" i="86"/>
  <c r="S940" i="86"/>
  <c r="R941" i="86"/>
  <c r="S941" i="86"/>
  <c r="R942" i="86"/>
  <c r="S942" i="86"/>
  <c r="R943" i="86"/>
  <c r="S943" i="86"/>
  <c r="R944" i="86"/>
  <c r="S944" i="86"/>
  <c r="R945" i="86"/>
  <c r="S945" i="86"/>
  <c r="R946" i="86"/>
  <c r="S946" i="86"/>
  <c r="R947" i="86"/>
  <c r="S947" i="86"/>
  <c r="R948" i="86"/>
  <c r="S948" i="86"/>
  <c r="R949" i="86"/>
  <c r="S949" i="86"/>
  <c r="R950" i="86"/>
  <c r="S950" i="86"/>
  <c r="R951" i="86"/>
  <c r="S951" i="86"/>
  <c r="R952" i="86"/>
  <c r="S952" i="86"/>
  <c r="R953" i="86"/>
  <c r="S953" i="86"/>
  <c r="R954" i="86"/>
  <c r="S954" i="86"/>
  <c r="R955" i="86"/>
  <c r="S955" i="86"/>
  <c r="R956" i="86"/>
  <c r="S956" i="86"/>
  <c r="R957" i="86"/>
  <c r="S957" i="86"/>
  <c r="R958" i="86"/>
  <c r="S958" i="86"/>
  <c r="R959" i="86"/>
  <c r="S959" i="86"/>
  <c r="R960" i="86"/>
  <c r="S960" i="86"/>
  <c r="R961" i="86"/>
  <c r="S961" i="86"/>
  <c r="R962" i="86"/>
  <c r="S962" i="86"/>
  <c r="R963" i="86"/>
  <c r="S963" i="86"/>
  <c r="R964" i="86"/>
  <c r="S964" i="86"/>
  <c r="R965" i="86"/>
  <c r="S965" i="86"/>
  <c r="R966" i="86"/>
  <c r="S966" i="86"/>
  <c r="R967" i="86"/>
  <c r="S967" i="86"/>
  <c r="R968" i="86"/>
  <c r="S968" i="86"/>
  <c r="R969" i="86"/>
  <c r="S969" i="86"/>
  <c r="R970" i="86"/>
  <c r="S970" i="86"/>
  <c r="R971" i="86"/>
  <c r="S971" i="86"/>
  <c r="R972" i="86"/>
  <c r="S972" i="86"/>
  <c r="R973" i="86"/>
  <c r="S973" i="86"/>
  <c r="R974" i="86"/>
  <c r="S974" i="86"/>
  <c r="R975" i="86"/>
  <c r="S975" i="86"/>
  <c r="R976" i="86"/>
  <c r="S976" i="86"/>
  <c r="R977" i="86"/>
  <c r="S977" i="86"/>
  <c r="R978" i="86"/>
  <c r="S978" i="86"/>
  <c r="R979" i="86"/>
  <c r="S979" i="86"/>
  <c r="R980" i="86"/>
  <c r="S980" i="86"/>
  <c r="R981" i="86"/>
  <c r="S981" i="86"/>
  <c r="R982" i="86"/>
  <c r="S982" i="86"/>
  <c r="R983" i="86"/>
  <c r="S983" i="86"/>
  <c r="R984" i="86"/>
  <c r="S984" i="86"/>
  <c r="R985" i="86"/>
  <c r="S985" i="86"/>
  <c r="R986" i="86"/>
  <c r="S986" i="86"/>
  <c r="R987" i="86"/>
  <c r="S987" i="86"/>
  <c r="R988" i="86"/>
  <c r="S988" i="86"/>
  <c r="R989" i="86"/>
  <c r="S989" i="86"/>
  <c r="R990" i="86"/>
  <c r="S990" i="86"/>
  <c r="R991" i="86"/>
  <c r="S991" i="86"/>
  <c r="R992" i="86"/>
  <c r="S992" i="86"/>
  <c r="R993" i="86"/>
  <c r="S993" i="86"/>
  <c r="R994" i="86"/>
  <c r="S994" i="86"/>
  <c r="R995" i="86"/>
  <c r="S995" i="86"/>
  <c r="R996" i="86"/>
  <c r="S996" i="86"/>
  <c r="R997" i="86"/>
  <c r="S997" i="86"/>
  <c r="R998" i="86"/>
  <c r="S998" i="86"/>
  <c r="R999" i="86"/>
  <c r="S999" i="86"/>
  <c r="R1000" i="86"/>
  <c r="S1000" i="86"/>
  <c r="R518" i="85"/>
  <c r="S518" i="85" s="1"/>
  <c r="R519" i="85"/>
  <c r="S519" i="85" s="1"/>
  <c r="R520" i="85"/>
  <c r="S520" i="85" s="1"/>
  <c r="R521" i="85"/>
  <c r="S521" i="85" s="1"/>
  <c r="R522" i="85"/>
  <c r="S522" i="85" s="1"/>
  <c r="R523" i="85"/>
  <c r="S523" i="85" s="1"/>
  <c r="R524" i="85"/>
  <c r="S524" i="85" s="1"/>
  <c r="R525" i="85"/>
  <c r="S525" i="85" s="1"/>
  <c r="R526" i="85"/>
  <c r="S526" i="85" s="1"/>
  <c r="R527" i="85"/>
  <c r="S527" i="85" s="1"/>
  <c r="R528" i="85"/>
  <c r="S528" i="85" s="1"/>
  <c r="R529" i="85"/>
  <c r="S529" i="85" s="1"/>
  <c r="R530" i="85"/>
  <c r="S530" i="85" s="1"/>
  <c r="R531" i="85"/>
  <c r="S531" i="85" s="1"/>
  <c r="R532" i="85"/>
  <c r="S532" i="85" s="1"/>
  <c r="R533" i="85"/>
  <c r="S533" i="85" s="1"/>
  <c r="R534" i="85"/>
  <c r="S534" i="85" s="1"/>
  <c r="R535" i="85"/>
  <c r="S535" i="85" s="1"/>
  <c r="R536" i="85"/>
  <c r="S536" i="85" s="1"/>
  <c r="R537" i="85"/>
  <c r="S537" i="85" s="1"/>
  <c r="R538" i="85"/>
  <c r="S538" i="85" s="1"/>
  <c r="R539" i="85"/>
  <c r="S539" i="85" s="1"/>
  <c r="R540" i="85"/>
  <c r="S540" i="85" s="1"/>
  <c r="R541" i="85"/>
  <c r="S541" i="85" s="1"/>
  <c r="R542" i="85"/>
  <c r="S542" i="85" s="1"/>
  <c r="R543" i="85"/>
  <c r="S543" i="85" s="1"/>
  <c r="R544" i="85"/>
  <c r="S544" i="85" s="1"/>
  <c r="R545" i="85"/>
  <c r="S545" i="85" s="1"/>
  <c r="R546" i="85"/>
  <c r="S546" i="85" s="1"/>
  <c r="R547" i="85"/>
  <c r="S547" i="85" s="1"/>
  <c r="R548" i="85"/>
  <c r="S548" i="85" s="1"/>
  <c r="R549" i="85"/>
  <c r="S549" i="85" s="1"/>
  <c r="R550" i="85"/>
  <c r="S550" i="85" s="1"/>
  <c r="R551" i="85"/>
  <c r="S551" i="85" s="1"/>
  <c r="R552" i="85"/>
  <c r="S552" i="85" s="1"/>
  <c r="R553" i="85"/>
  <c r="S553" i="85" s="1"/>
  <c r="R554" i="85"/>
  <c r="S554" i="85" s="1"/>
  <c r="R555" i="85"/>
  <c r="S555" i="85" s="1"/>
  <c r="R556" i="85"/>
  <c r="S556" i="85" s="1"/>
  <c r="R557" i="85"/>
  <c r="S557" i="85" s="1"/>
  <c r="R558" i="85"/>
  <c r="S558" i="85" s="1"/>
  <c r="R559" i="85"/>
  <c r="S559" i="85" s="1"/>
  <c r="R560" i="85"/>
  <c r="S560" i="85" s="1"/>
  <c r="R561" i="85"/>
  <c r="S561" i="85" s="1"/>
  <c r="R562" i="85"/>
  <c r="S562" i="85" s="1"/>
  <c r="R563" i="85"/>
  <c r="S563" i="85" s="1"/>
  <c r="R564" i="85"/>
  <c r="S564" i="85" s="1"/>
  <c r="R565" i="85"/>
  <c r="S565" i="85" s="1"/>
  <c r="R566" i="85"/>
  <c r="S566" i="85" s="1"/>
  <c r="R567" i="85"/>
  <c r="S567" i="85" s="1"/>
  <c r="R568" i="85"/>
  <c r="S568" i="85" s="1"/>
  <c r="R569" i="85"/>
  <c r="S569" i="85" s="1"/>
  <c r="R570" i="85"/>
  <c r="S570" i="85" s="1"/>
  <c r="R571" i="85"/>
  <c r="S571" i="85" s="1"/>
  <c r="R572" i="85"/>
  <c r="S572" i="85" s="1"/>
  <c r="R573" i="85"/>
  <c r="S573" i="85" s="1"/>
  <c r="R574" i="85"/>
  <c r="S574" i="85" s="1"/>
  <c r="R575" i="85"/>
  <c r="S575" i="85" s="1"/>
  <c r="R576" i="85"/>
  <c r="S576" i="85" s="1"/>
  <c r="R577" i="85"/>
  <c r="S577" i="85" s="1"/>
  <c r="R578" i="85"/>
  <c r="S578" i="85" s="1"/>
  <c r="R579" i="85"/>
  <c r="S579" i="85" s="1"/>
  <c r="R580" i="85"/>
  <c r="S580" i="85" s="1"/>
  <c r="R581" i="85"/>
  <c r="S581" i="85" s="1"/>
  <c r="R582" i="85"/>
  <c r="S582" i="85" s="1"/>
  <c r="R583" i="85"/>
  <c r="S583" i="85" s="1"/>
  <c r="R584" i="85"/>
  <c r="S584" i="85" s="1"/>
  <c r="R585" i="85"/>
  <c r="S585" i="85" s="1"/>
  <c r="R586" i="85"/>
  <c r="S586" i="85" s="1"/>
  <c r="R587" i="85"/>
  <c r="S587" i="85" s="1"/>
  <c r="R588" i="85"/>
  <c r="S588" i="85" s="1"/>
  <c r="R589" i="85"/>
  <c r="S589" i="85" s="1"/>
  <c r="R590" i="85"/>
  <c r="S590" i="85" s="1"/>
  <c r="R591" i="85"/>
  <c r="S591" i="85" s="1"/>
  <c r="R592" i="85"/>
  <c r="S592" i="85" s="1"/>
  <c r="R593" i="85"/>
  <c r="S593" i="85" s="1"/>
  <c r="R594" i="85"/>
  <c r="S594" i="85" s="1"/>
  <c r="R595" i="85"/>
  <c r="S595" i="85" s="1"/>
  <c r="R596" i="85"/>
  <c r="S596" i="85" s="1"/>
  <c r="R597" i="85"/>
  <c r="S597" i="85" s="1"/>
  <c r="R598" i="85"/>
  <c r="S598" i="85" s="1"/>
  <c r="R599" i="85"/>
  <c r="S599" i="85" s="1"/>
  <c r="R600" i="85"/>
  <c r="S600" i="85" s="1"/>
  <c r="R601" i="85"/>
  <c r="S601" i="85" s="1"/>
  <c r="R602" i="85"/>
  <c r="S602" i="85" s="1"/>
  <c r="R603" i="85"/>
  <c r="S603" i="85" s="1"/>
  <c r="R604" i="85"/>
  <c r="S604" i="85" s="1"/>
  <c r="R605" i="85"/>
  <c r="S605" i="85" s="1"/>
  <c r="R606" i="85"/>
  <c r="S606" i="85" s="1"/>
  <c r="R607" i="85"/>
  <c r="S607" i="85" s="1"/>
  <c r="R608" i="85"/>
  <c r="S608" i="85" s="1"/>
  <c r="R609" i="85"/>
  <c r="S609" i="85" s="1"/>
  <c r="R610" i="85"/>
  <c r="S610" i="85" s="1"/>
  <c r="R611" i="85"/>
  <c r="S611" i="85" s="1"/>
  <c r="R612" i="85"/>
  <c r="S612" i="85" s="1"/>
  <c r="R613" i="85"/>
  <c r="S613" i="85" s="1"/>
  <c r="R614" i="85"/>
  <c r="S614" i="85" s="1"/>
  <c r="R615" i="85"/>
  <c r="S615" i="85" s="1"/>
  <c r="R616" i="85"/>
  <c r="S616" i="85" s="1"/>
  <c r="R617" i="85"/>
  <c r="S617" i="85" s="1"/>
  <c r="R618" i="85"/>
  <c r="S618" i="85" s="1"/>
  <c r="R619" i="85"/>
  <c r="S619" i="85" s="1"/>
  <c r="R620" i="85"/>
  <c r="S620" i="85" s="1"/>
  <c r="R621" i="85"/>
  <c r="S621" i="85" s="1"/>
  <c r="R622" i="85"/>
  <c r="S622" i="85" s="1"/>
  <c r="R623" i="85"/>
  <c r="S623" i="85" s="1"/>
  <c r="R624" i="85"/>
  <c r="S624" i="85" s="1"/>
  <c r="R625" i="85"/>
  <c r="S625" i="85" s="1"/>
  <c r="R626" i="85"/>
  <c r="S626" i="85" s="1"/>
  <c r="R627" i="85"/>
  <c r="S627" i="85" s="1"/>
  <c r="R628" i="85"/>
  <c r="S628" i="85" s="1"/>
  <c r="R629" i="85"/>
  <c r="S629" i="85" s="1"/>
  <c r="R630" i="85"/>
  <c r="S630" i="85" s="1"/>
  <c r="R631" i="85"/>
  <c r="S631" i="85" s="1"/>
  <c r="R632" i="85"/>
  <c r="S632" i="85" s="1"/>
  <c r="R633" i="85"/>
  <c r="S633" i="85" s="1"/>
  <c r="R634" i="85"/>
  <c r="S634" i="85" s="1"/>
  <c r="R635" i="85"/>
  <c r="S635" i="85" s="1"/>
  <c r="R636" i="85"/>
  <c r="S636" i="85" s="1"/>
  <c r="R637" i="85"/>
  <c r="S637" i="85" s="1"/>
  <c r="R638" i="85"/>
  <c r="S638" i="85" s="1"/>
  <c r="R639" i="85"/>
  <c r="S639" i="85" s="1"/>
  <c r="R640" i="85"/>
  <c r="S640" i="85" s="1"/>
  <c r="R641" i="85"/>
  <c r="S641" i="85" s="1"/>
  <c r="R642" i="85"/>
  <c r="S642" i="85" s="1"/>
  <c r="R643" i="85"/>
  <c r="S643" i="85" s="1"/>
  <c r="R644" i="85"/>
  <c r="S644" i="85" s="1"/>
  <c r="R645" i="85"/>
  <c r="S645" i="85" s="1"/>
  <c r="R646" i="85"/>
  <c r="S646" i="85" s="1"/>
  <c r="R647" i="85"/>
  <c r="S647" i="85" s="1"/>
  <c r="R648" i="85"/>
  <c r="S648" i="85" s="1"/>
  <c r="R649" i="85"/>
  <c r="S649" i="85" s="1"/>
  <c r="R650" i="85"/>
  <c r="S650" i="85" s="1"/>
  <c r="R651" i="85"/>
  <c r="S651" i="85" s="1"/>
  <c r="R652" i="85"/>
  <c r="S652" i="85" s="1"/>
  <c r="R653" i="85"/>
  <c r="S653" i="85" s="1"/>
  <c r="R654" i="85"/>
  <c r="S654" i="85" s="1"/>
  <c r="R655" i="85"/>
  <c r="S655" i="85" s="1"/>
  <c r="R656" i="85"/>
  <c r="S656" i="85" s="1"/>
  <c r="R657" i="85"/>
  <c r="S657" i="85" s="1"/>
  <c r="R658" i="85"/>
  <c r="S658" i="85" s="1"/>
  <c r="R659" i="85"/>
  <c r="S659" i="85" s="1"/>
  <c r="R660" i="85"/>
  <c r="S660" i="85" s="1"/>
  <c r="R661" i="85"/>
  <c r="S661" i="85" s="1"/>
  <c r="R662" i="85"/>
  <c r="S662" i="85" s="1"/>
  <c r="R663" i="85"/>
  <c r="S663" i="85" s="1"/>
  <c r="R664" i="85"/>
  <c r="S664" i="85" s="1"/>
  <c r="R665" i="85"/>
  <c r="S665" i="85" s="1"/>
  <c r="R666" i="85"/>
  <c r="S666" i="85" s="1"/>
  <c r="R667" i="85"/>
  <c r="S667" i="85" s="1"/>
  <c r="R668" i="85"/>
  <c r="S668" i="85" s="1"/>
  <c r="R669" i="85"/>
  <c r="S669" i="85" s="1"/>
  <c r="R670" i="85"/>
  <c r="S670" i="85" s="1"/>
  <c r="R671" i="85"/>
  <c r="S671" i="85" s="1"/>
  <c r="R672" i="85"/>
  <c r="S672" i="85" s="1"/>
  <c r="R673" i="85"/>
  <c r="S673" i="85" s="1"/>
  <c r="R674" i="85"/>
  <c r="S674" i="85" s="1"/>
  <c r="R675" i="85"/>
  <c r="S675" i="85" s="1"/>
  <c r="R676" i="85"/>
  <c r="S676" i="85" s="1"/>
  <c r="R677" i="85"/>
  <c r="S677" i="85" s="1"/>
  <c r="R678" i="85"/>
  <c r="S678" i="85" s="1"/>
  <c r="R679" i="85"/>
  <c r="S679" i="85" s="1"/>
  <c r="R680" i="85"/>
  <c r="S680" i="85" s="1"/>
  <c r="R681" i="85"/>
  <c r="S681" i="85" s="1"/>
  <c r="R682" i="85"/>
  <c r="S682" i="85" s="1"/>
  <c r="R683" i="85"/>
  <c r="S683" i="85" s="1"/>
  <c r="R684" i="85"/>
  <c r="S684" i="85" s="1"/>
  <c r="R685" i="85"/>
  <c r="S685" i="85" s="1"/>
  <c r="R686" i="85"/>
  <c r="S686" i="85" s="1"/>
  <c r="R687" i="85"/>
  <c r="S687" i="85" s="1"/>
  <c r="R688" i="85"/>
  <c r="S688" i="85" s="1"/>
  <c r="R689" i="85"/>
  <c r="S689" i="85" s="1"/>
  <c r="R690" i="85"/>
  <c r="S690" i="85" s="1"/>
  <c r="R691" i="85"/>
  <c r="S691" i="85" s="1"/>
  <c r="R692" i="85"/>
  <c r="S692" i="85" s="1"/>
  <c r="R693" i="85"/>
  <c r="S693" i="85" s="1"/>
  <c r="R694" i="85"/>
  <c r="S694" i="85" s="1"/>
  <c r="R695" i="85"/>
  <c r="S695" i="85" s="1"/>
  <c r="R696" i="85"/>
  <c r="S696" i="85" s="1"/>
  <c r="R697" i="85"/>
  <c r="S697" i="85" s="1"/>
  <c r="R698" i="85"/>
  <c r="S698" i="85" s="1"/>
  <c r="R699" i="85"/>
  <c r="S699" i="85" s="1"/>
  <c r="R700" i="85"/>
  <c r="S700" i="85" s="1"/>
  <c r="R701" i="85"/>
  <c r="S701" i="85" s="1"/>
  <c r="R702" i="85"/>
  <c r="S702" i="85" s="1"/>
  <c r="R703" i="85"/>
  <c r="S703" i="85" s="1"/>
  <c r="R704" i="85"/>
  <c r="S704" i="85" s="1"/>
  <c r="R705" i="85"/>
  <c r="S705" i="85" s="1"/>
  <c r="R706" i="85"/>
  <c r="S706" i="85" s="1"/>
  <c r="R707" i="85"/>
  <c r="S707" i="85" s="1"/>
  <c r="R708" i="85"/>
  <c r="S708" i="85" s="1"/>
  <c r="R709" i="85"/>
  <c r="S709" i="85" s="1"/>
  <c r="R710" i="85"/>
  <c r="S710" i="85" s="1"/>
  <c r="R711" i="85"/>
  <c r="S711" i="85" s="1"/>
  <c r="R712" i="85"/>
  <c r="S712" i="85" s="1"/>
  <c r="R713" i="85"/>
  <c r="S713" i="85" s="1"/>
  <c r="R714" i="85"/>
  <c r="S714" i="85" s="1"/>
  <c r="R715" i="85"/>
  <c r="S715" i="85" s="1"/>
  <c r="R716" i="85"/>
  <c r="S716" i="85" s="1"/>
  <c r="R717" i="85"/>
  <c r="S717" i="85" s="1"/>
  <c r="R718" i="85"/>
  <c r="S718" i="85" s="1"/>
  <c r="R719" i="85"/>
  <c r="S719" i="85" s="1"/>
  <c r="R720" i="85"/>
  <c r="S720" i="85" s="1"/>
  <c r="R721" i="85"/>
  <c r="S721" i="85" s="1"/>
  <c r="R722" i="85"/>
  <c r="S722" i="85" s="1"/>
  <c r="R723" i="85"/>
  <c r="S723" i="85" s="1"/>
  <c r="R724" i="85"/>
  <c r="S724" i="85" s="1"/>
  <c r="R725" i="85"/>
  <c r="S725" i="85" s="1"/>
  <c r="R726" i="85"/>
  <c r="S726" i="85" s="1"/>
  <c r="R727" i="85"/>
  <c r="S727" i="85" s="1"/>
  <c r="R728" i="85"/>
  <c r="S728" i="85" s="1"/>
  <c r="R729" i="85"/>
  <c r="S729" i="85" s="1"/>
  <c r="R730" i="85"/>
  <c r="S730" i="85" s="1"/>
  <c r="R731" i="85"/>
  <c r="S731" i="85" s="1"/>
  <c r="R732" i="85"/>
  <c r="S732" i="85" s="1"/>
  <c r="R733" i="85"/>
  <c r="S733" i="85" s="1"/>
  <c r="R734" i="85"/>
  <c r="S734" i="85" s="1"/>
  <c r="R735" i="85"/>
  <c r="S735" i="85" s="1"/>
  <c r="R736" i="85"/>
  <c r="S736" i="85" s="1"/>
  <c r="R737" i="85"/>
  <c r="S737" i="85" s="1"/>
  <c r="R738" i="85"/>
  <c r="S738" i="85" s="1"/>
  <c r="R739" i="85"/>
  <c r="S739" i="85" s="1"/>
  <c r="R740" i="85"/>
  <c r="S740" i="85" s="1"/>
  <c r="R741" i="85"/>
  <c r="S741" i="85" s="1"/>
  <c r="R742" i="85"/>
  <c r="S742" i="85" s="1"/>
  <c r="R743" i="85"/>
  <c r="S743" i="85" s="1"/>
  <c r="R744" i="85"/>
  <c r="S744" i="85" s="1"/>
  <c r="R745" i="85"/>
  <c r="S745" i="85" s="1"/>
  <c r="R746" i="85"/>
  <c r="S746" i="85" s="1"/>
  <c r="R747" i="85"/>
  <c r="S747" i="85" s="1"/>
  <c r="R748" i="85"/>
  <c r="S748" i="85" s="1"/>
  <c r="R749" i="85"/>
  <c r="S749" i="85" s="1"/>
  <c r="R750" i="85"/>
  <c r="S750" i="85" s="1"/>
  <c r="R751" i="85"/>
  <c r="S751" i="85" s="1"/>
  <c r="R752" i="85"/>
  <c r="S752" i="85" s="1"/>
  <c r="R753" i="85"/>
  <c r="S753" i="85" s="1"/>
  <c r="R754" i="85"/>
  <c r="S754" i="85" s="1"/>
  <c r="R755" i="85"/>
  <c r="S755" i="85" s="1"/>
  <c r="R756" i="85"/>
  <c r="S756" i="85" s="1"/>
  <c r="R757" i="85"/>
  <c r="S757" i="85" s="1"/>
  <c r="R758" i="85"/>
  <c r="S758" i="85" s="1"/>
  <c r="R759" i="85"/>
  <c r="S759" i="85" s="1"/>
  <c r="R760" i="85"/>
  <c r="S760" i="85" s="1"/>
  <c r="R761" i="85"/>
  <c r="S761" i="85" s="1"/>
  <c r="R762" i="85"/>
  <c r="S762" i="85" s="1"/>
  <c r="R763" i="85"/>
  <c r="S763" i="85" s="1"/>
  <c r="R764" i="85"/>
  <c r="S764" i="85" s="1"/>
  <c r="R765" i="85"/>
  <c r="S765" i="85" s="1"/>
  <c r="R766" i="85"/>
  <c r="S766" i="85" s="1"/>
  <c r="R767" i="85"/>
  <c r="S767" i="85" s="1"/>
  <c r="R768" i="85"/>
  <c r="S768" i="85" s="1"/>
  <c r="R769" i="85"/>
  <c r="S769" i="85" s="1"/>
  <c r="R770" i="85"/>
  <c r="S770" i="85" s="1"/>
  <c r="R771" i="85"/>
  <c r="S771" i="85" s="1"/>
  <c r="R772" i="85"/>
  <c r="S772" i="85" s="1"/>
  <c r="R773" i="85"/>
  <c r="S773" i="85" s="1"/>
  <c r="R774" i="85"/>
  <c r="S774" i="85" s="1"/>
  <c r="R775" i="85"/>
  <c r="S775" i="85" s="1"/>
  <c r="R776" i="85"/>
  <c r="S776" i="85" s="1"/>
  <c r="R777" i="85"/>
  <c r="S777" i="85" s="1"/>
  <c r="R778" i="85"/>
  <c r="S778" i="85" s="1"/>
  <c r="R779" i="85"/>
  <c r="S779" i="85" s="1"/>
  <c r="R780" i="85"/>
  <c r="S780" i="85" s="1"/>
  <c r="R781" i="85"/>
  <c r="S781" i="85" s="1"/>
  <c r="R782" i="85"/>
  <c r="S782" i="85" s="1"/>
  <c r="R783" i="85"/>
  <c r="S783" i="85" s="1"/>
  <c r="R784" i="85"/>
  <c r="S784" i="85" s="1"/>
  <c r="R785" i="85"/>
  <c r="S785" i="85" s="1"/>
  <c r="R786" i="85"/>
  <c r="S786" i="85" s="1"/>
  <c r="R787" i="85"/>
  <c r="S787" i="85" s="1"/>
  <c r="R788" i="85"/>
  <c r="S788" i="85" s="1"/>
  <c r="R789" i="85"/>
  <c r="S789" i="85" s="1"/>
  <c r="R790" i="85"/>
  <c r="S790" i="85" s="1"/>
  <c r="R791" i="85"/>
  <c r="S791" i="85" s="1"/>
  <c r="R792" i="85"/>
  <c r="S792" i="85" s="1"/>
  <c r="R793" i="85"/>
  <c r="S793" i="85" s="1"/>
  <c r="R794" i="85"/>
  <c r="S794" i="85" s="1"/>
  <c r="R795" i="85"/>
  <c r="S795" i="85" s="1"/>
  <c r="R796" i="85"/>
  <c r="S796" i="85" s="1"/>
  <c r="R797" i="85"/>
  <c r="S797" i="85" s="1"/>
  <c r="R798" i="85"/>
  <c r="S798" i="85" s="1"/>
  <c r="R799" i="85"/>
  <c r="S799" i="85" s="1"/>
  <c r="R800" i="85"/>
  <c r="S800" i="85" s="1"/>
  <c r="R801" i="85"/>
  <c r="S801" i="85" s="1"/>
  <c r="R802" i="85"/>
  <c r="S802" i="85" s="1"/>
  <c r="R803" i="85"/>
  <c r="S803" i="85" s="1"/>
  <c r="R804" i="85"/>
  <c r="S804" i="85" s="1"/>
  <c r="R805" i="85"/>
  <c r="S805" i="85" s="1"/>
  <c r="R806" i="85"/>
  <c r="S806" i="85" s="1"/>
  <c r="R807" i="85"/>
  <c r="S807" i="85" s="1"/>
  <c r="R808" i="85"/>
  <c r="S808" i="85" s="1"/>
  <c r="R809" i="85"/>
  <c r="S809" i="85" s="1"/>
  <c r="R810" i="85"/>
  <c r="S810" i="85" s="1"/>
  <c r="R811" i="85"/>
  <c r="S811" i="85" s="1"/>
  <c r="R812" i="85"/>
  <c r="S812" i="85" s="1"/>
  <c r="R813" i="85"/>
  <c r="S813" i="85" s="1"/>
  <c r="R814" i="85"/>
  <c r="S814" i="85" s="1"/>
  <c r="R815" i="85"/>
  <c r="S815" i="85" s="1"/>
  <c r="R816" i="85"/>
  <c r="S816" i="85" s="1"/>
  <c r="R817" i="85"/>
  <c r="S817" i="85" s="1"/>
  <c r="R818" i="85"/>
  <c r="S818" i="85" s="1"/>
  <c r="R819" i="85"/>
  <c r="S819" i="85" s="1"/>
  <c r="R820" i="85"/>
  <c r="S820" i="85" s="1"/>
  <c r="R821" i="85"/>
  <c r="S821" i="85" s="1"/>
  <c r="R822" i="85"/>
  <c r="S822" i="85" s="1"/>
  <c r="R823" i="85"/>
  <c r="S823" i="85" s="1"/>
  <c r="R824" i="85"/>
  <c r="S824" i="85" s="1"/>
  <c r="R825" i="85"/>
  <c r="S825" i="85" s="1"/>
  <c r="R826" i="85"/>
  <c r="S826" i="85" s="1"/>
  <c r="R827" i="85"/>
  <c r="S827" i="85" s="1"/>
  <c r="R828" i="85"/>
  <c r="S828" i="85" s="1"/>
  <c r="R829" i="85"/>
  <c r="S829" i="85" s="1"/>
  <c r="R830" i="85"/>
  <c r="S830" i="85" s="1"/>
  <c r="R831" i="85"/>
  <c r="S831" i="85" s="1"/>
  <c r="R832" i="85"/>
  <c r="S832" i="85" s="1"/>
  <c r="R833" i="85"/>
  <c r="S833" i="85" s="1"/>
  <c r="R834" i="85"/>
  <c r="S834" i="85" s="1"/>
  <c r="R835" i="85"/>
  <c r="S835" i="85" s="1"/>
  <c r="R836" i="85"/>
  <c r="S836" i="85" s="1"/>
  <c r="R837" i="85"/>
  <c r="S837" i="85" s="1"/>
  <c r="R838" i="85"/>
  <c r="S838" i="85" s="1"/>
  <c r="R839" i="85"/>
  <c r="S839" i="85" s="1"/>
  <c r="R840" i="85"/>
  <c r="S840" i="85" s="1"/>
  <c r="R841" i="85"/>
  <c r="S841" i="85" s="1"/>
  <c r="R842" i="85"/>
  <c r="S842" i="85" s="1"/>
  <c r="R843" i="85"/>
  <c r="S843" i="85" s="1"/>
  <c r="R844" i="85"/>
  <c r="S844" i="85" s="1"/>
  <c r="R845" i="85"/>
  <c r="S845" i="85" s="1"/>
  <c r="R846" i="85"/>
  <c r="S846" i="85" s="1"/>
  <c r="R847" i="85"/>
  <c r="S847" i="85" s="1"/>
  <c r="R848" i="85"/>
  <c r="S848" i="85" s="1"/>
  <c r="R849" i="85"/>
  <c r="S849" i="85" s="1"/>
  <c r="R850" i="85"/>
  <c r="S850" i="85" s="1"/>
  <c r="R851" i="85"/>
  <c r="S851" i="85" s="1"/>
  <c r="R852" i="85"/>
  <c r="S852" i="85" s="1"/>
  <c r="R853" i="85"/>
  <c r="S853" i="85" s="1"/>
  <c r="R854" i="85"/>
  <c r="S854" i="85" s="1"/>
  <c r="R855" i="85"/>
  <c r="S855" i="85" s="1"/>
  <c r="R856" i="85"/>
  <c r="S856" i="85" s="1"/>
  <c r="R857" i="85"/>
  <c r="S857" i="85" s="1"/>
  <c r="R858" i="85"/>
  <c r="S858" i="85" s="1"/>
  <c r="R859" i="85"/>
  <c r="S859" i="85" s="1"/>
  <c r="R860" i="85"/>
  <c r="S860" i="85" s="1"/>
  <c r="R861" i="85"/>
  <c r="S861" i="85" s="1"/>
  <c r="R862" i="85"/>
  <c r="S862" i="85" s="1"/>
  <c r="R863" i="85"/>
  <c r="S863" i="85" s="1"/>
  <c r="R864" i="85"/>
  <c r="S864" i="85" s="1"/>
  <c r="R865" i="85"/>
  <c r="S865" i="85" s="1"/>
  <c r="R866" i="85"/>
  <c r="S866" i="85" s="1"/>
  <c r="R867" i="85"/>
  <c r="S867" i="85" s="1"/>
  <c r="R868" i="85"/>
  <c r="S868" i="85" s="1"/>
  <c r="R869" i="85"/>
  <c r="S869" i="85" s="1"/>
  <c r="R870" i="85"/>
  <c r="S870" i="85" s="1"/>
  <c r="R871" i="85"/>
  <c r="S871" i="85" s="1"/>
  <c r="R872" i="85"/>
  <c r="S872" i="85" s="1"/>
  <c r="R873" i="85"/>
  <c r="S873" i="85" s="1"/>
  <c r="R874" i="85"/>
  <c r="S874" i="85" s="1"/>
  <c r="R875" i="85"/>
  <c r="S875" i="85" s="1"/>
  <c r="R876" i="85"/>
  <c r="S876" i="85" s="1"/>
  <c r="R877" i="85"/>
  <c r="S877" i="85" s="1"/>
  <c r="R878" i="85"/>
  <c r="S878" i="85" s="1"/>
  <c r="R879" i="85"/>
  <c r="S879" i="85" s="1"/>
  <c r="R880" i="85"/>
  <c r="S880" i="85" s="1"/>
  <c r="R881" i="85"/>
  <c r="S881" i="85" s="1"/>
  <c r="R882" i="85"/>
  <c r="S882" i="85" s="1"/>
  <c r="R883" i="85"/>
  <c r="S883" i="85" s="1"/>
  <c r="R884" i="85"/>
  <c r="S884" i="85" s="1"/>
  <c r="R885" i="85"/>
  <c r="S885" i="85" s="1"/>
  <c r="R886" i="85"/>
  <c r="S886" i="85" s="1"/>
  <c r="R887" i="85"/>
  <c r="S887" i="85" s="1"/>
  <c r="R888" i="85"/>
  <c r="S888" i="85" s="1"/>
  <c r="R889" i="85"/>
  <c r="S889" i="85" s="1"/>
  <c r="R890" i="85"/>
  <c r="S890" i="85" s="1"/>
  <c r="R891" i="85"/>
  <c r="S891" i="85" s="1"/>
  <c r="R892" i="85"/>
  <c r="S892" i="85" s="1"/>
  <c r="R893" i="85"/>
  <c r="S893" i="85" s="1"/>
  <c r="R894" i="85"/>
  <c r="S894" i="85" s="1"/>
  <c r="R895" i="85"/>
  <c r="S895" i="85" s="1"/>
  <c r="R896" i="85"/>
  <c r="S896" i="85" s="1"/>
  <c r="R897" i="85"/>
  <c r="S897" i="85" s="1"/>
  <c r="R898" i="85"/>
  <c r="S898" i="85" s="1"/>
  <c r="R899" i="85"/>
  <c r="S899" i="85" s="1"/>
  <c r="R900" i="85"/>
  <c r="S900" i="85" s="1"/>
  <c r="R901" i="85"/>
  <c r="S901" i="85" s="1"/>
  <c r="R902" i="85"/>
  <c r="S902" i="85" s="1"/>
  <c r="R903" i="85"/>
  <c r="S903" i="85" s="1"/>
  <c r="R904" i="85"/>
  <c r="S904" i="85" s="1"/>
  <c r="R905" i="85"/>
  <c r="S905" i="85" s="1"/>
  <c r="R906" i="85"/>
  <c r="S906" i="85" s="1"/>
  <c r="R907" i="85"/>
  <c r="S907" i="85" s="1"/>
  <c r="R908" i="85"/>
  <c r="S908" i="85" s="1"/>
  <c r="R909" i="85"/>
  <c r="S909" i="85" s="1"/>
  <c r="R910" i="85"/>
  <c r="S910" i="85" s="1"/>
  <c r="R911" i="85"/>
  <c r="S911" i="85" s="1"/>
  <c r="R912" i="85"/>
  <c r="S912" i="85" s="1"/>
  <c r="R913" i="85"/>
  <c r="S913" i="85" s="1"/>
  <c r="R914" i="85"/>
  <c r="S914" i="85" s="1"/>
  <c r="R915" i="85"/>
  <c r="S915" i="85" s="1"/>
  <c r="R916" i="85"/>
  <c r="S916" i="85" s="1"/>
  <c r="R917" i="85"/>
  <c r="S917" i="85" s="1"/>
  <c r="R918" i="85"/>
  <c r="S918" i="85" s="1"/>
  <c r="R919" i="85"/>
  <c r="S919" i="85" s="1"/>
  <c r="R920" i="85"/>
  <c r="S920" i="85" s="1"/>
  <c r="R921" i="85"/>
  <c r="S921" i="85" s="1"/>
  <c r="R922" i="85"/>
  <c r="S922" i="85" s="1"/>
  <c r="R923" i="85"/>
  <c r="S923" i="85" s="1"/>
  <c r="R924" i="85"/>
  <c r="S924" i="85" s="1"/>
  <c r="R925" i="85"/>
  <c r="S925" i="85" s="1"/>
  <c r="R926" i="85"/>
  <c r="S926" i="85" s="1"/>
  <c r="R927" i="85"/>
  <c r="S927" i="85" s="1"/>
  <c r="R928" i="85"/>
  <c r="S928" i="85" s="1"/>
  <c r="R929" i="85"/>
  <c r="S929" i="85" s="1"/>
  <c r="R930" i="85"/>
  <c r="S930" i="85" s="1"/>
  <c r="R931" i="85"/>
  <c r="S931" i="85" s="1"/>
  <c r="R932" i="85"/>
  <c r="S932" i="85" s="1"/>
  <c r="R933" i="85"/>
  <c r="S933" i="85" s="1"/>
  <c r="R934" i="85"/>
  <c r="S934" i="85" s="1"/>
  <c r="R935" i="85"/>
  <c r="S935" i="85" s="1"/>
  <c r="R936" i="85"/>
  <c r="S936" i="85" s="1"/>
  <c r="R937" i="85"/>
  <c r="S937" i="85" s="1"/>
  <c r="R938" i="85"/>
  <c r="S938" i="85" s="1"/>
  <c r="R939" i="85"/>
  <c r="S939" i="85" s="1"/>
  <c r="R940" i="85"/>
  <c r="S940" i="85" s="1"/>
  <c r="R941" i="85"/>
  <c r="S941" i="85" s="1"/>
  <c r="R942" i="85"/>
  <c r="S942" i="85" s="1"/>
  <c r="R943" i="85"/>
  <c r="S943" i="85" s="1"/>
  <c r="R944" i="85"/>
  <c r="S944" i="85" s="1"/>
  <c r="R945" i="85"/>
  <c r="S945" i="85" s="1"/>
  <c r="R946" i="85"/>
  <c r="S946" i="85" s="1"/>
  <c r="R947" i="85"/>
  <c r="S947" i="85" s="1"/>
  <c r="R948" i="85"/>
  <c r="S948" i="85" s="1"/>
  <c r="R949" i="85"/>
  <c r="S949" i="85" s="1"/>
  <c r="R950" i="85"/>
  <c r="S950" i="85" s="1"/>
  <c r="R951" i="85"/>
  <c r="S951" i="85" s="1"/>
  <c r="R952" i="85"/>
  <c r="S952" i="85" s="1"/>
  <c r="R953" i="85"/>
  <c r="S953" i="85" s="1"/>
  <c r="R954" i="85"/>
  <c r="S954" i="85" s="1"/>
  <c r="R955" i="85"/>
  <c r="S955" i="85" s="1"/>
  <c r="R956" i="85"/>
  <c r="S956" i="85" s="1"/>
  <c r="R957" i="85"/>
  <c r="S957" i="85" s="1"/>
  <c r="R958" i="85"/>
  <c r="S958" i="85" s="1"/>
  <c r="R959" i="85"/>
  <c r="S959" i="85" s="1"/>
  <c r="R960" i="85"/>
  <c r="S960" i="85" s="1"/>
  <c r="R961" i="85"/>
  <c r="S961" i="85" s="1"/>
  <c r="R962" i="85"/>
  <c r="S962" i="85" s="1"/>
  <c r="R963" i="85"/>
  <c r="S963" i="85" s="1"/>
  <c r="R964" i="85"/>
  <c r="S964" i="85" s="1"/>
  <c r="R965" i="85"/>
  <c r="S965" i="85" s="1"/>
  <c r="R966" i="85"/>
  <c r="S966" i="85" s="1"/>
  <c r="R967" i="85"/>
  <c r="S967" i="85" s="1"/>
  <c r="R968" i="85"/>
  <c r="S968" i="85" s="1"/>
  <c r="R969" i="85"/>
  <c r="S969" i="85" s="1"/>
  <c r="R970" i="85"/>
  <c r="S970" i="85" s="1"/>
  <c r="R971" i="85"/>
  <c r="S971" i="85" s="1"/>
  <c r="R972" i="85"/>
  <c r="S972" i="85" s="1"/>
  <c r="R973" i="85"/>
  <c r="S973" i="85" s="1"/>
  <c r="R974" i="85"/>
  <c r="S974" i="85" s="1"/>
  <c r="R975" i="85"/>
  <c r="S975" i="85" s="1"/>
  <c r="R976" i="85"/>
  <c r="S976" i="85" s="1"/>
  <c r="R977" i="85"/>
  <c r="S977" i="85" s="1"/>
  <c r="R978" i="85"/>
  <c r="S978" i="85" s="1"/>
  <c r="R979" i="85"/>
  <c r="S979" i="85" s="1"/>
  <c r="R980" i="85"/>
  <c r="S980" i="85" s="1"/>
  <c r="R981" i="85"/>
  <c r="S981" i="85" s="1"/>
  <c r="R982" i="85"/>
  <c r="S982" i="85" s="1"/>
  <c r="R983" i="85"/>
  <c r="S983" i="85" s="1"/>
  <c r="R984" i="85"/>
  <c r="S984" i="85" s="1"/>
  <c r="R985" i="85"/>
  <c r="S985" i="85" s="1"/>
  <c r="R986" i="85"/>
  <c r="S986" i="85" s="1"/>
  <c r="R987" i="85"/>
  <c r="S987" i="85" s="1"/>
  <c r="R988" i="85"/>
  <c r="S988" i="85" s="1"/>
  <c r="R989" i="85"/>
  <c r="S989" i="85" s="1"/>
  <c r="R990" i="85"/>
  <c r="S990" i="85" s="1"/>
  <c r="R991" i="85"/>
  <c r="S991" i="85" s="1"/>
  <c r="R992" i="85"/>
  <c r="S992" i="85" s="1"/>
  <c r="R993" i="85"/>
  <c r="S993" i="85" s="1"/>
  <c r="R994" i="85"/>
  <c r="S994" i="85" s="1"/>
  <c r="R995" i="85"/>
  <c r="S995" i="85" s="1"/>
  <c r="R996" i="85"/>
  <c r="S996" i="85" s="1"/>
  <c r="R997" i="85"/>
  <c r="S997" i="85" s="1"/>
  <c r="R998" i="85"/>
  <c r="S998" i="85" s="1"/>
  <c r="R999" i="85"/>
  <c r="S999" i="85" s="1"/>
  <c r="R1000" i="85"/>
  <c r="S1000" i="85" s="1"/>
  <c r="R518" i="84"/>
  <c r="S518" i="84" s="1"/>
  <c r="R519" i="84"/>
  <c r="S519" i="84" s="1"/>
  <c r="R520" i="84"/>
  <c r="S520" i="84" s="1"/>
  <c r="R521" i="84"/>
  <c r="S521" i="84" s="1"/>
  <c r="R522" i="84"/>
  <c r="S522" i="84" s="1"/>
  <c r="R523" i="84"/>
  <c r="S523" i="84" s="1"/>
  <c r="R524" i="84"/>
  <c r="S524" i="84" s="1"/>
  <c r="R525" i="84"/>
  <c r="S525" i="84" s="1"/>
  <c r="R526" i="84"/>
  <c r="S526" i="84" s="1"/>
  <c r="R527" i="84"/>
  <c r="S527" i="84" s="1"/>
  <c r="R528" i="84"/>
  <c r="S528" i="84" s="1"/>
  <c r="R529" i="84"/>
  <c r="S529" i="84" s="1"/>
  <c r="R530" i="84"/>
  <c r="S530" i="84" s="1"/>
  <c r="R531" i="84"/>
  <c r="S531" i="84" s="1"/>
  <c r="R532" i="84"/>
  <c r="S532" i="84" s="1"/>
  <c r="R533" i="84"/>
  <c r="S533" i="84" s="1"/>
  <c r="R534" i="84"/>
  <c r="S534" i="84" s="1"/>
  <c r="R535" i="84"/>
  <c r="S535" i="84" s="1"/>
  <c r="R536" i="84"/>
  <c r="S536" i="84" s="1"/>
  <c r="R537" i="84"/>
  <c r="S537" i="84" s="1"/>
  <c r="R538" i="84"/>
  <c r="S538" i="84" s="1"/>
  <c r="R539" i="84"/>
  <c r="S539" i="84" s="1"/>
  <c r="R540" i="84"/>
  <c r="S540" i="84" s="1"/>
  <c r="R541" i="84"/>
  <c r="S541" i="84" s="1"/>
  <c r="R542" i="84"/>
  <c r="S542" i="84" s="1"/>
  <c r="R543" i="84"/>
  <c r="S543" i="84" s="1"/>
  <c r="R544" i="84"/>
  <c r="S544" i="84" s="1"/>
  <c r="R545" i="84"/>
  <c r="S545" i="84" s="1"/>
  <c r="R546" i="84"/>
  <c r="S546" i="84" s="1"/>
  <c r="R547" i="84"/>
  <c r="S547" i="84" s="1"/>
  <c r="R548" i="84"/>
  <c r="S548" i="84" s="1"/>
  <c r="R549" i="84"/>
  <c r="S549" i="84" s="1"/>
  <c r="R550" i="84"/>
  <c r="S550" i="84" s="1"/>
  <c r="R551" i="84"/>
  <c r="S551" i="84" s="1"/>
  <c r="R552" i="84"/>
  <c r="S552" i="84" s="1"/>
  <c r="R553" i="84"/>
  <c r="S553" i="84" s="1"/>
  <c r="R554" i="84"/>
  <c r="S554" i="84" s="1"/>
  <c r="R555" i="84"/>
  <c r="S555" i="84" s="1"/>
  <c r="R556" i="84"/>
  <c r="S556" i="84" s="1"/>
  <c r="R557" i="84"/>
  <c r="S557" i="84" s="1"/>
  <c r="R558" i="84"/>
  <c r="S558" i="84" s="1"/>
  <c r="R559" i="84"/>
  <c r="S559" i="84" s="1"/>
  <c r="R560" i="84"/>
  <c r="S560" i="84" s="1"/>
  <c r="R561" i="84"/>
  <c r="S561" i="84" s="1"/>
  <c r="R562" i="84"/>
  <c r="S562" i="84" s="1"/>
  <c r="R563" i="84"/>
  <c r="S563" i="84" s="1"/>
  <c r="R564" i="84"/>
  <c r="S564" i="84" s="1"/>
  <c r="R565" i="84"/>
  <c r="S565" i="84" s="1"/>
  <c r="R566" i="84"/>
  <c r="S566" i="84" s="1"/>
  <c r="R567" i="84"/>
  <c r="S567" i="84" s="1"/>
  <c r="R568" i="84"/>
  <c r="S568" i="84" s="1"/>
  <c r="R569" i="84"/>
  <c r="S569" i="84" s="1"/>
  <c r="R570" i="84"/>
  <c r="S570" i="84" s="1"/>
  <c r="R571" i="84"/>
  <c r="S571" i="84" s="1"/>
  <c r="R572" i="84"/>
  <c r="S572" i="84" s="1"/>
  <c r="R573" i="84"/>
  <c r="S573" i="84" s="1"/>
  <c r="R574" i="84"/>
  <c r="S574" i="84" s="1"/>
  <c r="R575" i="84"/>
  <c r="S575" i="84" s="1"/>
  <c r="R576" i="84"/>
  <c r="S576" i="84" s="1"/>
  <c r="R577" i="84"/>
  <c r="S577" i="84" s="1"/>
  <c r="R578" i="84"/>
  <c r="S578" i="84" s="1"/>
  <c r="R579" i="84"/>
  <c r="S579" i="84" s="1"/>
  <c r="R580" i="84"/>
  <c r="S580" i="84" s="1"/>
  <c r="R581" i="84"/>
  <c r="S581" i="84" s="1"/>
  <c r="R582" i="84"/>
  <c r="S582" i="84" s="1"/>
  <c r="R583" i="84"/>
  <c r="S583" i="84" s="1"/>
  <c r="R584" i="84"/>
  <c r="S584" i="84" s="1"/>
  <c r="R585" i="84"/>
  <c r="S585" i="84" s="1"/>
  <c r="R586" i="84"/>
  <c r="S586" i="84" s="1"/>
  <c r="R587" i="84"/>
  <c r="S587" i="84" s="1"/>
  <c r="R588" i="84"/>
  <c r="S588" i="84" s="1"/>
  <c r="R589" i="84"/>
  <c r="S589" i="84" s="1"/>
  <c r="R590" i="84"/>
  <c r="S590" i="84" s="1"/>
  <c r="R591" i="84"/>
  <c r="S591" i="84" s="1"/>
  <c r="R592" i="84"/>
  <c r="S592" i="84" s="1"/>
  <c r="R593" i="84"/>
  <c r="S593" i="84" s="1"/>
  <c r="R594" i="84"/>
  <c r="S594" i="84" s="1"/>
  <c r="R595" i="84"/>
  <c r="S595" i="84" s="1"/>
  <c r="R596" i="84"/>
  <c r="S596" i="84" s="1"/>
  <c r="R597" i="84"/>
  <c r="S597" i="84" s="1"/>
  <c r="R598" i="84"/>
  <c r="S598" i="84" s="1"/>
  <c r="R599" i="84"/>
  <c r="S599" i="84" s="1"/>
  <c r="R600" i="84"/>
  <c r="S600" i="84" s="1"/>
  <c r="R601" i="84"/>
  <c r="S601" i="84" s="1"/>
  <c r="R602" i="84"/>
  <c r="S602" i="84" s="1"/>
  <c r="R603" i="84"/>
  <c r="S603" i="84" s="1"/>
  <c r="R604" i="84"/>
  <c r="S604" i="84" s="1"/>
  <c r="R605" i="84"/>
  <c r="S605" i="84" s="1"/>
  <c r="R606" i="84"/>
  <c r="S606" i="84" s="1"/>
  <c r="R607" i="84"/>
  <c r="S607" i="84" s="1"/>
  <c r="R608" i="84"/>
  <c r="S608" i="84" s="1"/>
  <c r="R609" i="84"/>
  <c r="S609" i="84" s="1"/>
  <c r="R610" i="84"/>
  <c r="S610" i="84" s="1"/>
  <c r="R611" i="84"/>
  <c r="S611" i="84" s="1"/>
  <c r="R612" i="84"/>
  <c r="S612" i="84" s="1"/>
  <c r="R613" i="84"/>
  <c r="S613" i="84" s="1"/>
  <c r="R614" i="84"/>
  <c r="S614" i="84" s="1"/>
  <c r="R615" i="84"/>
  <c r="S615" i="84" s="1"/>
  <c r="R616" i="84"/>
  <c r="S616" i="84" s="1"/>
  <c r="R617" i="84"/>
  <c r="S617" i="84" s="1"/>
  <c r="R618" i="84"/>
  <c r="S618" i="84" s="1"/>
  <c r="R619" i="84"/>
  <c r="S619" i="84" s="1"/>
  <c r="R620" i="84"/>
  <c r="S620" i="84" s="1"/>
  <c r="R621" i="84"/>
  <c r="S621" i="84" s="1"/>
  <c r="R622" i="84"/>
  <c r="S622" i="84" s="1"/>
  <c r="R623" i="84"/>
  <c r="S623" i="84" s="1"/>
  <c r="R624" i="84"/>
  <c r="S624" i="84" s="1"/>
  <c r="R625" i="84"/>
  <c r="S625" i="84" s="1"/>
  <c r="R626" i="84"/>
  <c r="S626" i="84" s="1"/>
  <c r="R627" i="84"/>
  <c r="S627" i="84" s="1"/>
  <c r="R628" i="84"/>
  <c r="S628" i="84" s="1"/>
  <c r="R629" i="84"/>
  <c r="S629" i="84" s="1"/>
  <c r="R630" i="84"/>
  <c r="S630" i="84" s="1"/>
  <c r="R631" i="84"/>
  <c r="S631" i="84" s="1"/>
  <c r="R632" i="84"/>
  <c r="S632" i="84" s="1"/>
  <c r="R633" i="84"/>
  <c r="S633" i="84" s="1"/>
  <c r="R634" i="84"/>
  <c r="S634" i="84" s="1"/>
  <c r="R635" i="84"/>
  <c r="S635" i="84" s="1"/>
  <c r="R636" i="84"/>
  <c r="S636" i="84" s="1"/>
  <c r="R637" i="84"/>
  <c r="S637" i="84" s="1"/>
  <c r="R638" i="84"/>
  <c r="S638" i="84" s="1"/>
  <c r="R639" i="84"/>
  <c r="S639" i="84" s="1"/>
  <c r="R640" i="84"/>
  <c r="S640" i="84" s="1"/>
  <c r="R641" i="84"/>
  <c r="S641" i="84" s="1"/>
  <c r="R642" i="84"/>
  <c r="S642" i="84" s="1"/>
  <c r="R643" i="84"/>
  <c r="S643" i="84" s="1"/>
  <c r="R644" i="84"/>
  <c r="S644" i="84" s="1"/>
  <c r="R645" i="84"/>
  <c r="S645" i="84" s="1"/>
  <c r="R646" i="84"/>
  <c r="S646" i="84" s="1"/>
  <c r="R647" i="84"/>
  <c r="S647" i="84" s="1"/>
  <c r="R648" i="84"/>
  <c r="S648" i="84" s="1"/>
  <c r="R649" i="84"/>
  <c r="S649" i="84" s="1"/>
  <c r="R650" i="84"/>
  <c r="S650" i="84" s="1"/>
  <c r="R651" i="84"/>
  <c r="S651" i="84" s="1"/>
  <c r="R652" i="84"/>
  <c r="S652" i="84" s="1"/>
  <c r="R653" i="84"/>
  <c r="S653" i="84" s="1"/>
  <c r="R654" i="84"/>
  <c r="S654" i="84" s="1"/>
  <c r="R655" i="84"/>
  <c r="S655" i="84" s="1"/>
  <c r="R656" i="84"/>
  <c r="S656" i="84" s="1"/>
  <c r="R657" i="84"/>
  <c r="S657" i="84" s="1"/>
  <c r="R658" i="84"/>
  <c r="S658" i="84" s="1"/>
  <c r="R659" i="84"/>
  <c r="S659" i="84" s="1"/>
  <c r="R660" i="84"/>
  <c r="S660" i="84" s="1"/>
  <c r="R661" i="84"/>
  <c r="S661" i="84" s="1"/>
  <c r="R662" i="84"/>
  <c r="S662" i="84" s="1"/>
  <c r="R663" i="84"/>
  <c r="S663" i="84" s="1"/>
  <c r="R664" i="84"/>
  <c r="S664" i="84" s="1"/>
  <c r="R665" i="84"/>
  <c r="S665" i="84" s="1"/>
  <c r="R666" i="84"/>
  <c r="S666" i="84" s="1"/>
  <c r="R667" i="84"/>
  <c r="S667" i="84" s="1"/>
  <c r="R668" i="84"/>
  <c r="S668" i="84" s="1"/>
  <c r="R669" i="84"/>
  <c r="S669" i="84" s="1"/>
  <c r="R670" i="84"/>
  <c r="S670" i="84" s="1"/>
  <c r="R671" i="84"/>
  <c r="S671" i="84" s="1"/>
  <c r="R672" i="84"/>
  <c r="S672" i="84" s="1"/>
  <c r="R673" i="84"/>
  <c r="S673" i="84" s="1"/>
  <c r="R674" i="84"/>
  <c r="S674" i="84" s="1"/>
  <c r="R675" i="84"/>
  <c r="S675" i="84" s="1"/>
  <c r="R676" i="84"/>
  <c r="S676" i="84" s="1"/>
  <c r="R677" i="84"/>
  <c r="S677" i="84" s="1"/>
  <c r="R678" i="84"/>
  <c r="S678" i="84" s="1"/>
  <c r="R679" i="84"/>
  <c r="S679" i="84" s="1"/>
  <c r="R680" i="84"/>
  <c r="S680" i="84" s="1"/>
  <c r="R681" i="84"/>
  <c r="S681" i="84" s="1"/>
  <c r="R682" i="84"/>
  <c r="S682" i="84" s="1"/>
  <c r="R683" i="84"/>
  <c r="S683" i="84" s="1"/>
  <c r="R684" i="84"/>
  <c r="S684" i="84" s="1"/>
  <c r="R685" i="84"/>
  <c r="S685" i="84" s="1"/>
  <c r="R686" i="84"/>
  <c r="S686" i="84" s="1"/>
  <c r="R687" i="84"/>
  <c r="S687" i="84" s="1"/>
  <c r="R688" i="84"/>
  <c r="S688" i="84"/>
  <c r="R689" i="84"/>
  <c r="S689" i="84"/>
  <c r="R690" i="84"/>
  <c r="S690" i="84"/>
  <c r="R691" i="84"/>
  <c r="S691" i="84"/>
  <c r="R692" i="84"/>
  <c r="S692" i="84"/>
  <c r="R693" i="84"/>
  <c r="S693" i="84"/>
  <c r="R694" i="84"/>
  <c r="S694" i="84"/>
  <c r="R695" i="84"/>
  <c r="S695" i="84"/>
  <c r="R696" i="84"/>
  <c r="S696" i="84"/>
  <c r="R697" i="84"/>
  <c r="S697" i="84"/>
  <c r="R698" i="84"/>
  <c r="S698" i="84"/>
  <c r="R699" i="84"/>
  <c r="S699" i="84"/>
  <c r="R700" i="84"/>
  <c r="S700" i="84"/>
  <c r="R701" i="84"/>
  <c r="S701" i="84"/>
  <c r="R702" i="84"/>
  <c r="S702" i="84"/>
  <c r="R703" i="84"/>
  <c r="S703" i="84"/>
  <c r="R704" i="84"/>
  <c r="S704" i="84"/>
  <c r="R705" i="84"/>
  <c r="S705" i="84"/>
  <c r="R706" i="84"/>
  <c r="S706" i="84"/>
  <c r="R707" i="84"/>
  <c r="S707" i="84"/>
  <c r="R708" i="84"/>
  <c r="S708" i="84"/>
  <c r="R709" i="84"/>
  <c r="S709" i="84"/>
  <c r="R710" i="84"/>
  <c r="S710" i="84"/>
  <c r="R711" i="84"/>
  <c r="S711" i="84"/>
  <c r="R712" i="84"/>
  <c r="S712" i="84"/>
  <c r="R713" i="84"/>
  <c r="S713" i="84"/>
  <c r="R714" i="84"/>
  <c r="S714" i="84"/>
  <c r="R715" i="84"/>
  <c r="S715" i="84"/>
  <c r="R716" i="84"/>
  <c r="S716" i="84"/>
  <c r="R717" i="84"/>
  <c r="S717" i="84"/>
  <c r="R718" i="84"/>
  <c r="S718" i="84"/>
  <c r="R719" i="84"/>
  <c r="S719" i="84"/>
  <c r="R720" i="84"/>
  <c r="S720" i="84"/>
  <c r="R721" i="84"/>
  <c r="S721" i="84"/>
  <c r="R722" i="84"/>
  <c r="S722" i="84"/>
  <c r="R723" i="84"/>
  <c r="S723" i="84"/>
  <c r="R724" i="84"/>
  <c r="S724" i="84"/>
  <c r="R725" i="84"/>
  <c r="S725" i="84"/>
  <c r="R726" i="84"/>
  <c r="S726" i="84"/>
  <c r="R727" i="84"/>
  <c r="S727" i="84"/>
  <c r="R728" i="84"/>
  <c r="S728" i="84"/>
  <c r="R729" i="84"/>
  <c r="S729" i="84"/>
  <c r="R730" i="84"/>
  <c r="S730" i="84"/>
  <c r="R731" i="84"/>
  <c r="S731" i="84"/>
  <c r="R732" i="84"/>
  <c r="S732" i="84"/>
  <c r="R733" i="84"/>
  <c r="S733" i="84"/>
  <c r="R734" i="84"/>
  <c r="S734" i="84"/>
  <c r="R735" i="84"/>
  <c r="S735" i="84"/>
  <c r="R736" i="84"/>
  <c r="S736" i="84"/>
  <c r="R737" i="84"/>
  <c r="S737" i="84"/>
  <c r="R738" i="84"/>
  <c r="S738" i="84"/>
  <c r="R739" i="84"/>
  <c r="S739" i="84"/>
  <c r="R740" i="84"/>
  <c r="S740" i="84"/>
  <c r="R741" i="84"/>
  <c r="S741" i="84"/>
  <c r="R742" i="84"/>
  <c r="S742" i="84"/>
  <c r="R743" i="84"/>
  <c r="S743" i="84"/>
  <c r="R744" i="84"/>
  <c r="S744" i="84"/>
  <c r="R745" i="84"/>
  <c r="S745" i="84"/>
  <c r="R746" i="84"/>
  <c r="S746" i="84"/>
  <c r="R747" i="84"/>
  <c r="S747" i="84"/>
  <c r="R748" i="84"/>
  <c r="S748" i="84"/>
  <c r="R749" i="84"/>
  <c r="S749" i="84"/>
  <c r="R750" i="84"/>
  <c r="S750" i="84"/>
  <c r="R751" i="84"/>
  <c r="S751" i="84"/>
  <c r="R752" i="84"/>
  <c r="S752" i="84"/>
  <c r="R753" i="84"/>
  <c r="S753" i="84"/>
  <c r="R754" i="84"/>
  <c r="S754" i="84"/>
  <c r="R755" i="84"/>
  <c r="S755" i="84"/>
  <c r="R756" i="84"/>
  <c r="S756" i="84"/>
  <c r="R757" i="84"/>
  <c r="S757" i="84"/>
  <c r="R758" i="84"/>
  <c r="S758" i="84"/>
  <c r="R759" i="84"/>
  <c r="S759" i="84"/>
  <c r="R760" i="84"/>
  <c r="S760" i="84"/>
  <c r="R761" i="84"/>
  <c r="S761" i="84"/>
  <c r="R762" i="84"/>
  <c r="S762" i="84"/>
  <c r="R763" i="84"/>
  <c r="S763" i="84"/>
  <c r="R764" i="84"/>
  <c r="S764" i="84"/>
  <c r="R765" i="84"/>
  <c r="S765" i="84"/>
  <c r="R766" i="84"/>
  <c r="S766" i="84"/>
  <c r="R767" i="84"/>
  <c r="S767" i="84"/>
  <c r="R768" i="84"/>
  <c r="S768" i="84"/>
  <c r="R769" i="84"/>
  <c r="S769" i="84"/>
  <c r="R770" i="84"/>
  <c r="S770" i="84"/>
  <c r="R771" i="84"/>
  <c r="S771" i="84"/>
  <c r="R772" i="84"/>
  <c r="S772" i="84"/>
  <c r="R773" i="84"/>
  <c r="S773" i="84"/>
  <c r="R774" i="84"/>
  <c r="S774" i="84"/>
  <c r="R775" i="84"/>
  <c r="S775" i="84"/>
  <c r="R776" i="84"/>
  <c r="S776" i="84"/>
  <c r="R777" i="84"/>
  <c r="S777" i="84"/>
  <c r="R778" i="84"/>
  <c r="S778" i="84"/>
  <c r="R779" i="84"/>
  <c r="S779" i="84"/>
  <c r="R780" i="84"/>
  <c r="S780" i="84"/>
  <c r="R781" i="84"/>
  <c r="S781" i="84"/>
  <c r="R782" i="84"/>
  <c r="S782" i="84"/>
  <c r="R783" i="84"/>
  <c r="S783" i="84"/>
  <c r="R784" i="84"/>
  <c r="S784" i="84"/>
  <c r="R785" i="84"/>
  <c r="S785" i="84"/>
  <c r="R786" i="84"/>
  <c r="S786" i="84"/>
  <c r="R787" i="84"/>
  <c r="S787" i="84"/>
  <c r="R788" i="84"/>
  <c r="S788" i="84"/>
  <c r="R789" i="84"/>
  <c r="S789" i="84"/>
  <c r="R790" i="84"/>
  <c r="S790" i="84"/>
  <c r="R791" i="84"/>
  <c r="S791" i="84"/>
  <c r="R792" i="84"/>
  <c r="S792" i="84"/>
  <c r="R793" i="84"/>
  <c r="S793" i="84"/>
  <c r="R794" i="84"/>
  <c r="S794" i="84"/>
  <c r="R795" i="84"/>
  <c r="S795" i="84"/>
  <c r="R796" i="84"/>
  <c r="S796" i="84"/>
  <c r="R797" i="84"/>
  <c r="S797" i="84"/>
  <c r="R798" i="84"/>
  <c r="S798" i="84"/>
  <c r="R799" i="84"/>
  <c r="S799" i="84"/>
  <c r="R800" i="84"/>
  <c r="S800" i="84"/>
  <c r="R801" i="84"/>
  <c r="S801" i="84"/>
  <c r="R802" i="84"/>
  <c r="S802" i="84"/>
  <c r="R803" i="84"/>
  <c r="S803" i="84"/>
  <c r="R804" i="84"/>
  <c r="S804" i="84"/>
  <c r="R805" i="84"/>
  <c r="S805" i="84"/>
  <c r="R806" i="84"/>
  <c r="S806" i="84"/>
  <c r="R807" i="84"/>
  <c r="S807" i="84"/>
  <c r="R808" i="84"/>
  <c r="S808" i="84"/>
  <c r="R809" i="84"/>
  <c r="S809" i="84"/>
  <c r="R810" i="84"/>
  <c r="S810" i="84"/>
  <c r="R811" i="84"/>
  <c r="S811" i="84"/>
  <c r="R812" i="84"/>
  <c r="S812" i="84"/>
  <c r="R813" i="84"/>
  <c r="S813" i="84"/>
  <c r="R814" i="84"/>
  <c r="S814" i="84"/>
  <c r="R815" i="84"/>
  <c r="S815" i="84"/>
  <c r="R816" i="84"/>
  <c r="S816" i="84"/>
  <c r="R817" i="84"/>
  <c r="S817" i="84"/>
  <c r="R818" i="84"/>
  <c r="S818" i="84"/>
  <c r="R819" i="84"/>
  <c r="S819" i="84"/>
  <c r="R820" i="84"/>
  <c r="S820" i="84"/>
  <c r="R821" i="84"/>
  <c r="S821" i="84"/>
  <c r="R822" i="84"/>
  <c r="S822" i="84"/>
  <c r="R823" i="84"/>
  <c r="S823" i="84"/>
  <c r="R824" i="84"/>
  <c r="S824" i="84"/>
  <c r="R825" i="84"/>
  <c r="S825" i="84"/>
  <c r="R826" i="84"/>
  <c r="S826" i="84"/>
  <c r="R827" i="84"/>
  <c r="S827" i="84"/>
  <c r="R828" i="84"/>
  <c r="S828" i="84"/>
  <c r="R829" i="84"/>
  <c r="S829" i="84"/>
  <c r="R830" i="84"/>
  <c r="S830" i="84"/>
  <c r="R831" i="84"/>
  <c r="S831" i="84"/>
  <c r="R832" i="84"/>
  <c r="S832" i="84"/>
  <c r="R833" i="84"/>
  <c r="S833" i="84"/>
  <c r="R834" i="84"/>
  <c r="S834" i="84"/>
  <c r="R835" i="84"/>
  <c r="S835" i="84"/>
  <c r="R836" i="84"/>
  <c r="S836" i="84"/>
  <c r="R837" i="84"/>
  <c r="S837" i="84"/>
  <c r="R838" i="84"/>
  <c r="S838" i="84"/>
  <c r="R839" i="84"/>
  <c r="S839" i="84"/>
  <c r="R840" i="84"/>
  <c r="S840" i="84"/>
  <c r="R841" i="84"/>
  <c r="S841" i="84"/>
  <c r="R842" i="84"/>
  <c r="S842" i="84"/>
  <c r="R843" i="84"/>
  <c r="S843" i="84"/>
  <c r="R844" i="84"/>
  <c r="S844" i="84"/>
  <c r="R845" i="84"/>
  <c r="S845" i="84"/>
  <c r="R846" i="84"/>
  <c r="S846" i="84"/>
  <c r="R847" i="84"/>
  <c r="S847" i="84"/>
  <c r="R848" i="84"/>
  <c r="S848" i="84"/>
  <c r="R849" i="84"/>
  <c r="S849" i="84"/>
  <c r="R850" i="84"/>
  <c r="S850" i="84"/>
  <c r="R851" i="84"/>
  <c r="S851" i="84"/>
  <c r="R852" i="84"/>
  <c r="S852" i="84"/>
  <c r="R853" i="84"/>
  <c r="S853" i="84"/>
  <c r="R854" i="84"/>
  <c r="S854" i="84"/>
  <c r="R855" i="84"/>
  <c r="S855" i="84"/>
  <c r="R856" i="84"/>
  <c r="S856" i="84"/>
  <c r="R857" i="84"/>
  <c r="S857" i="84"/>
  <c r="R858" i="84"/>
  <c r="S858" i="84"/>
  <c r="R859" i="84"/>
  <c r="S859" i="84"/>
  <c r="R860" i="84"/>
  <c r="S860" i="84"/>
  <c r="R861" i="84"/>
  <c r="S861" i="84"/>
  <c r="R862" i="84"/>
  <c r="S862" i="84"/>
  <c r="R863" i="84"/>
  <c r="S863" i="84"/>
  <c r="R864" i="84"/>
  <c r="S864" i="84"/>
  <c r="R865" i="84"/>
  <c r="S865" i="84"/>
  <c r="R866" i="84"/>
  <c r="S866" i="84"/>
  <c r="R867" i="84"/>
  <c r="S867" i="84"/>
  <c r="R868" i="84"/>
  <c r="S868" i="84"/>
  <c r="R869" i="84"/>
  <c r="S869" i="84"/>
  <c r="R870" i="84"/>
  <c r="S870" i="84"/>
  <c r="R871" i="84"/>
  <c r="S871" i="84"/>
  <c r="R872" i="84"/>
  <c r="S872" i="84"/>
  <c r="R873" i="84"/>
  <c r="S873" i="84"/>
  <c r="R874" i="84"/>
  <c r="S874" i="84"/>
  <c r="R875" i="84"/>
  <c r="S875" i="84"/>
  <c r="R876" i="84"/>
  <c r="S876" i="84"/>
  <c r="R877" i="84"/>
  <c r="S877" i="84"/>
  <c r="R878" i="84"/>
  <c r="S878" i="84"/>
  <c r="R879" i="84"/>
  <c r="S879" i="84"/>
  <c r="R880" i="84"/>
  <c r="S880" i="84"/>
  <c r="R881" i="84"/>
  <c r="S881" i="84"/>
  <c r="R882" i="84"/>
  <c r="S882" i="84"/>
  <c r="R883" i="84"/>
  <c r="S883" i="84"/>
  <c r="R884" i="84"/>
  <c r="S884" i="84"/>
  <c r="R885" i="84"/>
  <c r="S885" i="84"/>
  <c r="R886" i="84"/>
  <c r="S886" i="84"/>
  <c r="R887" i="84"/>
  <c r="S887" i="84"/>
  <c r="R888" i="84"/>
  <c r="S888" i="84"/>
  <c r="R889" i="84"/>
  <c r="S889" i="84"/>
  <c r="R890" i="84"/>
  <c r="S890" i="84"/>
  <c r="R891" i="84"/>
  <c r="S891" i="84"/>
  <c r="R892" i="84"/>
  <c r="S892" i="84"/>
  <c r="R893" i="84"/>
  <c r="S893" i="84"/>
  <c r="R894" i="84"/>
  <c r="S894" i="84"/>
  <c r="R895" i="84"/>
  <c r="S895" i="84"/>
  <c r="R896" i="84"/>
  <c r="S896" i="84"/>
  <c r="R897" i="84"/>
  <c r="S897" i="84"/>
  <c r="R898" i="84"/>
  <c r="S898" i="84"/>
  <c r="R899" i="84"/>
  <c r="S899" i="84"/>
  <c r="R900" i="84"/>
  <c r="S900" i="84"/>
  <c r="R901" i="84"/>
  <c r="S901" i="84"/>
  <c r="R902" i="84"/>
  <c r="S902" i="84"/>
  <c r="R903" i="84"/>
  <c r="S903" i="84"/>
  <c r="R904" i="84"/>
  <c r="S904" i="84"/>
  <c r="R905" i="84"/>
  <c r="S905" i="84"/>
  <c r="R906" i="84"/>
  <c r="S906" i="84"/>
  <c r="R907" i="84"/>
  <c r="S907" i="84"/>
  <c r="R908" i="84"/>
  <c r="S908" i="84"/>
  <c r="R909" i="84"/>
  <c r="S909" i="84"/>
  <c r="R910" i="84"/>
  <c r="S910" i="84"/>
  <c r="R911" i="84"/>
  <c r="S911" i="84"/>
  <c r="R912" i="84"/>
  <c r="S912" i="84"/>
  <c r="R913" i="84"/>
  <c r="S913" i="84"/>
  <c r="R914" i="84"/>
  <c r="S914" i="84"/>
  <c r="R915" i="84"/>
  <c r="S915" i="84"/>
  <c r="R916" i="84"/>
  <c r="S916" i="84"/>
  <c r="R917" i="84"/>
  <c r="S917" i="84"/>
  <c r="R918" i="84"/>
  <c r="S918" i="84"/>
  <c r="R919" i="84"/>
  <c r="S919" i="84"/>
  <c r="R920" i="84"/>
  <c r="S920" i="84"/>
  <c r="R921" i="84"/>
  <c r="S921" i="84"/>
  <c r="R922" i="84"/>
  <c r="S922" i="84"/>
  <c r="R923" i="84"/>
  <c r="S923" i="84"/>
  <c r="R924" i="84"/>
  <c r="S924" i="84"/>
  <c r="R925" i="84"/>
  <c r="S925" i="84"/>
  <c r="R926" i="84"/>
  <c r="S926" i="84"/>
  <c r="R927" i="84"/>
  <c r="S927" i="84"/>
  <c r="R928" i="84"/>
  <c r="S928" i="84"/>
  <c r="R929" i="84"/>
  <c r="S929" i="84"/>
  <c r="R930" i="84"/>
  <c r="S930" i="84"/>
  <c r="R931" i="84"/>
  <c r="S931" i="84"/>
  <c r="R932" i="84"/>
  <c r="S932" i="84"/>
  <c r="R933" i="84"/>
  <c r="S933" i="84"/>
  <c r="R934" i="84"/>
  <c r="S934" i="84"/>
  <c r="R935" i="84"/>
  <c r="S935" i="84"/>
  <c r="R936" i="84"/>
  <c r="S936" i="84"/>
  <c r="R937" i="84"/>
  <c r="S937" i="84"/>
  <c r="R938" i="84"/>
  <c r="S938" i="84"/>
  <c r="R939" i="84"/>
  <c r="S939" i="84"/>
  <c r="R940" i="84"/>
  <c r="S940" i="84"/>
  <c r="R941" i="84"/>
  <c r="S941" i="84"/>
  <c r="R942" i="84"/>
  <c r="S942" i="84"/>
  <c r="R943" i="84"/>
  <c r="S943" i="84"/>
  <c r="R944" i="84"/>
  <c r="S944" i="84"/>
  <c r="R945" i="84"/>
  <c r="S945" i="84"/>
  <c r="R946" i="84"/>
  <c r="S946" i="84"/>
  <c r="R947" i="84"/>
  <c r="S947" i="84"/>
  <c r="R948" i="84"/>
  <c r="S948" i="84"/>
  <c r="R949" i="84"/>
  <c r="S949" i="84"/>
  <c r="R950" i="84"/>
  <c r="S950" i="84"/>
  <c r="R951" i="84"/>
  <c r="S951" i="84"/>
  <c r="R952" i="84"/>
  <c r="S952" i="84"/>
  <c r="R953" i="84"/>
  <c r="S953" i="84"/>
  <c r="R954" i="84"/>
  <c r="S954" i="84"/>
  <c r="R955" i="84"/>
  <c r="S955" i="84"/>
  <c r="R956" i="84"/>
  <c r="S956" i="84"/>
  <c r="R957" i="84"/>
  <c r="S957" i="84"/>
  <c r="R958" i="84"/>
  <c r="S958" i="84"/>
  <c r="R959" i="84"/>
  <c r="S959" i="84"/>
  <c r="R960" i="84"/>
  <c r="S960" i="84"/>
  <c r="R961" i="84"/>
  <c r="S961" i="84"/>
  <c r="R962" i="84"/>
  <c r="S962" i="84"/>
  <c r="R963" i="84"/>
  <c r="S963" i="84"/>
  <c r="R964" i="84"/>
  <c r="S964" i="84"/>
  <c r="R965" i="84"/>
  <c r="S965" i="84"/>
  <c r="R966" i="84"/>
  <c r="S966" i="84"/>
  <c r="R967" i="84"/>
  <c r="S967" i="84"/>
  <c r="R968" i="84"/>
  <c r="S968" i="84"/>
  <c r="R969" i="84"/>
  <c r="S969" i="84"/>
  <c r="R970" i="84"/>
  <c r="S970" i="84"/>
  <c r="R971" i="84"/>
  <c r="S971" i="84"/>
  <c r="R972" i="84"/>
  <c r="S972" i="84"/>
  <c r="R973" i="84"/>
  <c r="S973" i="84"/>
  <c r="R974" i="84"/>
  <c r="S974" i="84"/>
  <c r="R975" i="84"/>
  <c r="S975" i="84"/>
  <c r="R976" i="84"/>
  <c r="S976" i="84"/>
  <c r="R977" i="84"/>
  <c r="S977" i="84"/>
  <c r="R978" i="84"/>
  <c r="S978" i="84"/>
  <c r="R979" i="84"/>
  <c r="S979" i="84"/>
  <c r="R980" i="84"/>
  <c r="S980" i="84"/>
  <c r="R981" i="84"/>
  <c r="S981" i="84"/>
  <c r="R982" i="84"/>
  <c r="S982" i="84"/>
  <c r="R983" i="84"/>
  <c r="S983" i="84"/>
  <c r="R984" i="84"/>
  <c r="S984" i="84"/>
  <c r="R985" i="84"/>
  <c r="S985" i="84"/>
  <c r="R986" i="84"/>
  <c r="S986" i="84"/>
  <c r="R987" i="84"/>
  <c r="S987" i="84"/>
  <c r="R988" i="84"/>
  <c r="S988" i="84"/>
  <c r="R989" i="84"/>
  <c r="S989" i="84"/>
  <c r="R990" i="84"/>
  <c r="S990" i="84"/>
  <c r="R991" i="84"/>
  <c r="S991" i="84"/>
  <c r="R992" i="84"/>
  <c r="S992" i="84"/>
  <c r="R993" i="84"/>
  <c r="S993" i="84"/>
  <c r="R994" i="84"/>
  <c r="S994" i="84"/>
  <c r="R995" i="84"/>
  <c r="S995" i="84"/>
  <c r="R996" i="84"/>
  <c r="S996" i="84"/>
  <c r="R997" i="84"/>
  <c r="S997" i="84"/>
  <c r="R998" i="84"/>
  <c r="S998" i="84"/>
  <c r="R999" i="84"/>
  <c r="S999" i="84"/>
  <c r="R1000" i="84"/>
  <c r="S1000" i="84"/>
  <c r="R518" i="83"/>
  <c r="S518" i="83" s="1"/>
  <c r="R519" i="83"/>
  <c r="S519" i="83" s="1"/>
  <c r="R520" i="83"/>
  <c r="S520" i="83" s="1"/>
  <c r="R521" i="83"/>
  <c r="S521" i="83" s="1"/>
  <c r="R522" i="83"/>
  <c r="S522" i="83" s="1"/>
  <c r="R523" i="83"/>
  <c r="S523" i="83" s="1"/>
  <c r="R524" i="83"/>
  <c r="S524" i="83" s="1"/>
  <c r="R525" i="83"/>
  <c r="S525" i="83" s="1"/>
  <c r="R526" i="83"/>
  <c r="S526" i="83" s="1"/>
  <c r="R527" i="83"/>
  <c r="S527" i="83" s="1"/>
  <c r="R528" i="83"/>
  <c r="S528" i="83" s="1"/>
  <c r="R529" i="83"/>
  <c r="S529" i="83" s="1"/>
  <c r="R530" i="83"/>
  <c r="S530" i="83" s="1"/>
  <c r="R531" i="83"/>
  <c r="S531" i="83" s="1"/>
  <c r="R532" i="83"/>
  <c r="S532" i="83" s="1"/>
  <c r="R533" i="83"/>
  <c r="S533" i="83" s="1"/>
  <c r="R534" i="83"/>
  <c r="S534" i="83" s="1"/>
  <c r="R535" i="83"/>
  <c r="S535" i="83" s="1"/>
  <c r="R536" i="83"/>
  <c r="S536" i="83" s="1"/>
  <c r="R537" i="83"/>
  <c r="S537" i="83" s="1"/>
  <c r="R538" i="83"/>
  <c r="S538" i="83" s="1"/>
  <c r="R539" i="83"/>
  <c r="S539" i="83" s="1"/>
  <c r="R540" i="83"/>
  <c r="S540" i="83" s="1"/>
  <c r="R541" i="83"/>
  <c r="S541" i="83" s="1"/>
  <c r="R542" i="83"/>
  <c r="S542" i="83" s="1"/>
  <c r="R543" i="83"/>
  <c r="S543" i="83" s="1"/>
  <c r="R544" i="83"/>
  <c r="S544" i="83" s="1"/>
  <c r="R545" i="83"/>
  <c r="S545" i="83" s="1"/>
  <c r="R546" i="83"/>
  <c r="S546" i="83" s="1"/>
  <c r="R547" i="83"/>
  <c r="S547" i="83" s="1"/>
  <c r="R548" i="83"/>
  <c r="S548" i="83" s="1"/>
  <c r="R549" i="83"/>
  <c r="S549" i="83" s="1"/>
  <c r="R550" i="83"/>
  <c r="S550" i="83" s="1"/>
  <c r="R551" i="83"/>
  <c r="S551" i="83" s="1"/>
  <c r="R552" i="83"/>
  <c r="S552" i="83" s="1"/>
  <c r="R553" i="83"/>
  <c r="S553" i="83" s="1"/>
  <c r="R554" i="83"/>
  <c r="S554" i="83" s="1"/>
  <c r="R555" i="83"/>
  <c r="S555" i="83" s="1"/>
  <c r="R556" i="83"/>
  <c r="S556" i="83" s="1"/>
  <c r="R557" i="83"/>
  <c r="S557" i="83" s="1"/>
  <c r="R558" i="83"/>
  <c r="S558" i="83" s="1"/>
  <c r="R559" i="83"/>
  <c r="S559" i="83" s="1"/>
  <c r="R560" i="83"/>
  <c r="S560" i="83" s="1"/>
  <c r="R561" i="83"/>
  <c r="S561" i="83" s="1"/>
  <c r="R562" i="83"/>
  <c r="S562" i="83" s="1"/>
  <c r="R563" i="83"/>
  <c r="S563" i="83" s="1"/>
  <c r="R564" i="83"/>
  <c r="S564" i="83" s="1"/>
  <c r="R565" i="83"/>
  <c r="S565" i="83" s="1"/>
  <c r="R566" i="83"/>
  <c r="S566" i="83" s="1"/>
  <c r="R567" i="83"/>
  <c r="S567" i="83" s="1"/>
  <c r="R568" i="83"/>
  <c r="S568" i="83" s="1"/>
  <c r="R569" i="83"/>
  <c r="S569" i="83" s="1"/>
  <c r="R570" i="83"/>
  <c r="S570" i="83" s="1"/>
  <c r="R571" i="83"/>
  <c r="S571" i="83" s="1"/>
  <c r="R572" i="83"/>
  <c r="S572" i="83" s="1"/>
  <c r="R573" i="83"/>
  <c r="S573" i="83" s="1"/>
  <c r="R574" i="83"/>
  <c r="S574" i="83" s="1"/>
  <c r="R575" i="83"/>
  <c r="S575" i="83" s="1"/>
  <c r="R576" i="83"/>
  <c r="S576" i="83" s="1"/>
  <c r="R577" i="83"/>
  <c r="S577" i="83" s="1"/>
  <c r="R578" i="83"/>
  <c r="S578" i="83" s="1"/>
  <c r="R579" i="83"/>
  <c r="S579" i="83" s="1"/>
  <c r="R580" i="83"/>
  <c r="S580" i="83" s="1"/>
  <c r="R581" i="83"/>
  <c r="S581" i="83" s="1"/>
  <c r="R582" i="83"/>
  <c r="S582" i="83" s="1"/>
  <c r="R583" i="83"/>
  <c r="S583" i="83" s="1"/>
  <c r="R584" i="83"/>
  <c r="S584" i="83" s="1"/>
  <c r="R585" i="83"/>
  <c r="S585" i="83" s="1"/>
  <c r="R586" i="83"/>
  <c r="S586" i="83" s="1"/>
  <c r="R587" i="83"/>
  <c r="S587" i="83" s="1"/>
  <c r="R588" i="83"/>
  <c r="S588" i="83" s="1"/>
  <c r="R589" i="83"/>
  <c r="S589" i="83" s="1"/>
  <c r="R590" i="83"/>
  <c r="S590" i="83" s="1"/>
  <c r="R591" i="83"/>
  <c r="S591" i="83" s="1"/>
  <c r="R592" i="83"/>
  <c r="S592" i="83" s="1"/>
  <c r="R593" i="83"/>
  <c r="S593" i="83" s="1"/>
  <c r="R594" i="83"/>
  <c r="S594" i="83" s="1"/>
  <c r="R595" i="83"/>
  <c r="S595" i="83" s="1"/>
  <c r="R596" i="83"/>
  <c r="S596" i="83" s="1"/>
  <c r="R597" i="83"/>
  <c r="S597" i="83" s="1"/>
  <c r="R598" i="83"/>
  <c r="S598" i="83" s="1"/>
  <c r="R599" i="83"/>
  <c r="S599" i="83" s="1"/>
  <c r="R600" i="83"/>
  <c r="S600" i="83" s="1"/>
  <c r="R601" i="83"/>
  <c r="S601" i="83" s="1"/>
  <c r="R602" i="83"/>
  <c r="S602" i="83" s="1"/>
  <c r="R603" i="83"/>
  <c r="S603" i="83" s="1"/>
  <c r="R604" i="83"/>
  <c r="S604" i="83" s="1"/>
  <c r="R605" i="83"/>
  <c r="S605" i="83" s="1"/>
  <c r="R606" i="83"/>
  <c r="S606" i="83" s="1"/>
  <c r="R607" i="83"/>
  <c r="S607" i="83" s="1"/>
  <c r="R608" i="83"/>
  <c r="S608" i="83" s="1"/>
  <c r="R609" i="83"/>
  <c r="S609" i="83" s="1"/>
  <c r="R610" i="83"/>
  <c r="S610" i="83" s="1"/>
  <c r="R611" i="83"/>
  <c r="S611" i="83" s="1"/>
  <c r="R612" i="83"/>
  <c r="S612" i="83" s="1"/>
  <c r="R613" i="83"/>
  <c r="S613" i="83" s="1"/>
  <c r="R614" i="83"/>
  <c r="S614" i="83" s="1"/>
  <c r="R615" i="83"/>
  <c r="S615" i="83" s="1"/>
  <c r="R616" i="83"/>
  <c r="S616" i="83" s="1"/>
  <c r="R617" i="83"/>
  <c r="S617" i="83" s="1"/>
  <c r="R618" i="83"/>
  <c r="S618" i="83" s="1"/>
  <c r="R619" i="83"/>
  <c r="S619" i="83" s="1"/>
  <c r="R620" i="83"/>
  <c r="S620" i="83" s="1"/>
  <c r="R621" i="83"/>
  <c r="S621" i="83" s="1"/>
  <c r="R622" i="83"/>
  <c r="S622" i="83" s="1"/>
  <c r="R623" i="83"/>
  <c r="S623" i="83" s="1"/>
  <c r="R624" i="83"/>
  <c r="S624" i="83" s="1"/>
  <c r="R625" i="83"/>
  <c r="S625" i="83" s="1"/>
  <c r="R626" i="83"/>
  <c r="S626" i="83" s="1"/>
  <c r="R627" i="83"/>
  <c r="S627" i="83" s="1"/>
  <c r="R628" i="83"/>
  <c r="S628" i="83" s="1"/>
  <c r="R629" i="83"/>
  <c r="S629" i="83" s="1"/>
  <c r="R630" i="83"/>
  <c r="S630" i="83" s="1"/>
  <c r="R631" i="83"/>
  <c r="S631" i="83" s="1"/>
  <c r="R632" i="83"/>
  <c r="S632" i="83" s="1"/>
  <c r="R633" i="83"/>
  <c r="S633" i="83" s="1"/>
  <c r="R634" i="83"/>
  <c r="S634" i="83" s="1"/>
  <c r="R635" i="83"/>
  <c r="S635" i="83" s="1"/>
  <c r="R636" i="83"/>
  <c r="S636" i="83" s="1"/>
  <c r="R637" i="83"/>
  <c r="S637" i="83" s="1"/>
  <c r="R638" i="83"/>
  <c r="S638" i="83" s="1"/>
  <c r="R639" i="83"/>
  <c r="S639" i="83" s="1"/>
  <c r="R640" i="83"/>
  <c r="S640" i="83" s="1"/>
  <c r="R641" i="83"/>
  <c r="S641" i="83" s="1"/>
  <c r="R642" i="83"/>
  <c r="S642" i="83" s="1"/>
  <c r="R643" i="83"/>
  <c r="S643" i="83" s="1"/>
  <c r="R644" i="83"/>
  <c r="S644" i="83" s="1"/>
  <c r="R645" i="83"/>
  <c r="S645" i="83" s="1"/>
  <c r="R646" i="83"/>
  <c r="S646" i="83" s="1"/>
  <c r="R647" i="83"/>
  <c r="S647" i="83" s="1"/>
  <c r="R648" i="83"/>
  <c r="S648" i="83" s="1"/>
  <c r="R649" i="83"/>
  <c r="S649" i="83" s="1"/>
  <c r="R650" i="83"/>
  <c r="S650" i="83" s="1"/>
  <c r="R651" i="83"/>
  <c r="S651" i="83" s="1"/>
  <c r="R652" i="83"/>
  <c r="S652" i="83" s="1"/>
  <c r="R653" i="83"/>
  <c r="S653" i="83" s="1"/>
  <c r="R654" i="83"/>
  <c r="S654" i="83" s="1"/>
  <c r="R655" i="83"/>
  <c r="S655" i="83" s="1"/>
  <c r="R656" i="83"/>
  <c r="S656" i="83" s="1"/>
  <c r="R657" i="83"/>
  <c r="S657" i="83" s="1"/>
  <c r="R658" i="83"/>
  <c r="S658" i="83" s="1"/>
  <c r="R659" i="83"/>
  <c r="S659" i="83" s="1"/>
  <c r="R660" i="83"/>
  <c r="S660" i="83" s="1"/>
  <c r="R661" i="83"/>
  <c r="S661" i="83" s="1"/>
  <c r="R662" i="83"/>
  <c r="S662" i="83" s="1"/>
  <c r="R663" i="83"/>
  <c r="S663" i="83" s="1"/>
  <c r="R664" i="83"/>
  <c r="S664" i="83" s="1"/>
  <c r="R665" i="83"/>
  <c r="S665" i="83" s="1"/>
  <c r="R666" i="83"/>
  <c r="S666" i="83" s="1"/>
  <c r="R667" i="83"/>
  <c r="S667" i="83" s="1"/>
  <c r="R668" i="83"/>
  <c r="S668" i="83" s="1"/>
  <c r="R669" i="83"/>
  <c r="S669" i="83" s="1"/>
  <c r="R670" i="83"/>
  <c r="S670" i="83" s="1"/>
  <c r="R671" i="83"/>
  <c r="S671" i="83" s="1"/>
  <c r="R672" i="83"/>
  <c r="S672" i="83" s="1"/>
  <c r="R673" i="83"/>
  <c r="S673" i="83" s="1"/>
  <c r="R674" i="83"/>
  <c r="S674" i="83" s="1"/>
  <c r="R675" i="83"/>
  <c r="S675" i="83" s="1"/>
  <c r="R676" i="83"/>
  <c r="S676" i="83" s="1"/>
  <c r="R677" i="83"/>
  <c r="S677" i="83" s="1"/>
  <c r="R678" i="83"/>
  <c r="S678" i="83" s="1"/>
  <c r="R679" i="83"/>
  <c r="S679" i="83" s="1"/>
  <c r="R680" i="83"/>
  <c r="S680" i="83" s="1"/>
  <c r="R681" i="83"/>
  <c r="S681" i="83" s="1"/>
  <c r="R682" i="83"/>
  <c r="S682" i="83" s="1"/>
  <c r="R683" i="83"/>
  <c r="S683" i="83" s="1"/>
  <c r="R684" i="83"/>
  <c r="S684" i="83" s="1"/>
  <c r="R685" i="83"/>
  <c r="S685" i="83" s="1"/>
  <c r="R686" i="83"/>
  <c r="S686" i="83" s="1"/>
  <c r="R687" i="83"/>
  <c r="S687" i="83" s="1"/>
  <c r="R688" i="83"/>
  <c r="S688" i="83"/>
  <c r="R689" i="83"/>
  <c r="S689" i="83"/>
  <c r="R690" i="83"/>
  <c r="S690" i="83"/>
  <c r="R691" i="83"/>
  <c r="S691" i="83"/>
  <c r="R692" i="83"/>
  <c r="S692" i="83"/>
  <c r="R693" i="83"/>
  <c r="S693" i="83"/>
  <c r="R694" i="83"/>
  <c r="S694" i="83"/>
  <c r="R695" i="83"/>
  <c r="S695" i="83"/>
  <c r="R696" i="83"/>
  <c r="S696" i="83"/>
  <c r="R697" i="83"/>
  <c r="S697" i="83"/>
  <c r="R698" i="83"/>
  <c r="S698" i="83"/>
  <c r="R699" i="83"/>
  <c r="S699" i="83"/>
  <c r="R700" i="83"/>
  <c r="S700" i="83"/>
  <c r="R701" i="83"/>
  <c r="S701" i="83"/>
  <c r="R702" i="83"/>
  <c r="S702" i="83"/>
  <c r="R703" i="83"/>
  <c r="S703" i="83"/>
  <c r="R704" i="83"/>
  <c r="S704" i="83"/>
  <c r="R705" i="83"/>
  <c r="S705" i="83"/>
  <c r="R706" i="83"/>
  <c r="S706" i="83"/>
  <c r="R707" i="83"/>
  <c r="S707" i="83"/>
  <c r="R708" i="83"/>
  <c r="S708" i="83"/>
  <c r="R709" i="83"/>
  <c r="S709" i="83"/>
  <c r="R710" i="83"/>
  <c r="S710" i="83"/>
  <c r="R711" i="83"/>
  <c r="S711" i="83"/>
  <c r="R712" i="83"/>
  <c r="S712" i="83"/>
  <c r="R713" i="83"/>
  <c r="S713" i="83"/>
  <c r="R714" i="83"/>
  <c r="S714" i="83"/>
  <c r="R715" i="83"/>
  <c r="S715" i="83"/>
  <c r="R716" i="83"/>
  <c r="S716" i="83"/>
  <c r="R717" i="83"/>
  <c r="S717" i="83"/>
  <c r="R718" i="83"/>
  <c r="S718" i="83"/>
  <c r="R719" i="83"/>
  <c r="S719" i="83"/>
  <c r="R720" i="83"/>
  <c r="S720" i="83"/>
  <c r="R721" i="83"/>
  <c r="S721" i="83"/>
  <c r="R722" i="83"/>
  <c r="S722" i="83"/>
  <c r="R723" i="83"/>
  <c r="S723" i="83"/>
  <c r="R724" i="83"/>
  <c r="S724" i="83"/>
  <c r="R725" i="83"/>
  <c r="S725" i="83"/>
  <c r="R726" i="83"/>
  <c r="S726" i="83"/>
  <c r="R727" i="83"/>
  <c r="S727" i="83"/>
  <c r="R728" i="83"/>
  <c r="S728" i="83"/>
  <c r="R729" i="83"/>
  <c r="S729" i="83"/>
  <c r="R730" i="83"/>
  <c r="S730" i="83"/>
  <c r="R731" i="83"/>
  <c r="S731" i="83"/>
  <c r="R732" i="83"/>
  <c r="S732" i="83"/>
  <c r="R733" i="83"/>
  <c r="S733" i="83"/>
  <c r="R734" i="83"/>
  <c r="S734" i="83"/>
  <c r="R735" i="83"/>
  <c r="S735" i="83"/>
  <c r="R736" i="83"/>
  <c r="S736" i="83"/>
  <c r="R737" i="83"/>
  <c r="S737" i="83"/>
  <c r="R738" i="83"/>
  <c r="S738" i="83"/>
  <c r="R739" i="83"/>
  <c r="S739" i="83"/>
  <c r="R740" i="83"/>
  <c r="S740" i="83"/>
  <c r="R741" i="83"/>
  <c r="S741" i="83"/>
  <c r="R742" i="83"/>
  <c r="S742" i="83"/>
  <c r="R743" i="83"/>
  <c r="S743" i="83"/>
  <c r="R744" i="83"/>
  <c r="S744" i="83"/>
  <c r="R745" i="83"/>
  <c r="S745" i="83"/>
  <c r="R746" i="83"/>
  <c r="S746" i="83"/>
  <c r="R747" i="83"/>
  <c r="S747" i="83"/>
  <c r="R748" i="83"/>
  <c r="S748" i="83"/>
  <c r="R749" i="83"/>
  <c r="S749" i="83"/>
  <c r="R750" i="83"/>
  <c r="S750" i="83"/>
  <c r="R751" i="83"/>
  <c r="S751" i="83"/>
  <c r="R752" i="83"/>
  <c r="S752" i="83"/>
  <c r="R753" i="83"/>
  <c r="S753" i="83"/>
  <c r="R754" i="83"/>
  <c r="S754" i="83"/>
  <c r="R755" i="83"/>
  <c r="S755" i="83"/>
  <c r="R756" i="83"/>
  <c r="S756" i="83"/>
  <c r="R757" i="83"/>
  <c r="S757" i="83"/>
  <c r="R758" i="83"/>
  <c r="S758" i="83"/>
  <c r="R759" i="83"/>
  <c r="S759" i="83"/>
  <c r="R760" i="83"/>
  <c r="S760" i="83"/>
  <c r="R761" i="83"/>
  <c r="S761" i="83"/>
  <c r="R762" i="83"/>
  <c r="S762" i="83"/>
  <c r="R763" i="83"/>
  <c r="S763" i="83"/>
  <c r="R764" i="83"/>
  <c r="S764" i="83"/>
  <c r="R765" i="83"/>
  <c r="S765" i="83"/>
  <c r="R766" i="83"/>
  <c r="S766" i="83"/>
  <c r="R767" i="83"/>
  <c r="S767" i="83"/>
  <c r="R768" i="83"/>
  <c r="S768" i="83"/>
  <c r="R769" i="83"/>
  <c r="S769" i="83"/>
  <c r="R770" i="83"/>
  <c r="S770" i="83"/>
  <c r="R771" i="83"/>
  <c r="S771" i="83"/>
  <c r="R772" i="83"/>
  <c r="S772" i="83"/>
  <c r="R773" i="83"/>
  <c r="S773" i="83"/>
  <c r="R774" i="83"/>
  <c r="S774" i="83"/>
  <c r="R775" i="83"/>
  <c r="S775" i="83"/>
  <c r="R776" i="83"/>
  <c r="S776" i="83"/>
  <c r="R777" i="83"/>
  <c r="S777" i="83"/>
  <c r="R778" i="83"/>
  <c r="S778" i="83"/>
  <c r="R779" i="83"/>
  <c r="S779" i="83"/>
  <c r="R780" i="83"/>
  <c r="S780" i="83"/>
  <c r="R781" i="83"/>
  <c r="S781" i="83"/>
  <c r="R782" i="83"/>
  <c r="S782" i="83"/>
  <c r="R783" i="83"/>
  <c r="S783" i="83"/>
  <c r="R784" i="83"/>
  <c r="S784" i="83"/>
  <c r="R785" i="83"/>
  <c r="S785" i="83"/>
  <c r="R786" i="83"/>
  <c r="S786" i="83"/>
  <c r="R787" i="83"/>
  <c r="S787" i="83"/>
  <c r="R788" i="83"/>
  <c r="S788" i="83"/>
  <c r="R789" i="83"/>
  <c r="S789" i="83"/>
  <c r="R790" i="83"/>
  <c r="S790" i="83"/>
  <c r="R791" i="83"/>
  <c r="S791" i="83"/>
  <c r="R792" i="83"/>
  <c r="S792" i="83"/>
  <c r="R793" i="83"/>
  <c r="S793" i="83"/>
  <c r="R794" i="83"/>
  <c r="S794" i="83"/>
  <c r="R795" i="83"/>
  <c r="S795" i="83"/>
  <c r="R796" i="83"/>
  <c r="S796" i="83"/>
  <c r="R797" i="83"/>
  <c r="S797" i="83"/>
  <c r="R798" i="83"/>
  <c r="S798" i="83"/>
  <c r="R799" i="83"/>
  <c r="S799" i="83"/>
  <c r="R800" i="83"/>
  <c r="S800" i="83"/>
  <c r="R801" i="83"/>
  <c r="S801" i="83"/>
  <c r="R802" i="83"/>
  <c r="S802" i="83"/>
  <c r="R803" i="83"/>
  <c r="S803" i="83"/>
  <c r="R804" i="83"/>
  <c r="S804" i="83"/>
  <c r="R805" i="83"/>
  <c r="S805" i="83"/>
  <c r="R806" i="83"/>
  <c r="S806" i="83"/>
  <c r="R807" i="83"/>
  <c r="S807" i="83"/>
  <c r="R808" i="83"/>
  <c r="S808" i="83"/>
  <c r="R809" i="83"/>
  <c r="S809" i="83"/>
  <c r="R810" i="83"/>
  <c r="S810" i="83"/>
  <c r="R811" i="83"/>
  <c r="S811" i="83"/>
  <c r="R812" i="83"/>
  <c r="S812" i="83"/>
  <c r="R813" i="83"/>
  <c r="S813" i="83"/>
  <c r="R814" i="83"/>
  <c r="S814" i="83"/>
  <c r="R815" i="83"/>
  <c r="S815" i="83"/>
  <c r="R816" i="83"/>
  <c r="S816" i="83"/>
  <c r="R817" i="83"/>
  <c r="S817" i="83"/>
  <c r="R818" i="83"/>
  <c r="S818" i="83"/>
  <c r="R819" i="83"/>
  <c r="S819" i="83"/>
  <c r="R820" i="83"/>
  <c r="S820" i="83"/>
  <c r="R821" i="83"/>
  <c r="S821" i="83"/>
  <c r="R822" i="83"/>
  <c r="S822" i="83"/>
  <c r="R823" i="83"/>
  <c r="S823" i="83"/>
  <c r="R824" i="83"/>
  <c r="S824" i="83"/>
  <c r="R825" i="83"/>
  <c r="S825" i="83"/>
  <c r="R826" i="83"/>
  <c r="S826" i="83"/>
  <c r="R827" i="83"/>
  <c r="S827" i="83"/>
  <c r="R828" i="83"/>
  <c r="S828" i="83"/>
  <c r="R829" i="83"/>
  <c r="S829" i="83"/>
  <c r="R830" i="83"/>
  <c r="S830" i="83"/>
  <c r="R831" i="83"/>
  <c r="S831" i="83"/>
  <c r="R832" i="83"/>
  <c r="S832" i="83"/>
  <c r="R833" i="83"/>
  <c r="S833" i="83"/>
  <c r="R834" i="83"/>
  <c r="S834" i="83"/>
  <c r="R835" i="83"/>
  <c r="S835" i="83"/>
  <c r="R836" i="83"/>
  <c r="S836" i="83"/>
  <c r="R837" i="83"/>
  <c r="S837" i="83"/>
  <c r="R838" i="83"/>
  <c r="S838" i="83"/>
  <c r="R839" i="83"/>
  <c r="S839" i="83"/>
  <c r="R840" i="83"/>
  <c r="S840" i="83"/>
  <c r="R841" i="83"/>
  <c r="S841" i="83"/>
  <c r="R842" i="83"/>
  <c r="S842" i="83"/>
  <c r="R843" i="83"/>
  <c r="S843" i="83"/>
  <c r="R844" i="83"/>
  <c r="S844" i="83"/>
  <c r="R845" i="83"/>
  <c r="S845" i="83"/>
  <c r="R846" i="83"/>
  <c r="S846" i="83"/>
  <c r="R847" i="83"/>
  <c r="S847" i="83"/>
  <c r="R848" i="83"/>
  <c r="S848" i="83"/>
  <c r="R849" i="83"/>
  <c r="S849" i="83"/>
  <c r="R850" i="83"/>
  <c r="S850" i="83"/>
  <c r="R851" i="83"/>
  <c r="S851" i="83"/>
  <c r="R852" i="83"/>
  <c r="S852" i="83"/>
  <c r="R853" i="83"/>
  <c r="S853" i="83"/>
  <c r="R854" i="83"/>
  <c r="S854" i="83"/>
  <c r="R855" i="83"/>
  <c r="S855" i="83"/>
  <c r="R856" i="83"/>
  <c r="S856" i="83"/>
  <c r="R857" i="83"/>
  <c r="S857" i="83"/>
  <c r="R858" i="83"/>
  <c r="S858" i="83"/>
  <c r="R859" i="83"/>
  <c r="S859" i="83"/>
  <c r="R860" i="83"/>
  <c r="S860" i="83"/>
  <c r="R861" i="83"/>
  <c r="S861" i="83"/>
  <c r="R862" i="83"/>
  <c r="S862" i="83"/>
  <c r="R863" i="83"/>
  <c r="S863" i="83"/>
  <c r="R864" i="83"/>
  <c r="S864" i="83"/>
  <c r="R865" i="83"/>
  <c r="S865" i="83"/>
  <c r="R866" i="83"/>
  <c r="S866" i="83"/>
  <c r="R867" i="83"/>
  <c r="S867" i="83"/>
  <c r="R868" i="83"/>
  <c r="S868" i="83"/>
  <c r="R869" i="83"/>
  <c r="S869" i="83"/>
  <c r="R870" i="83"/>
  <c r="S870" i="83"/>
  <c r="R871" i="83"/>
  <c r="S871" i="83"/>
  <c r="R872" i="83"/>
  <c r="S872" i="83"/>
  <c r="R873" i="83"/>
  <c r="S873" i="83"/>
  <c r="R874" i="83"/>
  <c r="S874" i="83"/>
  <c r="R875" i="83"/>
  <c r="S875" i="83"/>
  <c r="R876" i="83"/>
  <c r="S876" i="83"/>
  <c r="R877" i="83"/>
  <c r="S877" i="83"/>
  <c r="R878" i="83"/>
  <c r="S878" i="83"/>
  <c r="R879" i="83"/>
  <c r="S879" i="83"/>
  <c r="R880" i="83"/>
  <c r="S880" i="83"/>
  <c r="R881" i="83"/>
  <c r="S881" i="83"/>
  <c r="R882" i="83"/>
  <c r="S882" i="83"/>
  <c r="R883" i="83"/>
  <c r="S883" i="83"/>
  <c r="R884" i="83"/>
  <c r="S884" i="83"/>
  <c r="R885" i="83"/>
  <c r="S885" i="83"/>
  <c r="R886" i="83"/>
  <c r="S886" i="83"/>
  <c r="R887" i="83"/>
  <c r="S887" i="83"/>
  <c r="R888" i="83"/>
  <c r="S888" i="83"/>
  <c r="R889" i="83"/>
  <c r="S889" i="83"/>
  <c r="R890" i="83"/>
  <c r="S890" i="83"/>
  <c r="R891" i="83"/>
  <c r="S891" i="83"/>
  <c r="R892" i="83"/>
  <c r="S892" i="83"/>
  <c r="R893" i="83"/>
  <c r="S893" i="83"/>
  <c r="R894" i="83"/>
  <c r="S894" i="83"/>
  <c r="R895" i="83"/>
  <c r="S895" i="83"/>
  <c r="R896" i="83"/>
  <c r="S896" i="83"/>
  <c r="R897" i="83"/>
  <c r="S897" i="83"/>
  <c r="R898" i="83"/>
  <c r="S898" i="83"/>
  <c r="R899" i="83"/>
  <c r="S899" i="83"/>
  <c r="R900" i="83"/>
  <c r="S900" i="83"/>
  <c r="R901" i="83"/>
  <c r="S901" i="83"/>
  <c r="R902" i="83"/>
  <c r="S902" i="83"/>
  <c r="R903" i="83"/>
  <c r="S903" i="83"/>
  <c r="R904" i="83"/>
  <c r="S904" i="83"/>
  <c r="R905" i="83"/>
  <c r="S905" i="83"/>
  <c r="R906" i="83"/>
  <c r="S906" i="83"/>
  <c r="R907" i="83"/>
  <c r="S907" i="83"/>
  <c r="R908" i="83"/>
  <c r="S908" i="83"/>
  <c r="R909" i="83"/>
  <c r="S909" i="83"/>
  <c r="R910" i="83"/>
  <c r="S910" i="83"/>
  <c r="R911" i="83"/>
  <c r="S911" i="83"/>
  <c r="R912" i="83"/>
  <c r="S912" i="83"/>
  <c r="R913" i="83"/>
  <c r="S913" i="83"/>
  <c r="R914" i="83"/>
  <c r="S914" i="83"/>
  <c r="R915" i="83"/>
  <c r="S915" i="83"/>
  <c r="R916" i="83"/>
  <c r="S916" i="83"/>
  <c r="R917" i="83"/>
  <c r="S917" i="83"/>
  <c r="R918" i="83"/>
  <c r="S918" i="83"/>
  <c r="R919" i="83"/>
  <c r="S919" i="83"/>
  <c r="R920" i="83"/>
  <c r="S920" i="83"/>
  <c r="R921" i="83"/>
  <c r="S921" i="83"/>
  <c r="R922" i="83"/>
  <c r="S922" i="83"/>
  <c r="R923" i="83"/>
  <c r="S923" i="83"/>
  <c r="R924" i="83"/>
  <c r="S924" i="83"/>
  <c r="R925" i="83"/>
  <c r="S925" i="83"/>
  <c r="R926" i="83"/>
  <c r="S926" i="83"/>
  <c r="R927" i="83"/>
  <c r="S927" i="83"/>
  <c r="R928" i="83"/>
  <c r="S928" i="83"/>
  <c r="R929" i="83"/>
  <c r="S929" i="83"/>
  <c r="R930" i="83"/>
  <c r="S930" i="83"/>
  <c r="R931" i="83"/>
  <c r="S931" i="83"/>
  <c r="R932" i="83"/>
  <c r="S932" i="83"/>
  <c r="R933" i="83"/>
  <c r="S933" i="83"/>
  <c r="R934" i="83"/>
  <c r="S934" i="83"/>
  <c r="R935" i="83"/>
  <c r="S935" i="83"/>
  <c r="R936" i="83"/>
  <c r="S936" i="83"/>
  <c r="R937" i="83"/>
  <c r="S937" i="83"/>
  <c r="R938" i="83"/>
  <c r="S938" i="83"/>
  <c r="R939" i="83"/>
  <c r="S939" i="83"/>
  <c r="R940" i="83"/>
  <c r="S940" i="83"/>
  <c r="R941" i="83"/>
  <c r="S941" i="83"/>
  <c r="R942" i="83"/>
  <c r="S942" i="83"/>
  <c r="R943" i="83"/>
  <c r="S943" i="83"/>
  <c r="R944" i="83"/>
  <c r="S944" i="83"/>
  <c r="R945" i="83"/>
  <c r="S945" i="83"/>
  <c r="R946" i="83"/>
  <c r="S946" i="83"/>
  <c r="R947" i="83"/>
  <c r="S947" i="83"/>
  <c r="R948" i="83"/>
  <c r="S948" i="83"/>
  <c r="R949" i="83"/>
  <c r="S949" i="83"/>
  <c r="R950" i="83"/>
  <c r="S950" i="83"/>
  <c r="R951" i="83"/>
  <c r="S951" i="83"/>
  <c r="R952" i="83"/>
  <c r="S952" i="83"/>
  <c r="R953" i="83"/>
  <c r="S953" i="83"/>
  <c r="R954" i="83"/>
  <c r="S954" i="83"/>
  <c r="R955" i="83"/>
  <c r="S955" i="83"/>
  <c r="R956" i="83"/>
  <c r="S956" i="83"/>
  <c r="R957" i="83"/>
  <c r="S957" i="83"/>
  <c r="R958" i="83"/>
  <c r="S958" i="83"/>
  <c r="R959" i="83"/>
  <c r="S959" i="83"/>
  <c r="R960" i="83"/>
  <c r="S960" i="83"/>
  <c r="R961" i="83"/>
  <c r="S961" i="83"/>
  <c r="R962" i="83"/>
  <c r="S962" i="83"/>
  <c r="R963" i="83"/>
  <c r="S963" i="83"/>
  <c r="R964" i="83"/>
  <c r="S964" i="83"/>
  <c r="R965" i="83"/>
  <c r="S965" i="83"/>
  <c r="R966" i="83"/>
  <c r="S966" i="83"/>
  <c r="R967" i="83"/>
  <c r="S967" i="83"/>
  <c r="R968" i="83"/>
  <c r="S968" i="83"/>
  <c r="R969" i="83"/>
  <c r="S969" i="83"/>
  <c r="R970" i="83"/>
  <c r="S970" i="83"/>
  <c r="R971" i="83"/>
  <c r="S971" i="83"/>
  <c r="R972" i="83"/>
  <c r="S972" i="83"/>
  <c r="R973" i="83"/>
  <c r="S973" i="83"/>
  <c r="R974" i="83"/>
  <c r="S974" i="83"/>
  <c r="R975" i="83"/>
  <c r="S975" i="83"/>
  <c r="R976" i="83"/>
  <c r="S976" i="83"/>
  <c r="R977" i="83"/>
  <c r="S977" i="83"/>
  <c r="R978" i="83"/>
  <c r="S978" i="83"/>
  <c r="R979" i="83"/>
  <c r="S979" i="83"/>
  <c r="R980" i="83"/>
  <c r="S980" i="83"/>
  <c r="R981" i="83"/>
  <c r="S981" i="83"/>
  <c r="R982" i="83"/>
  <c r="S982" i="83"/>
  <c r="R983" i="83"/>
  <c r="S983" i="83"/>
  <c r="R984" i="83"/>
  <c r="S984" i="83"/>
  <c r="R985" i="83"/>
  <c r="S985" i="83"/>
  <c r="R986" i="83"/>
  <c r="S986" i="83"/>
  <c r="R987" i="83"/>
  <c r="S987" i="83"/>
  <c r="R988" i="83"/>
  <c r="S988" i="83"/>
  <c r="R989" i="83"/>
  <c r="S989" i="83"/>
  <c r="R990" i="83"/>
  <c r="S990" i="83"/>
  <c r="R991" i="83"/>
  <c r="S991" i="83"/>
  <c r="R992" i="83"/>
  <c r="S992" i="83"/>
  <c r="R993" i="83"/>
  <c r="S993" i="83"/>
  <c r="R994" i="83"/>
  <c r="S994" i="83"/>
  <c r="R995" i="83"/>
  <c r="S995" i="83"/>
  <c r="R996" i="83"/>
  <c r="S996" i="83"/>
  <c r="R997" i="83"/>
  <c r="S997" i="83"/>
  <c r="R998" i="83"/>
  <c r="S998" i="83"/>
  <c r="R999" i="83"/>
  <c r="S999" i="83"/>
  <c r="R1000" i="83"/>
  <c r="S1000" i="83"/>
  <c r="R518" i="82"/>
  <c r="S518" i="82" s="1"/>
  <c r="R519" i="82"/>
  <c r="S519" i="82" s="1"/>
  <c r="R520" i="82"/>
  <c r="S520" i="82" s="1"/>
  <c r="R521" i="82"/>
  <c r="S521" i="82" s="1"/>
  <c r="R522" i="82"/>
  <c r="S522" i="82" s="1"/>
  <c r="R523" i="82"/>
  <c r="S523" i="82" s="1"/>
  <c r="R524" i="82"/>
  <c r="S524" i="82" s="1"/>
  <c r="R525" i="82"/>
  <c r="S525" i="82" s="1"/>
  <c r="R526" i="82"/>
  <c r="S526" i="82" s="1"/>
  <c r="R527" i="82"/>
  <c r="S527" i="82" s="1"/>
  <c r="R528" i="82"/>
  <c r="S528" i="82" s="1"/>
  <c r="R529" i="82"/>
  <c r="S529" i="82" s="1"/>
  <c r="R530" i="82"/>
  <c r="S530" i="82" s="1"/>
  <c r="R531" i="82"/>
  <c r="S531" i="82" s="1"/>
  <c r="R532" i="82"/>
  <c r="S532" i="82" s="1"/>
  <c r="R533" i="82"/>
  <c r="S533" i="82" s="1"/>
  <c r="R534" i="82"/>
  <c r="S534" i="82" s="1"/>
  <c r="R535" i="82"/>
  <c r="S535" i="82" s="1"/>
  <c r="R536" i="82"/>
  <c r="S536" i="82" s="1"/>
  <c r="R537" i="82"/>
  <c r="S537" i="82" s="1"/>
  <c r="R538" i="82"/>
  <c r="S538" i="82" s="1"/>
  <c r="R539" i="82"/>
  <c r="S539" i="82" s="1"/>
  <c r="R540" i="82"/>
  <c r="S540" i="82" s="1"/>
  <c r="R541" i="82"/>
  <c r="S541" i="82" s="1"/>
  <c r="R542" i="82"/>
  <c r="S542" i="82" s="1"/>
  <c r="R543" i="82"/>
  <c r="S543" i="82" s="1"/>
  <c r="R544" i="82"/>
  <c r="S544" i="82" s="1"/>
  <c r="R545" i="82"/>
  <c r="S545" i="82" s="1"/>
  <c r="R546" i="82"/>
  <c r="S546" i="82" s="1"/>
  <c r="R547" i="82"/>
  <c r="S547" i="82" s="1"/>
  <c r="R548" i="82"/>
  <c r="S548" i="82" s="1"/>
  <c r="R549" i="82"/>
  <c r="S549" i="82" s="1"/>
  <c r="R550" i="82"/>
  <c r="S550" i="82" s="1"/>
  <c r="R551" i="82"/>
  <c r="S551" i="82" s="1"/>
  <c r="R552" i="82"/>
  <c r="S552" i="82" s="1"/>
  <c r="R553" i="82"/>
  <c r="S553" i="82" s="1"/>
  <c r="R554" i="82"/>
  <c r="S554" i="82" s="1"/>
  <c r="R555" i="82"/>
  <c r="S555" i="82" s="1"/>
  <c r="R556" i="82"/>
  <c r="S556" i="82" s="1"/>
  <c r="R557" i="82"/>
  <c r="S557" i="82" s="1"/>
  <c r="R558" i="82"/>
  <c r="S558" i="82" s="1"/>
  <c r="R559" i="82"/>
  <c r="S559" i="82" s="1"/>
  <c r="R560" i="82"/>
  <c r="S560" i="82" s="1"/>
  <c r="R561" i="82"/>
  <c r="S561" i="82" s="1"/>
  <c r="R562" i="82"/>
  <c r="S562" i="82" s="1"/>
  <c r="R563" i="82"/>
  <c r="S563" i="82" s="1"/>
  <c r="R564" i="82"/>
  <c r="S564" i="82" s="1"/>
  <c r="R565" i="82"/>
  <c r="S565" i="82" s="1"/>
  <c r="R566" i="82"/>
  <c r="S566" i="82" s="1"/>
  <c r="R567" i="82"/>
  <c r="S567" i="82" s="1"/>
  <c r="R568" i="82"/>
  <c r="S568" i="82" s="1"/>
  <c r="R569" i="82"/>
  <c r="S569" i="82" s="1"/>
  <c r="R570" i="82"/>
  <c r="S570" i="82" s="1"/>
  <c r="R571" i="82"/>
  <c r="S571" i="82" s="1"/>
  <c r="R572" i="82"/>
  <c r="S572" i="82" s="1"/>
  <c r="R573" i="82"/>
  <c r="S573" i="82" s="1"/>
  <c r="R574" i="82"/>
  <c r="S574" i="82" s="1"/>
  <c r="R575" i="82"/>
  <c r="S575" i="82" s="1"/>
  <c r="R576" i="82"/>
  <c r="S576" i="82" s="1"/>
  <c r="R577" i="82"/>
  <c r="S577" i="82" s="1"/>
  <c r="R578" i="82"/>
  <c r="S578" i="82" s="1"/>
  <c r="R579" i="82"/>
  <c r="S579" i="82" s="1"/>
  <c r="R580" i="82"/>
  <c r="S580" i="82" s="1"/>
  <c r="R581" i="82"/>
  <c r="S581" i="82" s="1"/>
  <c r="R582" i="82"/>
  <c r="S582" i="82" s="1"/>
  <c r="R583" i="82"/>
  <c r="S583" i="82" s="1"/>
  <c r="R584" i="82"/>
  <c r="S584" i="82" s="1"/>
  <c r="R585" i="82"/>
  <c r="S585" i="82" s="1"/>
  <c r="R586" i="82"/>
  <c r="S586" i="82" s="1"/>
  <c r="R587" i="82"/>
  <c r="S587" i="82" s="1"/>
  <c r="R588" i="82"/>
  <c r="S588" i="82" s="1"/>
  <c r="R589" i="82"/>
  <c r="S589" i="82" s="1"/>
  <c r="R590" i="82"/>
  <c r="S590" i="82" s="1"/>
  <c r="R591" i="82"/>
  <c r="S591" i="82" s="1"/>
  <c r="R592" i="82"/>
  <c r="S592" i="82" s="1"/>
  <c r="R593" i="82"/>
  <c r="S593" i="82" s="1"/>
  <c r="R594" i="82"/>
  <c r="S594" i="82" s="1"/>
  <c r="R595" i="82"/>
  <c r="S595" i="82" s="1"/>
  <c r="R596" i="82"/>
  <c r="S596" i="82" s="1"/>
  <c r="R597" i="82"/>
  <c r="S597" i="82" s="1"/>
  <c r="R598" i="82"/>
  <c r="S598" i="82" s="1"/>
  <c r="R599" i="82"/>
  <c r="S599" i="82" s="1"/>
  <c r="R600" i="82"/>
  <c r="S600" i="82" s="1"/>
  <c r="R601" i="82"/>
  <c r="S601" i="82" s="1"/>
  <c r="R602" i="82"/>
  <c r="S602" i="82" s="1"/>
  <c r="R603" i="82"/>
  <c r="S603" i="82" s="1"/>
  <c r="R604" i="82"/>
  <c r="S604" i="82" s="1"/>
  <c r="R605" i="82"/>
  <c r="S605" i="82" s="1"/>
  <c r="R606" i="82"/>
  <c r="S606" i="82" s="1"/>
  <c r="R607" i="82"/>
  <c r="S607" i="82" s="1"/>
  <c r="R608" i="82"/>
  <c r="S608" i="82" s="1"/>
  <c r="R609" i="82"/>
  <c r="S609" i="82" s="1"/>
  <c r="R610" i="82"/>
  <c r="S610" i="82" s="1"/>
  <c r="R611" i="82"/>
  <c r="S611" i="82" s="1"/>
  <c r="R612" i="82"/>
  <c r="S612" i="82" s="1"/>
  <c r="R613" i="82"/>
  <c r="S613" i="82" s="1"/>
  <c r="R614" i="82"/>
  <c r="S614" i="82" s="1"/>
  <c r="R615" i="82"/>
  <c r="S615" i="82" s="1"/>
  <c r="R616" i="82"/>
  <c r="S616" i="82" s="1"/>
  <c r="R617" i="82"/>
  <c r="S617" i="82" s="1"/>
  <c r="R618" i="82"/>
  <c r="S618" i="82" s="1"/>
  <c r="R619" i="82"/>
  <c r="S619" i="82" s="1"/>
  <c r="R620" i="82"/>
  <c r="S620" i="82" s="1"/>
  <c r="R621" i="82"/>
  <c r="S621" i="82" s="1"/>
  <c r="R622" i="82"/>
  <c r="S622" i="82" s="1"/>
  <c r="R623" i="82"/>
  <c r="S623" i="82" s="1"/>
  <c r="R624" i="82"/>
  <c r="S624" i="82" s="1"/>
  <c r="R625" i="82"/>
  <c r="S625" i="82" s="1"/>
  <c r="R626" i="82"/>
  <c r="S626" i="82" s="1"/>
  <c r="R627" i="82"/>
  <c r="S627" i="82" s="1"/>
  <c r="R628" i="82"/>
  <c r="S628" i="82" s="1"/>
  <c r="R629" i="82"/>
  <c r="S629" i="82" s="1"/>
  <c r="R630" i="82"/>
  <c r="S630" i="82" s="1"/>
  <c r="R631" i="82"/>
  <c r="S631" i="82" s="1"/>
  <c r="R632" i="82"/>
  <c r="S632" i="82" s="1"/>
  <c r="R633" i="82"/>
  <c r="S633" i="82" s="1"/>
  <c r="R634" i="82"/>
  <c r="S634" i="82" s="1"/>
  <c r="R635" i="82"/>
  <c r="S635" i="82" s="1"/>
  <c r="R636" i="82"/>
  <c r="S636" i="82" s="1"/>
  <c r="R637" i="82"/>
  <c r="S637" i="82" s="1"/>
  <c r="R638" i="82"/>
  <c r="S638" i="82" s="1"/>
  <c r="R639" i="82"/>
  <c r="S639" i="82" s="1"/>
  <c r="R640" i="82"/>
  <c r="S640" i="82" s="1"/>
  <c r="R641" i="82"/>
  <c r="S641" i="82" s="1"/>
  <c r="R642" i="82"/>
  <c r="S642" i="82" s="1"/>
  <c r="R643" i="82"/>
  <c r="S643" i="82" s="1"/>
  <c r="R644" i="82"/>
  <c r="S644" i="82" s="1"/>
  <c r="R645" i="82"/>
  <c r="S645" i="82" s="1"/>
  <c r="R646" i="82"/>
  <c r="S646" i="82" s="1"/>
  <c r="R647" i="82"/>
  <c r="S647" i="82" s="1"/>
  <c r="R648" i="82"/>
  <c r="S648" i="82" s="1"/>
  <c r="R649" i="82"/>
  <c r="S649" i="82" s="1"/>
  <c r="R650" i="82"/>
  <c r="S650" i="82" s="1"/>
  <c r="R651" i="82"/>
  <c r="S651" i="82" s="1"/>
  <c r="R652" i="82"/>
  <c r="S652" i="82" s="1"/>
  <c r="R653" i="82"/>
  <c r="S653" i="82" s="1"/>
  <c r="R654" i="82"/>
  <c r="S654" i="82" s="1"/>
  <c r="R655" i="82"/>
  <c r="S655" i="82" s="1"/>
  <c r="R656" i="82"/>
  <c r="S656" i="82" s="1"/>
  <c r="R657" i="82"/>
  <c r="S657" i="82" s="1"/>
  <c r="R658" i="82"/>
  <c r="S658" i="82" s="1"/>
  <c r="R659" i="82"/>
  <c r="S659" i="82" s="1"/>
  <c r="R660" i="82"/>
  <c r="S660" i="82" s="1"/>
  <c r="R661" i="82"/>
  <c r="S661" i="82" s="1"/>
  <c r="R662" i="82"/>
  <c r="S662" i="82" s="1"/>
  <c r="R663" i="82"/>
  <c r="S663" i="82" s="1"/>
  <c r="R664" i="82"/>
  <c r="S664" i="82" s="1"/>
  <c r="R665" i="82"/>
  <c r="S665" i="82" s="1"/>
  <c r="R666" i="82"/>
  <c r="S666" i="82" s="1"/>
  <c r="R667" i="82"/>
  <c r="S667" i="82" s="1"/>
  <c r="R668" i="82"/>
  <c r="S668" i="82" s="1"/>
  <c r="R669" i="82"/>
  <c r="S669" i="82" s="1"/>
  <c r="R670" i="82"/>
  <c r="S670" i="82" s="1"/>
  <c r="R671" i="82"/>
  <c r="S671" i="82" s="1"/>
  <c r="R672" i="82"/>
  <c r="S672" i="82" s="1"/>
  <c r="R673" i="82"/>
  <c r="S673" i="82" s="1"/>
  <c r="R674" i="82"/>
  <c r="S674" i="82" s="1"/>
  <c r="R675" i="82"/>
  <c r="S675" i="82" s="1"/>
  <c r="R676" i="82"/>
  <c r="S676" i="82" s="1"/>
  <c r="R677" i="82"/>
  <c r="S677" i="82" s="1"/>
  <c r="R678" i="82"/>
  <c r="S678" i="82" s="1"/>
  <c r="R679" i="82"/>
  <c r="S679" i="82" s="1"/>
  <c r="R680" i="82"/>
  <c r="S680" i="82" s="1"/>
  <c r="R681" i="82"/>
  <c r="S681" i="82" s="1"/>
  <c r="R682" i="82"/>
  <c r="S682" i="82" s="1"/>
  <c r="R683" i="82"/>
  <c r="S683" i="82" s="1"/>
  <c r="R684" i="82"/>
  <c r="S684" i="82" s="1"/>
  <c r="R685" i="82"/>
  <c r="S685" i="82" s="1"/>
  <c r="R686" i="82"/>
  <c r="S686" i="82" s="1"/>
  <c r="R687" i="82"/>
  <c r="S687" i="82" s="1"/>
  <c r="R688" i="82"/>
  <c r="S688" i="82"/>
  <c r="R689" i="82"/>
  <c r="S689" i="82"/>
  <c r="R690" i="82"/>
  <c r="S690" i="82"/>
  <c r="R691" i="82"/>
  <c r="S691" i="82"/>
  <c r="R692" i="82"/>
  <c r="S692" i="82"/>
  <c r="R693" i="82"/>
  <c r="S693" i="82"/>
  <c r="R694" i="82"/>
  <c r="S694" i="82"/>
  <c r="R695" i="82"/>
  <c r="S695" i="82"/>
  <c r="R696" i="82"/>
  <c r="S696" i="82"/>
  <c r="R697" i="82"/>
  <c r="S697" i="82"/>
  <c r="R698" i="82"/>
  <c r="S698" i="82"/>
  <c r="R699" i="82"/>
  <c r="S699" i="82"/>
  <c r="R700" i="82"/>
  <c r="S700" i="82"/>
  <c r="R701" i="82"/>
  <c r="S701" i="82"/>
  <c r="R702" i="82"/>
  <c r="S702" i="82"/>
  <c r="R703" i="82"/>
  <c r="S703" i="82"/>
  <c r="R704" i="82"/>
  <c r="S704" i="82"/>
  <c r="R705" i="82"/>
  <c r="S705" i="82"/>
  <c r="R706" i="82"/>
  <c r="S706" i="82"/>
  <c r="R707" i="82"/>
  <c r="S707" i="82"/>
  <c r="R708" i="82"/>
  <c r="S708" i="82"/>
  <c r="R709" i="82"/>
  <c r="S709" i="82"/>
  <c r="R710" i="82"/>
  <c r="S710" i="82"/>
  <c r="R711" i="82"/>
  <c r="S711" i="82"/>
  <c r="R712" i="82"/>
  <c r="S712" i="82"/>
  <c r="R713" i="82"/>
  <c r="S713" i="82"/>
  <c r="R714" i="82"/>
  <c r="S714" i="82"/>
  <c r="R715" i="82"/>
  <c r="S715" i="82"/>
  <c r="R716" i="82"/>
  <c r="S716" i="82"/>
  <c r="R717" i="82"/>
  <c r="S717" i="82"/>
  <c r="R718" i="82"/>
  <c r="S718" i="82"/>
  <c r="R719" i="82"/>
  <c r="S719" i="82"/>
  <c r="R720" i="82"/>
  <c r="S720" i="82"/>
  <c r="R721" i="82"/>
  <c r="S721" i="82"/>
  <c r="R722" i="82"/>
  <c r="S722" i="82"/>
  <c r="R723" i="82"/>
  <c r="S723" i="82"/>
  <c r="R724" i="82"/>
  <c r="S724" i="82"/>
  <c r="R725" i="82"/>
  <c r="S725" i="82"/>
  <c r="R726" i="82"/>
  <c r="S726" i="82"/>
  <c r="R727" i="82"/>
  <c r="S727" i="82"/>
  <c r="R728" i="82"/>
  <c r="S728" i="82"/>
  <c r="R729" i="82"/>
  <c r="S729" i="82"/>
  <c r="R730" i="82"/>
  <c r="S730" i="82"/>
  <c r="R731" i="82"/>
  <c r="S731" i="82"/>
  <c r="R732" i="82"/>
  <c r="S732" i="82"/>
  <c r="R733" i="82"/>
  <c r="S733" i="82"/>
  <c r="R734" i="82"/>
  <c r="S734" i="82"/>
  <c r="R735" i="82"/>
  <c r="S735" i="82"/>
  <c r="R736" i="82"/>
  <c r="S736" i="82"/>
  <c r="R737" i="82"/>
  <c r="S737" i="82"/>
  <c r="R738" i="82"/>
  <c r="S738" i="82"/>
  <c r="R739" i="82"/>
  <c r="S739" i="82"/>
  <c r="R740" i="82"/>
  <c r="S740" i="82"/>
  <c r="R741" i="82"/>
  <c r="S741" i="82"/>
  <c r="R742" i="82"/>
  <c r="S742" i="82"/>
  <c r="R743" i="82"/>
  <c r="S743" i="82"/>
  <c r="R744" i="82"/>
  <c r="S744" i="82"/>
  <c r="R745" i="82"/>
  <c r="S745" i="82"/>
  <c r="R746" i="82"/>
  <c r="S746" i="82"/>
  <c r="R747" i="82"/>
  <c r="S747" i="82"/>
  <c r="R748" i="82"/>
  <c r="S748" i="82"/>
  <c r="R749" i="82"/>
  <c r="S749" i="82"/>
  <c r="R750" i="82"/>
  <c r="S750" i="82"/>
  <c r="R751" i="82"/>
  <c r="S751" i="82"/>
  <c r="R752" i="82"/>
  <c r="S752" i="82"/>
  <c r="R753" i="82"/>
  <c r="S753" i="82"/>
  <c r="R754" i="82"/>
  <c r="S754" i="82"/>
  <c r="R755" i="82"/>
  <c r="S755" i="82"/>
  <c r="R756" i="82"/>
  <c r="S756" i="82"/>
  <c r="R757" i="82"/>
  <c r="S757" i="82"/>
  <c r="R758" i="82"/>
  <c r="S758" i="82"/>
  <c r="R759" i="82"/>
  <c r="S759" i="82"/>
  <c r="R760" i="82"/>
  <c r="S760" i="82"/>
  <c r="R761" i="82"/>
  <c r="S761" i="82"/>
  <c r="R762" i="82"/>
  <c r="S762" i="82"/>
  <c r="R763" i="82"/>
  <c r="S763" i="82"/>
  <c r="R764" i="82"/>
  <c r="S764" i="82"/>
  <c r="R765" i="82"/>
  <c r="S765" i="82"/>
  <c r="R766" i="82"/>
  <c r="S766" i="82"/>
  <c r="R767" i="82"/>
  <c r="S767" i="82"/>
  <c r="R768" i="82"/>
  <c r="S768" i="82"/>
  <c r="R769" i="82"/>
  <c r="S769" i="82"/>
  <c r="R770" i="82"/>
  <c r="S770" i="82"/>
  <c r="R771" i="82"/>
  <c r="S771" i="82"/>
  <c r="R772" i="82"/>
  <c r="S772" i="82"/>
  <c r="R773" i="82"/>
  <c r="S773" i="82"/>
  <c r="R774" i="82"/>
  <c r="S774" i="82"/>
  <c r="R775" i="82"/>
  <c r="S775" i="82"/>
  <c r="R776" i="82"/>
  <c r="S776" i="82"/>
  <c r="R777" i="82"/>
  <c r="S777" i="82"/>
  <c r="R778" i="82"/>
  <c r="S778" i="82"/>
  <c r="R779" i="82"/>
  <c r="S779" i="82"/>
  <c r="R780" i="82"/>
  <c r="S780" i="82"/>
  <c r="R781" i="82"/>
  <c r="S781" i="82"/>
  <c r="R782" i="82"/>
  <c r="S782" i="82"/>
  <c r="R783" i="82"/>
  <c r="S783" i="82"/>
  <c r="R784" i="82"/>
  <c r="S784" i="82"/>
  <c r="R785" i="82"/>
  <c r="S785" i="82"/>
  <c r="R786" i="82"/>
  <c r="S786" i="82"/>
  <c r="R787" i="82"/>
  <c r="S787" i="82"/>
  <c r="R788" i="82"/>
  <c r="S788" i="82"/>
  <c r="R789" i="82"/>
  <c r="S789" i="82"/>
  <c r="R790" i="82"/>
  <c r="S790" i="82"/>
  <c r="R791" i="82"/>
  <c r="S791" i="82"/>
  <c r="R792" i="82"/>
  <c r="S792" i="82"/>
  <c r="R793" i="82"/>
  <c r="S793" i="82"/>
  <c r="R794" i="82"/>
  <c r="S794" i="82"/>
  <c r="R795" i="82"/>
  <c r="S795" i="82"/>
  <c r="R796" i="82"/>
  <c r="S796" i="82"/>
  <c r="R797" i="82"/>
  <c r="S797" i="82"/>
  <c r="R798" i="82"/>
  <c r="S798" i="82"/>
  <c r="R799" i="82"/>
  <c r="S799" i="82"/>
  <c r="R800" i="82"/>
  <c r="S800" i="82"/>
  <c r="R801" i="82"/>
  <c r="S801" i="82"/>
  <c r="R802" i="82"/>
  <c r="S802" i="82"/>
  <c r="R803" i="82"/>
  <c r="S803" i="82"/>
  <c r="R804" i="82"/>
  <c r="S804" i="82"/>
  <c r="R805" i="82"/>
  <c r="S805" i="82"/>
  <c r="R806" i="82"/>
  <c r="S806" i="82"/>
  <c r="R807" i="82"/>
  <c r="S807" i="82"/>
  <c r="R808" i="82"/>
  <c r="S808" i="82"/>
  <c r="R809" i="82"/>
  <c r="S809" i="82"/>
  <c r="R810" i="82"/>
  <c r="S810" i="82"/>
  <c r="R811" i="82"/>
  <c r="S811" i="82"/>
  <c r="R812" i="82"/>
  <c r="S812" i="82"/>
  <c r="R813" i="82"/>
  <c r="S813" i="82"/>
  <c r="R814" i="82"/>
  <c r="S814" i="82"/>
  <c r="R815" i="82"/>
  <c r="S815" i="82"/>
  <c r="R816" i="82"/>
  <c r="S816" i="82"/>
  <c r="R817" i="82"/>
  <c r="S817" i="82"/>
  <c r="R818" i="82"/>
  <c r="S818" i="82"/>
  <c r="R819" i="82"/>
  <c r="S819" i="82"/>
  <c r="R820" i="82"/>
  <c r="S820" i="82"/>
  <c r="R821" i="82"/>
  <c r="S821" i="82"/>
  <c r="R822" i="82"/>
  <c r="S822" i="82"/>
  <c r="R823" i="82"/>
  <c r="S823" i="82"/>
  <c r="R824" i="82"/>
  <c r="S824" i="82"/>
  <c r="R825" i="82"/>
  <c r="S825" i="82"/>
  <c r="R826" i="82"/>
  <c r="S826" i="82"/>
  <c r="R827" i="82"/>
  <c r="S827" i="82"/>
  <c r="R828" i="82"/>
  <c r="S828" i="82"/>
  <c r="R829" i="82"/>
  <c r="S829" i="82"/>
  <c r="R830" i="82"/>
  <c r="S830" i="82"/>
  <c r="R831" i="82"/>
  <c r="S831" i="82"/>
  <c r="R832" i="82"/>
  <c r="S832" i="82"/>
  <c r="R833" i="82"/>
  <c r="S833" i="82"/>
  <c r="R834" i="82"/>
  <c r="S834" i="82"/>
  <c r="R835" i="82"/>
  <c r="S835" i="82"/>
  <c r="R836" i="82"/>
  <c r="S836" i="82"/>
  <c r="R837" i="82"/>
  <c r="S837" i="82"/>
  <c r="R838" i="82"/>
  <c r="S838" i="82"/>
  <c r="R839" i="82"/>
  <c r="S839" i="82"/>
  <c r="R840" i="82"/>
  <c r="S840" i="82"/>
  <c r="R841" i="82"/>
  <c r="S841" i="82"/>
  <c r="R842" i="82"/>
  <c r="S842" i="82"/>
  <c r="R843" i="82"/>
  <c r="S843" i="82"/>
  <c r="R844" i="82"/>
  <c r="S844" i="82"/>
  <c r="R845" i="82"/>
  <c r="S845" i="82"/>
  <c r="R846" i="82"/>
  <c r="S846" i="82"/>
  <c r="R847" i="82"/>
  <c r="S847" i="82"/>
  <c r="R848" i="82"/>
  <c r="S848" i="82"/>
  <c r="R849" i="82"/>
  <c r="S849" i="82"/>
  <c r="R850" i="82"/>
  <c r="S850" i="82"/>
  <c r="R851" i="82"/>
  <c r="S851" i="82"/>
  <c r="R852" i="82"/>
  <c r="S852" i="82"/>
  <c r="R853" i="82"/>
  <c r="S853" i="82"/>
  <c r="R854" i="82"/>
  <c r="S854" i="82"/>
  <c r="R855" i="82"/>
  <c r="S855" i="82"/>
  <c r="R856" i="82"/>
  <c r="S856" i="82"/>
  <c r="R857" i="82"/>
  <c r="S857" i="82"/>
  <c r="R858" i="82"/>
  <c r="S858" i="82"/>
  <c r="R859" i="82"/>
  <c r="S859" i="82"/>
  <c r="R860" i="82"/>
  <c r="S860" i="82"/>
  <c r="R861" i="82"/>
  <c r="S861" i="82"/>
  <c r="R862" i="82"/>
  <c r="S862" i="82"/>
  <c r="R863" i="82"/>
  <c r="S863" i="82"/>
  <c r="R864" i="82"/>
  <c r="S864" i="82"/>
  <c r="R865" i="82"/>
  <c r="S865" i="82"/>
  <c r="R866" i="82"/>
  <c r="S866" i="82"/>
  <c r="R867" i="82"/>
  <c r="S867" i="82"/>
  <c r="R868" i="82"/>
  <c r="S868" i="82"/>
  <c r="R869" i="82"/>
  <c r="S869" i="82"/>
  <c r="R870" i="82"/>
  <c r="S870" i="82"/>
  <c r="R871" i="82"/>
  <c r="S871" i="82"/>
  <c r="R872" i="82"/>
  <c r="S872" i="82"/>
  <c r="R873" i="82"/>
  <c r="S873" i="82"/>
  <c r="R874" i="82"/>
  <c r="S874" i="82"/>
  <c r="R875" i="82"/>
  <c r="S875" i="82"/>
  <c r="R876" i="82"/>
  <c r="S876" i="82"/>
  <c r="R877" i="82"/>
  <c r="S877" i="82"/>
  <c r="R878" i="82"/>
  <c r="S878" i="82"/>
  <c r="R879" i="82"/>
  <c r="S879" i="82"/>
  <c r="R880" i="82"/>
  <c r="S880" i="82"/>
  <c r="R881" i="82"/>
  <c r="S881" i="82"/>
  <c r="R882" i="82"/>
  <c r="S882" i="82"/>
  <c r="R883" i="82"/>
  <c r="S883" i="82"/>
  <c r="R884" i="82"/>
  <c r="S884" i="82"/>
  <c r="R885" i="82"/>
  <c r="S885" i="82"/>
  <c r="R886" i="82"/>
  <c r="S886" i="82"/>
  <c r="R887" i="82"/>
  <c r="S887" i="82"/>
  <c r="R888" i="82"/>
  <c r="S888" i="82"/>
  <c r="R889" i="82"/>
  <c r="S889" i="82"/>
  <c r="R890" i="82"/>
  <c r="S890" i="82"/>
  <c r="R891" i="82"/>
  <c r="S891" i="82"/>
  <c r="R892" i="82"/>
  <c r="S892" i="82"/>
  <c r="R893" i="82"/>
  <c r="S893" i="82"/>
  <c r="R894" i="82"/>
  <c r="S894" i="82"/>
  <c r="R895" i="82"/>
  <c r="S895" i="82"/>
  <c r="R896" i="82"/>
  <c r="S896" i="82"/>
  <c r="R897" i="82"/>
  <c r="S897" i="82"/>
  <c r="R898" i="82"/>
  <c r="S898" i="82"/>
  <c r="R899" i="82"/>
  <c r="S899" i="82"/>
  <c r="R900" i="82"/>
  <c r="S900" i="82"/>
  <c r="R901" i="82"/>
  <c r="S901" i="82"/>
  <c r="R902" i="82"/>
  <c r="S902" i="82"/>
  <c r="R903" i="82"/>
  <c r="S903" i="82"/>
  <c r="R904" i="82"/>
  <c r="S904" i="82"/>
  <c r="R905" i="82"/>
  <c r="S905" i="82"/>
  <c r="R906" i="82"/>
  <c r="S906" i="82"/>
  <c r="R907" i="82"/>
  <c r="S907" i="82"/>
  <c r="R908" i="82"/>
  <c r="S908" i="82"/>
  <c r="R909" i="82"/>
  <c r="S909" i="82"/>
  <c r="R910" i="82"/>
  <c r="S910" i="82"/>
  <c r="R911" i="82"/>
  <c r="S911" i="82"/>
  <c r="R912" i="82"/>
  <c r="S912" i="82"/>
  <c r="R913" i="82"/>
  <c r="S913" i="82"/>
  <c r="R914" i="82"/>
  <c r="S914" i="82"/>
  <c r="R915" i="82"/>
  <c r="S915" i="82"/>
  <c r="R916" i="82"/>
  <c r="S916" i="82"/>
  <c r="R917" i="82"/>
  <c r="S917" i="82"/>
  <c r="R918" i="82"/>
  <c r="S918" i="82"/>
  <c r="R919" i="82"/>
  <c r="S919" i="82"/>
  <c r="R920" i="82"/>
  <c r="S920" i="82"/>
  <c r="R921" i="82"/>
  <c r="S921" i="82"/>
  <c r="R922" i="82"/>
  <c r="S922" i="82"/>
  <c r="R923" i="82"/>
  <c r="S923" i="82"/>
  <c r="R924" i="82"/>
  <c r="S924" i="82"/>
  <c r="R925" i="82"/>
  <c r="S925" i="82"/>
  <c r="R926" i="82"/>
  <c r="S926" i="82"/>
  <c r="R927" i="82"/>
  <c r="S927" i="82"/>
  <c r="R928" i="82"/>
  <c r="S928" i="82"/>
  <c r="R929" i="82"/>
  <c r="S929" i="82"/>
  <c r="R930" i="82"/>
  <c r="S930" i="82"/>
  <c r="R931" i="82"/>
  <c r="S931" i="82"/>
  <c r="R932" i="82"/>
  <c r="S932" i="82"/>
  <c r="R933" i="82"/>
  <c r="S933" i="82"/>
  <c r="R934" i="82"/>
  <c r="S934" i="82"/>
  <c r="R935" i="82"/>
  <c r="S935" i="82"/>
  <c r="R936" i="82"/>
  <c r="S936" i="82"/>
  <c r="R937" i="82"/>
  <c r="S937" i="82"/>
  <c r="R938" i="82"/>
  <c r="S938" i="82"/>
  <c r="R939" i="82"/>
  <c r="S939" i="82"/>
  <c r="R940" i="82"/>
  <c r="S940" i="82"/>
  <c r="R941" i="82"/>
  <c r="S941" i="82"/>
  <c r="R942" i="82"/>
  <c r="S942" i="82"/>
  <c r="R943" i="82"/>
  <c r="S943" i="82"/>
  <c r="R944" i="82"/>
  <c r="S944" i="82"/>
  <c r="R945" i="82"/>
  <c r="S945" i="82"/>
  <c r="R946" i="82"/>
  <c r="S946" i="82"/>
  <c r="R947" i="82"/>
  <c r="S947" i="82"/>
  <c r="R948" i="82"/>
  <c r="S948" i="82"/>
  <c r="R949" i="82"/>
  <c r="S949" i="82"/>
  <c r="R950" i="82"/>
  <c r="S950" i="82"/>
  <c r="R951" i="82"/>
  <c r="S951" i="82"/>
  <c r="R952" i="82"/>
  <c r="S952" i="82"/>
  <c r="R953" i="82"/>
  <c r="S953" i="82"/>
  <c r="R954" i="82"/>
  <c r="S954" i="82"/>
  <c r="R955" i="82"/>
  <c r="S955" i="82"/>
  <c r="R956" i="82"/>
  <c r="S956" i="82"/>
  <c r="R957" i="82"/>
  <c r="S957" i="82"/>
  <c r="R958" i="82"/>
  <c r="S958" i="82"/>
  <c r="R959" i="82"/>
  <c r="S959" i="82"/>
  <c r="R960" i="82"/>
  <c r="S960" i="82"/>
  <c r="R961" i="82"/>
  <c r="S961" i="82"/>
  <c r="R962" i="82"/>
  <c r="S962" i="82"/>
  <c r="R963" i="82"/>
  <c r="S963" i="82"/>
  <c r="R964" i="82"/>
  <c r="S964" i="82"/>
  <c r="R965" i="82"/>
  <c r="S965" i="82"/>
  <c r="R966" i="82"/>
  <c r="S966" i="82"/>
  <c r="R967" i="82"/>
  <c r="S967" i="82"/>
  <c r="R968" i="82"/>
  <c r="S968" i="82"/>
  <c r="R969" i="82"/>
  <c r="S969" i="82"/>
  <c r="R970" i="82"/>
  <c r="S970" i="82"/>
  <c r="R971" i="82"/>
  <c r="S971" i="82"/>
  <c r="R972" i="82"/>
  <c r="S972" i="82"/>
  <c r="R973" i="82"/>
  <c r="S973" i="82"/>
  <c r="R974" i="82"/>
  <c r="S974" i="82"/>
  <c r="R975" i="82"/>
  <c r="S975" i="82"/>
  <c r="R976" i="82"/>
  <c r="S976" i="82"/>
  <c r="R977" i="82"/>
  <c r="S977" i="82"/>
  <c r="R978" i="82"/>
  <c r="S978" i="82"/>
  <c r="R979" i="82"/>
  <c r="S979" i="82"/>
  <c r="R980" i="82"/>
  <c r="S980" i="82"/>
  <c r="R981" i="82"/>
  <c r="S981" i="82"/>
  <c r="R982" i="82"/>
  <c r="S982" i="82"/>
  <c r="R983" i="82"/>
  <c r="S983" i="82"/>
  <c r="R984" i="82"/>
  <c r="S984" i="82"/>
  <c r="R985" i="82"/>
  <c r="S985" i="82"/>
  <c r="R986" i="82"/>
  <c r="S986" i="82"/>
  <c r="R987" i="82"/>
  <c r="S987" i="82"/>
  <c r="R988" i="82"/>
  <c r="S988" i="82"/>
  <c r="R989" i="82"/>
  <c r="S989" i="82"/>
  <c r="R990" i="82"/>
  <c r="S990" i="82"/>
  <c r="R991" i="82"/>
  <c r="S991" i="82"/>
  <c r="R992" i="82"/>
  <c r="S992" i="82"/>
  <c r="R993" i="82"/>
  <c r="S993" i="82"/>
  <c r="R994" i="82"/>
  <c r="S994" i="82"/>
  <c r="R995" i="82"/>
  <c r="S995" i="82"/>
  <c r="R996" i="82"/>
  <c r="S996" i="82"/>
  <c r="R997" i="82"/>
  <c r="S997" i="82"/>
  <c r="R998" i="82"/>
  <c r="S998" i="82"/>
  <c r="R999" i="82"/>
  <c r="S999" i="82"/>
  <c r="R1000" i="82"/>
  <c r="S1000" i="82"/>
  <c r="R518" i="81"/>
  <c r="S518" i="81" s="1"/>
  <c r="R519" i="81"/>
  <c r="S519" i="81" s="1"/>
  <c r="R520" i="81"/>
  <c r="S520" i="81" s="1"/>
  <c r="R521" i="81"/>
  <c r="S521" i="81" s="1"/>
  <c r="R522" i="81"/>
  <c r="S522" i="81" s="1"/>
  <c r="R523" i="81"/>
  <c r="S523" i="81" s="1"/>
  <c r="R524" i="81"/>
  <c r="S524" i="81" s="1"/>
  <c r="R525" i="81"/>
  <c r="S525" i="81" s="1"/>
  <c r="R526" i="81"/>
  <c r="S526" i="81" s="1"/>
  <c r="R527" i="81"/>
  <c r="S527" i="81" s="1"/>
  <c r="R528" i="81"/>
  <c r="S528" i="81" s="1"/>
  <c r="R529" i="81"/>
  <c r="S529" i="81" s="1"/>
  <c r="R530" i="81"/>
  <c r="S530" i="81" s="1"/>
  <c r="R531" i="81"/>
  <c r="S531" i="81" s="1"/>
  <c r="R532" i="81"/>
  <c r="S532" i="81" s="1"/>
  <c r="R533" i="81"/>
  <c r="S533" i="81" s="1"/>
  <c r="R534" i="81"/>
  <c r="S534" i="81" s="1"/>
  <c r="R535" i="81"/>
  <c r="S535" i="81" s="1"/>
  <c r="R536" i="81"/>
  <c r="S536" i="81" s="1"/>
  <c r="R537" i="81"/>
  <c r="S537" i="81" s="1"/>
  <c r="R538" i="81"/>
  <c r="S538" i="81" s="1"/>
  <c r="R539" i="81"/>
  <c r="S539" i="81" s="1"/>
  <c r="R540" i="81"/>
  <c r="S540" i="81" s="1"/>
  <c r="R541" i="81"/>
  <c r="S541" i="81" s="1"/>
  <c r="R542" i="81"/>
  <c r="S542" i="81" s="1"/>
  <c r="R543" i="81"/>
  <c r="S543" i="81" s="1"/>
  <c r="R544" i="81"/>
  <c r="S544" i="81" s="1"/>
  <c r="R545" i="81"/>
  <c r="S545" i="81" s="1"/>
  <c r="R546" i="81"/>
  <c r="S546" i="81" s="1"/>
  <c r="R547" i="81"/>
  <c r="S547" i="81" s="1"/>
  <c r="R548" i="81"/>
  <c r="S548" i="81" s="1"/>
  <c r="R549" i="81"/>
  <c r="S549" i="81" s="1"/>
  <c r="R550" i="81"/>
  <c r="S550" i="81" s="1"/>
  <c r="R551" i="81"/>
  <c r="S551" i="81" s="1"/>
  <c r="R552" i="81"/>
  <c r="S552" i="81" s="1"/>
  <c r="R553" i="81"/>
  <c r="S553" i="81" s="1"/>
  <c r="R554" i="81"/>
  <c r="S554" i="81" s="1"/>
  <c r="R555" i="81"/>
  <c r="S555" i="81" s="1"/>
  <c r="R556" i="81"/>
  <c r="S556" i="81" s="1"/>
  <c r="R557" i="81"/>
  <c r="S557" i="81" s="1"/>
  <c r="R558" i="81"/>
  <c r="S558" i="81" s="1"/>
  <c r="R559" i="81"/>
  <c r="S559" i="81" s="1"/>
  <c r="R560" i="81"/>
  <c r="S560" i="81" s="1"/>
  <c r="R561" i="81"/>
  <c r="S561" i="81" s="1"/>
  <c r="R562" i="81"/>
  <c r="S562" i="81" s="1"/>
  <c r="R563" i="81"/>
  <c r="S563" i="81" s="1"/>
  <c r="R564" i="81"/>
  <c r="S564" i="81" s="1"/>
  <c r="R565" i="81"/>
  <c r="S565" i="81" s="1"/>
  <c r="R566" i="81"/>
  <c r="S566" i="81" s="1"/>
  <c r="R567" i="81"/>
  <c r="S567" i="81" s="1"/>
  <c r="R568" i="81"/>
  <c r="S568" i="81" s="1"/>
  <c r="R569" i="81"/>
  <c r="S569" i="81" s="1"/>
  <c r="R570" i="81"/>
  <c r="S570" i="81" s="1"/>
  <c r="R571" i="81"/>
  <c r="S571" i="81" s="1"/>
  <c r="R572" i="81"/>
  <c r="S572" i="81" s="1"/>
  <c r="R573" i="81"/>
  <c r="S573" i="81" s="1"/>
  <c r="R574" i="81"/>
  <c r="S574" i="81" s="1"/>
  <c r="R575" i="81"/>
  <c r="S575" i="81" s="1"/>
  <c r="R576" i="81"/>
  <c r="S576" i="81" s="1"/>
  <c r="R577" i="81"/>
  <c r="S577" i="81" s="1"/>
  <c r="R578" i="81"/>
  <c r="S578" i="81" s="1"/>
  <c r="R579" i="81"/>
  <c r="S579" i="81" s="1"/>
  <c r="R580" i="81"/>
  <c r="S580" i="81" s="1"/>
  <c r="R581" i="81"/>
  <c r="S581" i="81" s="1"/>
  <c r="R582" i="81"/>
  <c r="S582" i="81" s="1"/>
  <c r="R583" i="81"/>
  <c r="S583" i="81" s="1"/>
  <c r="R584" i="81"/>
  <c r="S584" i="81" s="1"/>
  <c r="R585" i="81"/>
  <c r="S585" i="81" s="1"/>
  <c r="R586" i="81"/>
  <c r="S586" i="81" s="1"/>
  <c r="R587" i="81"/>
  <c r="S587" i="81" s="1"/>
  <c r="R588" i="81"/>
  <c r="S588" i="81" s="1"/>
  <c r="R589" i="81"/>
  <c r="S589" i="81" s="1"/>
  <c r="R590" i="81"/>
  <c r="S590" i="81" s="1"/>
  <c r="R591" i="81"/>
  <c r="S591" i="81" s="1"/>
  <c r="R592" i="81"/>
  <c r="S592" i="81" s="1"/>
  <c r="R593" i="81"/>
  <c r="S593" i="81" s="1"/>
  <c r="R594" i="81"/>
  <c r="S594" i="81" s="1"/>
  <c r="R595" i="81"/>
  <c r="S595" i="81" s="1"/>
  <c r="R596" i="81"/>
  <c r="S596" i="81" s="1"/>
  <c r="R597" i="81"/>
  <c r="S597" i="81" s="1"/>
  <c r="R598" i="81"/>
  <c r="S598" i="81" s="1"/>
  <c r="R599" i="81"/>
  <c r="S599" i="81" s="1"/>
  <c r="R600" i="81"/>
  <c r="S600" i="81" s="1"/>
  <c r="R601" i="81"/>
  <c r="S601" i="81" s="1"/>
  <c r="R602" i="81"/>
  <c r="S602" i="81" s="1"/>
  <c r="R603" i="81"/>
  <c r="S603" i="81"/>
  <c r="R604" i="81"/>
  <c r="S604" i="81"/>
  <c r="R605" i="81"/>
  <c r="S605" i="81"/>
  <c r="R606" i="81"/>
  <c r="S606" i="81"/>
  <c r="R607" i="81"/>
  <c r="S607" i="81"/>
  <c r="R608" i="81"/>
  <c r="S608" i="81"/>
  <c r="R609" i="81"/>
  <c r="S609" i="81"/>
  <c r="R610" i="81"/>
  <c r="S610" i="81"/>
  <c r="R611" i="81"/>
  <c r="S611" i="81"/>
  <c r="R612" i="81"/>
  <c r="S612" i="81"/>
  <c r="R613" i="81"/>
  <c r="S613" i="81"/>
  <c r="R614" i="81"/>
  <c r="S614" i="81"/>
  <c r="R615" i="81"/>
  <c r="S615" i="81"/>
  <c r="R616" i="81"/>
  <c r="S616" i="81"/>
  <c r="R617" i="81"/>
  <c r="S617" i="81"/>
  <c r="R618" i="81"/>
  <c r="S618" i="81"/>
  <c r="R619" i="81"/>
  <c r="S619" i="81"/>
  <c r="R620" i="81"/>
  <c r="S620" i="81"/>
  <c r="R621" i="81"/>
  <c r="S621" i="81"/>
  <c r="R622" i="81"/>
  <c r="S622" i="81"/>
  <c r="R623" i="81"/>
  <c r="S623" i="81"/>
  <c r="R624" i="81"/>
  <c r="S624" i="81"/>
  <c r="R625" i="81"/>
  <c r="S625" i="81"/>
  <c r="R626" i="81"/>
  <c r="S626" i="81"/>
  <c r="R627" i="81"/>
  <c r="S627" i="81"/>
  <c r="R628" i="81"/>
  <c r="S628" i="81"/>
  <c r="R629" i="81"/>
  <c r="S629" i="81"/>
  <c r="R630" i="81"/>
  <c r="S630" i="81"/>
  <c r="R631" i="81"/>
  <c r="S631" i="81"/>
  <c r="R632" i="81"/>
  <c r="S632" i="81"/>
  <c r="R633" i="81"/>
  <c r="S633" i="81"/>
  <c r="R634" i="81"/>
  <c r="S634" i="81"/>
  <c r="R635" i="81"/>
  <c r="S635" i="81"/>
  <c r="R636" i="81"/>
  <c r="S636" i="81"/>
  <c r="R637" i="81"/>
  <c r="S637" i="81"/>
  <c r="R638" i="81"/>
  <c r="S638" i="81"/>
  <c r="R639" i="81"/>
  <c r="S639" i="81"/>
  <c r="R640" i="81"/>
  <c r="S640" i="81"/>
  <c r="R641" i="81"/>
  <c r="S641" i="81"/>
  <c r="R642" i="81"/>
  <c r="S642" i="81"/>
  <c r="R643" i="81"/>
  <c r="S643" i="81"/>
  <c r="R644" i="81"/>
  <c r="S644" i="81"/>
  <c r="R645" i="81"/>
  <c r="S645" i="81"/>
  <c r="R646" i="81"/>
  <c r="S646" i="81"/>
  <c r="R647" i="81"/>
  <c r="S647" i="81"/>
  <c r="R648" i="81"/>
  <c r="S648" i="81"/>
  <c r="R649" i="81"/>
  <c r="S649" i="81"/>
  <c r="R650" i="81"/>
  <c r="S650" i="81"/>
  <c r="R651" i="81"/>
  <c r="S651" i="81"/>
  <c r="R652" i="81"/>
  <c r="S652" i="81"/>
  <c r="R653" i="81"/>
  <c r="S653" i="81"/>
  <c r="R654" i="81"/>
  <c r="S654" i="81"/>
  <c r="R655" i="81"/>
  <c r="S655" i="81"/>
  <c r="R656" i="81"/>
  <c r="S656" i="81"/>
  <c r="R657" i="81"/>
  <c r="S657" i="81"/>
  <c r="R658" i="81"/>
  <c r="S658" i="81"/>
  <c r="R659" i="81"/>
  <c r="S659" i="81"/>
  <c r="R660" i="81"/>
  <c r="S660" i="81"/>
  <c r="R661" i="81"/>
  <c r="S661" i="81"/>
  <c r="R662" i="81"/>
  <c r="S662" i="81"/>
  <c r="R663" i="81"/>
  <c r="S663" i="81"/>
  <c r="R664" i="81"/>
  <c r="S664" i="81"/>
  <c r="R665" i="81"/>
  <c r="S665" i="81"/>
  <c r="R666" i="81"/>
  <c r="S666" i="81"/>
  <c r="R667" i="81"/>
  <c r="S667" i="81"/>
  <c r="R668" i="81"/>
  <c r="S668" i="81"/>
  <c r="R669" i="81"/>
  <c r="S669" i="81"/>
  <c r="R670" i="81"/>
  <c r="S670" i="81"/>
  <c r="R671" i="81"/>
  <c r="S671" i="81"/>
  <c r="R672" i="81"/>
  <c r="S672" i="81"/>
  <c r="R673" i="81"/>
  <c r="S673" i="81"/>
  <c r="R674" i="81"/>
  <c r="S674" i="81"/>
  <c r="R675" i="81"/>
  <c r="S675" i="81"/>
  <c r="R676" i="81"/>
  <c r="S676" i="81"/>
  <c r="R677" i="81"/>
  <c r="S677" i="81"/>
  <c r="R678" i="81"/>
  <c r="S678" i="81"/>
  <c r="R679" i="81"/>
  <c r="S679" i="81"/>
  <c r="R680" i="81"/>
  <c r="S680" i="81"/>
  <c r="R681" i="81"/>
  <c r="S681" i="81"/>
  <c r="R682" i="81"/>
  <c r="S682" i="81"/>
  <c r="R683" i="81"/>
  <c r="S683" i="81"/>
  <c r="R684" i="81"/>
  <c r="S684" i="81"/>
  <c r="R685" i="81"/>
  <c r="S685" i="81"/>
  <c r="R686" i="81"/>
  <c r="S686" i="81"/>
  <c r="R687" i="81"/>
  <c r="S687" i="81"/>
  <c r="R688" i="81"/>
  <c r="S688" i="81"/>
  <c r="R689" i="81"/>
  <c r="S689" i="81"/>
  <c r="R690" i="81"/>
  <c r="S690" i="81"/>
  <c r="R691" i="81"/>
  <c r="S691" i="81"/>
  <c r="R692" i="81"/>
  <c r="S692" i="81"/>
  <c r="R693" i="81"/>
  <c r="S693" i="81"/>
  <c r="R694" i="81"/>
  <c r="S694" i="81"/>
  <c r="R695" i="81"/>
  <c r="S695" i="81"/>
  <c r="R696" i="81"/>
  <c r="S696" i="81"/>
  <c r="R697" i="81"/>
  <c r="S697" i="81"/>
  <c r="R698" i="81"/>
  <c r="S698" i="81"/>
  <c r="R699" i="81"/>
  <c r="S699" i="81"/>
  <c r="R700" i="81"/>
  <c r="S700" i="81"/>
  <c r="R701" i="81"/>
  <c r="S701" i="81"/>
  <c r="R702" i="81"/>
  <c r="S702" i="81"/>
  <c r="R703" i="81"/>
  <c r="S703" i="81"/>
  <c r="R704" i="81"/>
  <c r="S704" i="81"/>
  <c r="R705" i="81"/>
  <c r="S705" i="81"/>
  <c r="R706" i="81"/>
  <c r="S706" i="81"/>
  <c r="R707" i="81"/>
  <c r="S707" i="81"/>
  <c r="R708" i="81"/>
  <c r="S708" i="81"/>
  <c r="R709" i="81"/>
  <c r="S709" i="81"/>
  <c r="R710" i="81"/>
  <c r="S710" i="81"/>
  <c r="R711" i="81"/>
  <c r="S711" i="81"/>
  <c r="R712" i="81"/>
  <c r="S712" i="81"/>
  <c r="R713" i="81"/>
  <c r="S713" i="81"/>
  <c r="R714" i="81"/>
  <c r="S714" i="81"/>
  <c r="R715" i="81"/>
  <c r="S715" i="81"/>
  <c r="R716" i="81"/>
  <c r="S716" i="81"/>
  <c r="R717" i="81"/>
  <c r="S717" i="81"/>
  <c r="R718" i="81"/>
  <c r="S718" i="81"/>
  <c r="R719" i="81"/>
  <c r="S719" i="81"/>
  <c r="R720" i="81"/>
  <c r="S720" i="81"/>
  <c r="R721" i="81"/>
  <c r="S721" i="81"/>
  <c r="R722" i="81"/>
  <c r="S722" i="81"/>
  <c r="R723" i="81"/>
  <c r="S723" i="81"/>
  <c r="R724" i="81"/>
  <c r="S724" i="81"/>
  <c r="R725" i="81"/>
  <c r="S725" i="81"/>
  <c r="R726" i="81"/>
  <c r="S726" i="81"/>
  <c r="R727" i="81"/>
  <c r="S727" i="81"/>
  <c r="R728" i="81"/>
  <c r="S728" i="81"/>
  <c r="R729" i="81"/>
  <c r="S729" i="81"/>
  <c r="R730" i="81"/>
  <c r="S730" i="81"/>
  <c r="R731" i="81"/>
  <c r="S731" i="81"/>
  <c r="R732" i="81"/>
  <c r="S732" i="81"/>
  <c r="R733" i="81"/>
  <c r="S733" i="81"/>
  <c r="R734" i="81"/>
  <c r="S734" i="81"/>
  <c r="R735" i="81"/>
  <c r="S735" i="81"/>
  <c r="R736" i="81"/>
  <c r="S736" i="81"/>
  <c r="R737" i="81"/>
  <c r="S737" i="81"/>
  <c r="R738" i="81"/>
  <c r="S738" i="81"/>
  <c r="R739" i="81"/>
  <c r="S739" i="81"/>
  <c r="R740" i="81"/>
  <c r="S740" i="81"/>
  <c r="R741" i="81"/>
  <c r="S741" i="81"/>
  <c r="R742" i="81"/>
  <c r="S742" i="81"/>
  <c r="R743" i="81"/>
  <c r="S743" i="81"/>
  <c r="R744" i="81"/>
  <c r="S744" i="81"/>
  <c r="R745" i="81"/>
  <c r="S745" i="81"/>
  <c r="R746" i="81"/>
  <c r="S746" i="81"/>
  <c r="R747" i="81"/>
  <c r="S747" i="81"/>
  <c r="R748" i="81"/>
  <c r="S748" i="81"/>
  <c r="R749" i="81"/>
  <c r="S749" i="81"/>
  <c r="R750" i="81"/>
  <c r="S750" i="81"/>
  <c r="R751" i="81"/>
  <c r="S751" i="81"/>
  <c r="R752" i="81"/>
  <c r="S752" i="81"/>
  <c r="R753" i="81"/>
  <c r="S753" i="81"/>
  <c r="R754" i="81"/>
  <c r="S754" i="81"/>
  <c r="R755" i="81"/>
  <c r="S755" i="81"/>
  <c r="R756" i="81"/>
  <c r="S756" i="81"/>
  <c r="R757" i="81"/>
  <c r="S757" i="81"/>
  <c r="R758" i="81"/>
  <c r="S758" i="81"/>
  <c r="R759" i="81"/>
  <c r="S759" i="81"/>
  <c r="R760" i="81"/>
  <c r="S760" i="81"/>
  <c r="R761" i="81"/>
  <c r="S761" i="81"/>
  <c r="R762" i="81"/>
  <c r="S762" i="81"/>
  <c r="R763" i="81"/>
  <c r="S763" i="81"/>
  <c r="R764" i="81"/>
  <c r="S764" i="81"/>
  <c r="R765" i="81"/>
  <c r="S765" i="81"/>
  <c r="R766" i="81"/>
  <c r="S766" i="81"/>
  <c r="R767" i="81"/>
  <c r="S767" i="81"/>
  <c r="R768" i="81"/>
  <c r="S768" i="81"/>
  <c r="R769" i="81"/>
  <c r="S769" i="81"/>
  <c r="R770" i="81"/>
  <c r="S770" i="81"/>
  <c r="R771" i="81"/>
  <c r="S771" i="81"/>
  <c r="R772" i="81"/>
  <c r="S772" i="81"/>
  <c r="R773" i="81"/>
  <c r="S773" i="81"/>
  <c r="R774" i="81"/>
  <c r="S774" i="81"/>
  <c r="R775" i="81"/>
  <c r="S775" i="81"/>
  <c r="R776" i="81"/>
  <c r="S776" i="81"/>
  <c r="R777" i="81"/>
  <c r="S777" i="81"/>
  <c r="R778" i="81"/>
  <c r="S778" i="81"/>
  <c r="R779" i="81"/>
  <c r="S779" i="81"/>
  <c r="R780" i="81"/>
  <c r="S780" i="81"/>
  <c r="R781" i="81"/>
  <c r="S781" i="81"/>
  <c r="R782" i="81"/>
  <c r="S782" i="81"/>
  <c r="R783" i="81"/>
  <c r="S783" i="81"/>
  <c r="R784" i="81"/>
  <c r="S784" i="81"/>
  <c r="R785" i="81"/>
  <c r="S785" i="81"/>
  <c r="R786" i="81"/>
  <c r="S786" i="81"/>
  <c r="R787" i="81"/>
  <c r="S787" i="81"/>
  <c r="R788" i="81"/>
  <c r="S788" i="81"/>
  <c r="R789" i="81"/>
  <c r="S789" i="81"/>
  <c r="R790" i="81"/>
  <c r="S790" i="81"/>
  <c r="R791" i="81"/>
  <c r="S791" i="81"/>
  <c r="R792" i="81"/>
  <c r="S792" i="81"/>
  <c r="R793" i="81"/>
  <c r="S793" i="81"/>
  <c r="R794" i="81"/>
  <c r="S794" i="81"/>
  <c r="R795" i="81"/>
  <c r="S795" i="81"/>
  <c r="R796" i="81"/>
  <c r="S796" i="81"/>
  <c r="R797" i="81"/>
  <c r="S797" i="81"/>
  <c r="R798" i="81"/>
  <c r="S798" i="81"/>
  <c r="R799" i="81"/>
  <c r="S799" i="81"/>
  <c r="R800" i="81"/>
  <c r="S800" i="81"/>
  <c r="R801" i="81"/>
  <c r="S801" i="81"/>
  <c r="R802" i="81"/>
  <c r="S802" i="81"/>
  <c r="R803" i="81"/>
  <c r="S803" i="81"/>
  <c r="R804" i="81"/>
  <c r="S804" i="81"/>
  <c r="R805" i="81"/>
  <c r="S805" i="81"/>
  <c r="R806" i="81"/>
  <c r="S806" i="81"/>
  <c r="R807" i="81"/>
  <c r="S807" i="81"/>
  <c r="R808" i="81"/>
  <c r="S808" i="81"/>
  <c r="R809" i="81"/>
  <c r="S809" i="81"/>
  <c r="R810" i="81"/>
  <c r="S810" i="81"/>
  <c r="R811" i="81"/>
  <c r="S811" i="81"/>
  <c r="R812" i="81"/>
  <c r="S812" i="81"/>
  <c r="R813" i="81"/>
  <c r="S813" i="81"/>
  <c r="R814" i="81"/>
  <c r="S814" i="81"/>
  <c r="R815" i="81"/>
  <c r="S815" i="81"/>
  <c r="R816" i="81"/>
  <c r="S816" i="81"/>
  <c r="R817" i="81"/>
  <c r="S817" i="81"/>
  <c r="R818" i="81"/>
  <c r="S818" i="81"/>
  <c r="R819" i="81"/>
  <c r="S819" i="81"/>
  <c r="R820" i="81"/>
  <c r="S820" i="81"/>
  <c r="R821" i="81"/>
  <c r="S821" i="81"/>
  <c r="R822" i="81"/>
  <c r="S822" i="81"/>
  <c r="R823" i="81"/>
  <c r="S823" i="81"/>
  <c r="R824" i="81"/>
  <c r="S824" i="81"/>
  <c r="R825" i="81"/>
  <c r="S825" i="81"/>
  <c r="R826" i="81"/>
  <c r="S826" i="81"/>
  <c r="R827" i="81"/>
  <c r="S827" i="81"/>
  <c r="R828" i="81"/>
  <c r="S828" i="81"/>
  <c r="R829" i="81"/>
  <c r="S829" i="81"/>
  <c r="R830" i="81"/>
  <c r="S830" i="81"/>
  <c r="R831" i="81"/>
  <c r="S831" i="81"/>
  <c r="R832" i="81"/>
  <c r="S832" i="81"/>
  <c r="R833" i="81"/>
  <c r="S833" i="81"/>
  <c r="R834" i="81"/>
  <c r="S834" i="81"/>
  <c r="R835" i="81"/>
  <c r="S835" i="81"/>
  <c r="R836" i="81"/>
  <c r="S836" i="81"/>
  <c r="R837" i="81"/>
  <c r="S837" i="81"/>
  <c r="R838" i="81"/>
  <c r="S838" i="81"/>
  <c r="R839" i="81"/>
  <c r="S839" i="81"/>
  <c r="R840" i="81"/>
  <c r="S840" i="81"/>
  <c r="R841" i="81"/>
  <c r="S841" i="81"/>
  <c r="R842" i="81"/>
  <c r="S842" i="81"/>
  <c r="R843" i="81"/>
  <c r="S843" i="81"/>
  <c r="R844" i="81"/>
  <c r="S844" i="81"/>
  <c r="R845" i="81"/>
  <c r="S845" i="81"/>
  <c r="R846" i="81"/>
  <c r="S846" i="81"/>
  <c r="R847" i="81"/>
  <c r="S847" i="81"/>
  <c r="R848" i="81"/>
  <c r="S848" i="81"/>
  <c r="R849" i="81"/>
  <c r="S849" i="81"/>
  <c r="R850" i="81"/>
  <c r="S850" i="81"/>
  <c r="R851" i="81"/>
  <c r="S851" i="81"/>
  <c r="R852" i="81"/>
  <c r="S852" i="81"/>
  <c r="R853" i="81"/>
  <c r="S853" i="81"/>
  <c r="R854" i="81"/>
  <c r="S854" i="81"/>
  <c r="R855" i="81"/>
  <c r="S855" i="81"/>
  <c r="R856" i="81"/>
  <c r="S856" i="81"/>
  <c r="R857" i="81"/>
  <c r="S857" i="81"/>
  <c r="R858" i="81"/>
  <c r="S858" i="81"/>
  <c r="R859" i="81"/>
  <c r="S859" i="81"/>
  <c r="R860" i="81"/>
  <c r="S860" i="81"/>
  <c r="R861" i="81"/>
  <c r="S861" i="81"/>
  <c r="R862" i="81"/>
  <c r="S862" i="81"/>
  <c r="R863" i="81"/>
  <c r="S863" i="81"/>
  <c r="R864" i="81"/>
  <c r="S864" i="81"/>
  <c r="R865" i="81"/>
  <c r="S865" i="81"/>
  <c r="R866" i="81"/>
  <c r="S866" i="81"/>
  <c r="R867" i="81"/>
  <c r="S867" i="81"/>
  <c r="R868" i="81"/>
  <c r="S868" i="81"/>
  <c r="R869" i="81"/>
  <c r="S869" i="81"/>
  <c r="R870" i="81"/>
  <c r="S870" i="81"/>
  <c r="R871" i="81"/>
  <c r="S871" i="81"/>
  <c r="R872" i="81"/>
  <c r="S872" i="81"/>
  <c r="R873" i="81"/>
  <c r="S873" i="81"/>
  <c r="R874" i="81"/>
  <c r="S874" i="81"/>
  <c r="R875" i="81"/>
  <c r="S875" i="81"/>
  <c r="R876" i="81"/>
  <c r="S876" i="81"/>
  <c r="R877" i="81"/>
  <c r="S877" i="81"/>
  <c r="R878" i="81"/>
  <c r="S878" i="81"/>
  <c r="R879" i="81"/>
  <c r="S879" i="81"/>
  <c r="R880" i="81"/>
  <c r="S880" i="81"/>
  <c r="R881" i="81"/>
  <c r="S881" i="81"/>
  <c r="R882" i="81"/>
  <c r="S882" i="81"/>
  <c r="R883" i="81"/>
  <c r="S883" i="81"/>
  <c r="R884" i="81"/>
  <c r="S884" i="81"/>
  <c r="R885" i="81"/>
  <c r="S885" i="81"/>
  <c r="R886" i="81"/>
  <c r="S886" i="81"/>
  <c r="R887" i="81"/>
  <c r="S887" i="81"/>
  <c r="R888" i="81"/>
  <c r="S888" i="81"/>
  <c r="R889" i="81"/>
  <c r="S889" i="81"/>
  <c r="R890" i="81"/>
  <c r="S890" i="81"/>
  <c r="R891" i="81"/>
  <c r="S891" i="81"/>
  <c r="R892" i="81"/>
  <c r="S892" i="81"/>
  <c r="R893" i="81"/>
  <c r="S893" i="81"/>
  <c r="R894" i="81"/>
  <c r="S894" i="81"/>
  <c r="R895" i="81"/>
  <c r="S895" i="81"/>
  <c r="R896" i="81"/>
  <c r="S896" i="81"/>
  <c r="R897" i="81"/>
  <c r="S897" i="81"/>
  <c r="R898" i="81"/>
  <c r="S898" i="81"/>
  <c r="R899" i="81"/>
  <c r="S899" i="81"/>
  <c r="R900" i="81"/>
  <c r="S900" i="81"/>
  <c r="R901" i="81"/>
  <c r="S901" i="81"/>
  <c r="R902" i="81"/>
  <c r="S902" i="81"/>
  <c r="R903" i="81"/>
  <c r="S903" i="81"/>
  <c r="R904" i="81"/>
  <c r="S904" i="81"/>
  <c r="R905" i="81"/>
  <c r="S905" i="81"/>
  <c r="R906" i="81"/>
  <c r="S906" i="81"/>
  <c r="R907" i="81"/>
  <c r="S907" i="81"/>
  <c r="R908" i="81"/>
  <c r="S908" i="81"/>
  <c r="R909" i="81"/>
  <c r="S909" i="81"/>
  <c r="R910" i="81"/>
  <c r="S910" i="81"/>
  <c r="R911" i="81"/>
  <c r="S911" i="81"/>
  <c r="R912" i="81"/>
  <c r="S912" i="81"/>
  <c r="R913" i="81"/>
  <c r="S913" i="81"/>
  <c r="R914" i="81"/>
  <c r="S914" i="81"/>
  <c r="R915" i="81"/>
  <c r="S915" i="81"/>
  <c r="R916" i="81"/>
  <c r="S916" i="81"/>
  <c r="R917" i="81"/>
  <c r="S917" i="81"/>
  <c r="R918" i="81"/>
  <c r="S918" i="81"/>
  <c r="R919" i="81"/>
  <c r="S919" i="81"/>
  <c r="R920" i="81"/>
  <c r="S920" i="81"/>
  <c r="R921" i="81"/>
  <c r="S921" i="81"/>
  <c r="R922" i="81"/>
  <c r="S922" i="81"/>
  <c r="R923" i="81"/>
  <c r="S923" i="81"/>
  <c r="R924" i="81"/>
  <c r="S924" i="81"/>
  <c r="R925" i="81"/>
  <c r="S925" i="81"/>
  <c r="R926" i="81"/>
  <c r="S926" i="81"/>
  <c r="R927" i="81"/>
  <c r="S927" i="81"/>
  <c r="R928" i="81"/>
  <c r="S928" i="81"/>
  <c r="R929" i="81"/>
  <c r="S929" i="81"/>
  <c r="R930" i="81"/>
  <c r="S930" i="81"/>
  <c r="R931" i="81"/>
  <c r="S931" i="81"/>
  <c r="R932" i="81"/>
  <c r="S932" i="81"/>
  <c r="R933" i="81"/>
  <c r="S933" i="81"/>
  <c r="R934" i="81"/>
  <c r="S934" i="81"/>
  <c r="R935" i="81"/>
  <c r="S935" i="81"/>
  <c r="R936" i="81"/>
  <c r="S936" i="81"/>
  <c r="R937" i="81"/>
  <c r="S937" i="81"/>
  <c r="R938" i="81"/>
  <c r="S938" i="81"/>
  <c r="R939" i="81"/>
  <c r="S939" i="81"/>
  <c r="R940" i="81"/>
  <c r="S940" i="81"/>
  <c r="R941" i="81"/>
  <c r="S941" i="81"/>
  <c r="R942" i="81"/>
  <c r="S942" i="81"/>
  <c r="R943" i="81"/>
  <c r="S943" i="81"/>
  <c r="R944" i="81"/>
  <c r="S944" i="81"/>
  <c r="R945" i="81"/>
  <c r="S945" i="81"/>
  <c r="R946" i="81"/>
  <c r="S946" i="81"/>
  <c r="R947" i="81"/>
  <c r="S947" i="81"/>
  <c r="R948" i="81"/>
  <c r="S948" i="81"/>
  <c r="R949" i="81"/>
  <c r="S949" i="81"/>
  <c r="R950" i="81"/>
  <c r="S950" i="81"/>
  <c r="R951" i="81"/>
  <c r="S951" i="81"/>
  <c r="R952" i="81"/>
  <c r="S952" i="81"/>
  <c r="R953" i="81"/>
  <c r="S953" i="81"/>
  <c r="R954" i="81"/>
  <c r="S954" i="81"/>
  <c r="R955" i="81"/>
  <c r="S955" i="81"/>
  <c r="R956" i="81"/>
  <c r="S956" i="81"/>
  <c r="R957" i="81"/>
  <c r="S957" i="81"/>
  <c r="R958" i="81"/>
  <c r="S958" i="81"/>
  <c r="R959" i="81"/>
  <c r="S959" i="81"/>
  <c r="R960" i="81"/>
  <c r="S960" i="81"/>
  <c r="R961" i="81"/>
  <c r="S961" i="81"/>
  <c r="R962" i="81"/>
  <c r="S962" i="81"/>
  <c r="R963" i="81"/>
  <c r="S963" i="81"/>
  <c r="R964" i="81"/>
  <c r="S964" i="81"/>
  <c r="R965" i="81"/>
  <c r="S965" i="81"/>
  <c r="R966" i="81"/>
  <c r="S966" i="81"/>
  <c r="R967" i="81"/>
  <c r="S967" i="81"/>
  <c r="R968" i="81"/>
  <c r="S968" i="81"/>
  <c r="R969" i="81"/>
  <c r="S969" i="81"/>
  <c r="R970" i="81"/>
  <c r="S970" i="81"/>
  <c r="R971" i="81"/>
  <c r="S971" i="81"/>
  <c r="R972" i="81"/>
  <c r="S972" i="81"/>
  <c r="R973" i="81"/>
  <c r="S973" i="81"/>
  <c r="R974" i="81"/>
  <c r="S974" i="81"/>
  <c r="R975" i="81"/>
  <c r="S975" i="81"/>
  <c r="R976" i="81"/>
  <c r="S976" i="81"/>
  <c r="R977" i="81"/>
  <c r="S977" i="81"/>
  <c r="R978" i="81"/>
  <c r="S978" i="81"/>
  <c r="R979" i="81"/>
  <c r="S979" i="81"/>
  <c r="R980" i="81"/>
  <c r="S980" i="81"/>
  <c r="R981" i="81"/>
  <c r="S981" i="81"/>
  <c r="R982" i="81"/>
  <c r="S982" i="81"/>
  <c r="R983" i="81"/>
  <c r="S983" i="81"/>
  <c r="R984" i="81"/>
  <c r="S984" i="81"/>
  <c r="R985" i="81"/>
  <c r="S985" i="81"/>
  <c r="R986" i="81"/>
  <c r="S986" i="81"/>
  <c r="R987" i="81"/>
  <c r="S987" i="81"/>
  <c r="R988" i="81"/>
  <c r="S988" i="81"/>
  <c r="R989" i="81"/>
  <c r="S989" i="81"/>
  <c r="R990" i="81"/>
  <c r="S990" i="81"/>
  <c r="R991" i="81"/>
  <c r="S991" i="81"/>
  <c r="R992" i="81"/>
  <c r="S992" i="81"/>
  <c r="R993" i="81"/>
  <c r="S993" i="81"/>
  <c r="R994" i="81"/>
  <c r="S994" i="81"/>
  <c r="R995" i="81"/>
  <c r="S995" i="81"/>
  <c r="R996" i="81"/>
  <c r="S996" i="81"/>
  <c r="R997" i="81"/>
  <c r="S997" i="81"/>
  <c r="R998" i="81"/>
  <c r="S998" i="81"/>
  <c r="R999" i="81"/>
  <c r="S999" i="81"/>
  <c r="R1000" i="81"/>
  <c r="S1000" i="81"/>
  <c r="R518" i="80"/>
  <c r="S518" i="80" s="1"/>
  <c r="R519" i="80"/>
  <c r="S519" i="80" s="1"/>
  <c r="R520" i="80"/>
  <c r="S520" i="80" s="1"/>
  <c r="R521" i="80"/>
  <c r="S521" i="80" s="1"/>
  <c r="R522" i="80"/>
  <c r="S522" i="80" s="1"/>
  <c r="R523" i="80"/>
  <c r="S523" i="80" s="1"/>
  <c r="R524" i="80"/>
  <c r="S524" i="80" s="1"/>
  <c r="R525" i="80"/>
  <c r="S525" i="80" s="1"/>
  <c r="R526" i="80"/>
  <c r="S526" i="80" s="1"/>
  <c r="R527" i="80"/>
  <c r="S527" i="80" s="1"/>
  <c r="R528" i="80"/>
  <c r="S528" i="80" s="1"/>
  <c r="R529" i="80"/>
  <c r="S529" i="80" s="1"/>
  <c r="R530" i="80"/>
  <c r="S530" i="80" s="1"/>
  <c r="R531" i="80"/>
  <c r="S531" i="80" s="1"/>
  <c r="R532" i="80"/>
  <c r="S532" i="80" s="1"/>
  <c r="R533" i="80"/>
  <c r="S533" i="80" s="1"/>
  <c r="R534" i="80"/>
  <c r="S534" i="80" s="1"/>
  <c r="R535" i="80"/>
  <c r="S535" i="80" s="1"/>
  <c r="R536" i="80"/>
  <c r="S536" i="80" s="1"/>
  <c r="R537" i="80"/>
  <c r="S537" i="80" s="1"/>
  <c r="R538" i="80"/>
  <c r="S538" i="80" s="1"/>
  <c r="R539" i="80"/>
  <c r="S539" i="80" s="1"/>
  <c r="R540" i="80"/>
  <c r="S540" i="80" s="1"/>
  <c r="R541" i="80"/>
  <c r="S541" i="80" s="1"/>
  <c r="R542" i="80"/>
  <c r="S542" i="80" s="1"/>
  <c r="R543" i="80"/>
  <c r="S543" i="80" s="1"/>
  <c r="R544" i="80"/>
  <c r="S544" i="80" s="1"/>
  <c r="R545" i="80"/>
  <c r="S545" i="80" s="1"/>
  <c r="R546" i="80"/>
  <c r="S546" i="80" s="1"/>
  <c r="R547" i="80"/>
  <c r="S547" i="80" s="1"/>
  <c r="R548" i="80"/>
  <c r="S548" i="80" s="1"/>
  <c r="R549" i="80"/>
  <c r="S549" i="80" s="1"/>
  <c r="R550" i="80"/>
  <c r="S550" i="80" s="1"/>
  <c r="R551" i="80"/>
  <c r="S551" i="80" s="1"/>
  <c r="R552" i="80"/>
  <c r="S552" i="80" s="1"/>
  <c r="R553" i="80"/>
  <c r="S553" i="80" s="1"/>
  <c r="R554" i="80"/>
  <c r="S554" i="80" s="1"/>
  <c r="R555" i="80"/>
  <c r="S555" i="80" s="1"/>
  <c r="R556" i="80"/>
  <c r="S556" i="80" s="1"/>
  <c r="R557" i="80"/>
  <c r="S557" i="80" s="1"/>
  <c r="R558" i="80"/>
  <c r="S558" i="80" s="1"/>
  <c r="R559" i="80"/>
  <c r="S559" i="80" s="1"/>
  <c r="R560" i="80"/>
  <c r="S560" i="80" s="1"/>
  <c r="R561" i="80"/>
  <c r="S561" i="80" s="1"/>
  <c r="R562" i="80"/>
  <c r="S562" i="80" s="1"/>
  <c r="R563" i="80"/>
  <c r="S563" i="80" s="1"/>
  <c r="R564" i="80"/>
  <c r="S564" i="80" s="1"/>
  <c r="R565" i="80"/>
  <c r="S565" i="80" s="1"/>
  <c r="R566" i="80"/>
  <c r="S566" i="80" s="1"/>
  <c r="R567" i="80"/>
  <c r="S567" i="80" s="1"/>
  <c r="R568" i="80"/>
  <c r="S568" i="80" s="1"/>
  <c r="R569" i="80"/>
  <c r="S569" i="80" s="1"/>
  <c r="R570" i="80"/>
  <c r="S570" i="80" s="1"/>
  <c r="R571" i="80"/>
  <c r="S571" i="80" s="1"/>
  <c r="R572" i="80"/>
  <c r="S572" i="80" s="1"/>
  <c r="R573" i="80"/>
  <c r="S573" i="80" s="1"/>
  <c r="R574" i="80"/>
  <c r="S574" i="80" s="1"/>
  <c r="R575" i="80"/>
  <c r="S575" i="80" s="1"/>
  <c r="R576" i="80"/>
  <c r="S576" i="80" s="1"/>
  <c r="R577" i="80"/>
  <c r="S577" i="80" s="1"/>
  <c r="R578" i="80"/>
  <c r="S578" i="80" s="1"/>
  <c r="R579" i="80"/>
  <c r="S579" i="80" s="1"/>
  <c r="R580" i="80"/>
  <c r="S580" i="80" s="1"/>
  <c r="R581" i="80"/>
  <c r="S581" i="80" s="1"/>
  <c r="R582" i="80"/>
  <c r="S582" i="80" s="1"/>
  <c r="R583" i="80"/>
  <c r="S583" i="80" s="1"/>
  <c r="R584" i="80"/>
  <c r="S584" i="80" s="1"/>
  <c r="R585" i="80"/>
  <c r="S585" i="80" s="1"/>
  <c r="R586" i="80"/>
  <c r="S586" i="80" s="1"/>
  <c r="R587" i="80"/>
  <c r="S587" i="80" s="1"/>
  <c r="R588" i="80"/>
  <c r="S588" i="80" s="1"/>
  <c r="R589" i="80"/>
  <c r="S589" i="80" s="1"/>
  <c r="R590" i="80"/>
  <c r="S590" i="80" s="1"/>
  <c r="R591" i="80"/>
  <c r="S591" i="80" s="1"/>
  <c r="R592" i="80"/>
  <c r="S592" i="80" s="1"/>
  <c r="R593" i="80"/>
  <c r="S593" i="80" s="1"/>
  <c r="R594" i="80"/>
  <c r="S594" i="80" s="1"/>
  <c r="R595" i="80"/>
  <c r="S595" i="80" s="1"/>
  <c r="R596" i="80"/>
  <c r="S596" i="80" s="1"/>
  <c r="R597" i="80"/>
  <c r="S597" i="80" s="1"/>
  <c r="R598" i="80"/>
  <c r="S598" i="80" s="1"/>
  <c r="R599" i="80"/>
  <c r="S599" i="80" s="1"/>
  <c r="R600" i="80"/>
  <c r="S600" i="80" s="1"/>
  <c r="R601" i="80"/>
  <c r="S601" i="80" s="1"/>
  <c r="R602" i="80"/>
  <c r="S602" i="80" s="1"/>
  <c r="R603" i="80"/>
  <c r="S603" i="80"/>
  <c r="R604" i="80"/>
  <c r="S604" i="80"/>
  <c r="R605" i="80"/>
  <c r="S605" i="80"/>
  <c r="R606" i="80"/>
  <c r="S606" i="80"/>
  <c r="R607" i="80"/>
  <c r="S607" i="80"/>
  <c r="R608" i="80"/>
  <c r="S608" i="80"/>
  <c r="R609" i="80"/>
  <c r="S609" i="80"/>
  <c r="R610" i="80"/>
  <c r="S610" i="80"/>
  <c r="R611" i="80"/>
  <c r="S611" i="80"/>
  <c r="R612" i="80"/>
  <c r="S612" i="80"/>
  <c r="R613" i="80"/>
  <c r="S613" i="80"/>
  <c r="R614" i="80"/>
  <c r="S614" i="80"/>
  <c r="R615" i="80"/>
  <c r="S615" i="80"/>
  <c r="R616" i="80"/>
  <c r="S616" i="80"/>
  <c r="R617" i="80"/>
  <c r="S617" i="80"/>
  <c r="R618" i="80"/>
  <c r="S618" i="80"/>
  <c r="R619" i="80"/>
  <c r="S619" i="80"/>
  <c r="R620" i="80"/>
  <c r="S620" i="80"/>
  <c r="R621" i="80"/>
  <c r="S621" i="80"/>
  <c r="R622" i="80"/>
  <c r="S622" i="80"/>
  <c r="R623" i="80"/>
  <c r="S623" i="80"/>
  <c r="R624" i="80"/>
  <c r="S624" i="80"/>
  <c r="R625" i="80"/>
  <c r="S625" i="80"/>
  <c r="R626" i="80"/>
  <c r="S626" i="80"/>
  <c r="R627" i="80"/>
  <c r="S627" i="80"/>
  <c r="R628" i="80"/>
  <c r="S628" i="80"/>
  <c r="R629" i="80"/>
  <c r="S629" i="80"/>
  <c r="R630" i="80"/>
  <c r="S630" i="80"/>
  <c r="R631" i="80"/>
  <c r="S631" i="80"/>
  <c r="R632" i="80"/>
  <c r="S632" i="80"/>
  <c r="R633" i="80"/>
  <c r="S633" i="80"/>
  <c r="R634" i="80"/>
  <c r="S634" i="80"/>
  <c r="R635" i="80"/>
  <c r="S635" i="80"/>
  <c r="R636" i="80"/>
  <c r="S636" i="80"/>
  <c r="R637" i="80"/>
  <c r="S637" i="80"/>
  <c r="R638" i="80"/>
  <c r="S638" i="80"/>
  <c r="R639" i="80"/>
  <c r="S639" i="80"/>
  <c r="R640" i="80"/>
  <c r="S640" i="80"/>
  <c r="R641" i="80"/>
  <c r="S641" i="80"/>
  <c r="R642" i="80"/>
  <c r="S642" i="80"/>
  <c r="R643" i="80"/>
  <c r="S643" i="80"/>
  <c r="R644" i="80"/>
  <c r="S644" i="80"/>
  <c r="R645" i="80"/>
  <c r="S645" i="80"/>
  <c r="R646" i="80"/>
  <c r="S646" i="80"/>
  <c r="R647" i="80"/>
  <c r="S647" i="80"/>
  <c r="R648" i="80"/>
  <c r="S648" i="80"/>
  <c r="R649" i="80"/>
  <c r="S649" i="80"/>
  <c r="R650" i="80"/>
  <c r="S650" i="80"/>
  <c r="R651" i="80"/>
  <c r="S651" i="80"/>
  <c r="R652" i="80"/>
  <c r="S652" i="80"/>
  <c r="R653" i="80"/>
  <c r="S653" i="80"/>
  <c r="R654" i="80"/>
  <c r="S654" i="80"/>
  <c r="R655" i="80"/>
  <c r="S655" i="80"/>
  <c r="R656" i="80"/>
  <c r="S656" i="80"/>
  <c r="R657" i="80"/>
  <c r="S657" i="80"/>
  <c r="R658" i="80"/>
  <c r="S658" i="80"/>
  <c r="R659" i="80"/>
  <c r="S659" i="80"/>
  <c r="R660" i="80"/>
  <c r="S660" i="80"/>
  <c r="R661" i="80"/>
  <c r="S661" i="80"/>
  <c r="R662" i="80"/>
  <c r="S662" i="80"/>
  <c r="R663" i="80"/>
  <c r="S663" i="80"/>
  <c r="R664" i="80"/>
  <c r="S664" i="80"/>
  <c r="R665" i="80"/>
  <c r="S665" i="80"/>
  <c r="R666" i="80"/>
  <c r="S666" i="80"/>
  <c r="R667" i="80"/>
  <c r="S667" i="80"/>
  <c r="R668" i="80"/>
  <c r="S668" i="80"/>
  <c r="R669" i="80"/>
  <c r="S669" i="80"/>
  <c r="R670" i="80"/>
  <c r="S670" i="80"/>
  <c r="R671" i="80"/>
  <c r="S671" i="80"/>
  <c r="R672" i="80"/>
  <c r="S672" i="80"/>
  <c r="R673" i="80"/>
  <c r="S673" i="80"/>
  <c r="R674" i="80"/>
  <c r="S674" i="80"/>
  <c r="R675" i="80"/>
  <c r="S675" i="80"/>
  <c r="R676" i="80"/>
  <c r="S676" i="80"/>
  <c r="R677" i="80"/>
  <c r="S677" i="80"/>
  <c r="R678" i="80"/>
  <c r="S678" i="80"/>
  <c r="R679" i="80"/>
  <c r="S679" i="80"/>
  <c r="R680" i="80"/>
  <c r="S680" i="80"/>
  <c r="R681" i="80"/>
  <c r="S681" i="80"/>
  <c r="R682" i="80"/>
  <c r="S682" i="80"/>
  <c r="R683" i="80"/>
  <c r="S683" i="80"/>
  <c r="R684" i="80"/>
  <c r="S684" i="80"/>
  <c r="R685" i="80"/>
  <c r="S685" i="80"/>
  <c r="R686" i="80"/>
  <c r="S686" i="80"/>
  <c r="R687" i="80"/>
  <c r="S687" i="80"/>
  <c r="R688" i="80"/>
  <c r="S688" i="80"/>
  <c r="R689" i="80"/>
  <c r="S689" i="80"/>
  <c r="R690" i="80"/>
  <c r="S690" i="80"/>
  <c r="R691" i="80"/>
  <c r="S691" i="80"/>
  <c r="R692" i="80"/>
  <c r="S692" i="80"/>
  <c r="R693" i="80"/>
  <c r="S693" i="80"/>
  <c r="R694" i="80"/>
  <c r="S694" i="80"/>
  <c r="R695" i="80"/>
  <c r="S695" i="80"/>
  <c r="R696" i="80"/>
  <c r="S696" i="80"/>
  <c r="R697" i="80"/>
  <c r="S697" i="80"/>
  <c r="R698" i="80"/>
  <c r="S698" i="80"/>
  <c r="R699" i="80"/>
  <c r="S699" i="80"/>
  <c r="R700" i="80"/>
  <c r="S700" i="80"/>
  <c r="R701" i="80"/>
  <c r="S701" i="80"/>
  <c r="R702" i="80"/>
  <c r="S702" i="80"/>
  <c r="R703" i="80"/>
  <c r="S703" i="80"/>
  <c r="R704" i="80"/>
  <c r="S704" i="80"/>
  <c r="R705" i="80"/>
  <c r="S705" i="80"/>
  <c r="R706" i="80"/>
  <c r="S706" i="80"/>
  <c r="R707" i="80"/>
  <c r="S707" i="80"/>
  <c r="R708" i="80"/>
  <c r="S708" i="80"/>
  <c r="R709" i="80"/>
  <c r="S709" i="80"/>
  <c r="R710" i="80"/>
  <c r="S710" i="80"/>
  <c r="R711" i="80"/>
  <c r="S711" i="80"/>
  <c r="R712" i="80"/>
  <c r="S712" i="80"/>
  <c r="R713" i="80"/>
  <c r="S713" i="80"/>
  <c r="R714" i="80"/>
  <c r="S714" i="80"/>
  <c r="R715" i="80"/>
  <c r="S715" i="80"/>
  <c r="R716" i="80"/>
  <c r="S716" i="80"/>
  <c r="R717" i="80"/>
  <c r="S717" i="80"/>
  <c r="R718" i="80"/>
  <c r="S718" i="80"/>
  <c r="R719" i="80"/>
  <c r="S719" i="80"/>
  <c r="R720" i="80"/>
  <c r="S720" i="80"/>
  <c r="R721" i="80"/>
  <c r="S721" i="80"/>
  <c r="R722" i="80"/>
  <c r="S722" i="80"/>
  <c r="R723" i="80"/>
  <c r="S723" i="80"/>
  <c r="R724" i="80"/>
  <c r="S724" i="80"/>
  <c r="R725" i="80"/>
  <c r="S725" i="80"/>
  <c r="R726" i="80"/>
  <c r="S726" i="80"/>
  <c r="R727" i="80"/>
  <c r="S727" i="80"/>
  <c r="R728" i="80"/>
  <c r="S728" i="80"/>
  <c r="R729" i="80"/>
  <c r="S729" i="80"/>
  <c r="R730" i="80"/>
  <c r="S730" i="80"/>
  <c r="R731" i="80"/>
  <c r="S731" i="80"/>
  <c r="R732" i="80"/>
  <c r="S732" i="80"/>
  <c r="R733" i="80"/>
  <c r="S733" i="80"/>
  <c r="R734" i="80"/>
  <c r="S734" i="80"/>
  <c r="R735" i="80"/>
  <c r="S735" i="80"/>
  <c r="R736" i="80"/>
  <c r="S736" i="80"/>
  <c r="R737" i="80"/>
  <c r="S737" i="80"/>
  <c r="R738" i="80"/>
  <c r="S738" i="80"/>
  <c r="R739" i="80"/>
  <c r="S739" i="80"/>
  <c r="R740" i="80"/>
  <c r="S740" i="80"/>
  <c r="R741" i="80"/>
  <c r="S741" i="80"/>
  <c r="R742" i="80"/>
  <c r="S742" i="80"/>
  <c r="R743" i="80"/>
  <c r="S743" i="80"/>
  <c r="R744" i="80"/>
  <c r="S744" i="80"/>
  <c r="R745" i="80"/>
  <c r="S745" i="80"/>
  <c r="R746" i="80"/>
  <c r="S746" i="80"/>
  <c r="R747" i="80"/>
  <c r="S747" i="80"/>
  <c r="R748" i="80"/>
  <c r="S748" i="80"/>
  <c r="R749" i="80"/>
  <c r="S749" i="80"/>
  <c r="R750" i="80"/>
  <c r="S750" i="80"/>
  <c r="R751" i="80"/>
  <c r="S751" i="80"/>
  <c r="R752" i="80"/>
  <c r="S752" i="80"/>
  <c r="R753" i="80"/>
  <c r="S753" i="80"/>
  <c r="R754" i="80"/>
  <c r="S754" i="80"/>
  <c r="R755" i="80"/>
  <c r="S755" i="80"/>
  <c r="R756" i="80"/>
  <c r="S756" i="80"/>
  <c r="R757" i="80"/>
  <c r="S757" i="80"/>
  <c r="R758" i="80"/>
  <c r="S758" i="80"/>
  <c r="R759" i="80"/>
  <c r="S759" i="80"/>
  <c r="R760" i="80"/>
  <c r="S760" i="80"/>
  <c r="R761" i="80"/>
  <c r="S761" i="80"/>
  <c r="R762" i="80"/>
  <c r="S762" i="80"/>
  <c r="R763" i="80"/>
  <c r="S763" i="80"/>
  <c r="R764" i="80"/>
  <c r="S764" i="80"/>
  <c r="R765" i="80"/>
  <c r="S765" i="80"/>
  <c r="R766" i="80"/>
  <c r="S766" i="80"/>
  <c r="R767" i="80"/>
  <c r="S767" i="80"/>
  <c r="R768" i="80"/>
  <c r="S768" i="80"/>
  <c r="R769" i="80"/>
  <c r="S769" i="80"/>
  <c r="R770" i="80"/>
  <c r="S770" i="80"/>
  <c r="R771" i="80"/>
  <c r="S771" i="80"/>
  <c r="R772" i="80"/>
  <c r="S772" i="80"/>
  <c r="R773" i="80"/>
  <c r="S773" i="80"/>
  <c r="R774" i="80"/>
  <c r="S774" i="80"/>
  <c r="R775" i="80"/>
  <c r="S775" i="80"/>
  <c r="R776" i="80"/>
  <c r="S776" i="80"/>
  <c r="R777" i="80"/>
  <c r="S777" i="80"/>
  <c r="R778" i="80"/>
  <c r="S778" i="80"/>
  <c r="R779" i="80"/>
  <c r="S779" i="80"/>
  <c r="R780" i="80"/>
  <c r="S780" i="80"/>
  <c r="R781" i="80"/>
  <c r="S781" i="80"/>
  <c r="R782" i="80"/>
  <c r="S782" i="80"/>
  <c r="R783" i="80"/>
  <c r="S783" i="80"/>
  <c r="R784" i="80"/>
  <c r="S784" i="80"/>
  <c r="R785" i="80"/>
  <c r="S785" i="80"/>
  <c r="R786" i="80"/>
  <c r="S786" i="80"/>
  <c r="R787" i="80"/>
  <c r="S787" i="80"/>
  <c r="R788" i="80"/>
  <c r="S788" i="80"/>
  <c r="R789" i="80"/>
  <c r="S789" i="80"/>
  <c r="R790" i="80"/>
  <c r="S790" i="80"/>
  <c r="R791" i="80"/>
  <c r="S791" i="80"/>
  <c r="R792" i="80"/>
  <c r="S792" i="80"/>
  <c r="R793" i="80"/>
  <c r="S793" i="80"/>
  <c r="R794" i="80"/>
  <c r="S794" i="80"/>
  <c r="R795" i="80"/>
  <c r="S795" i="80"/>
  <c r="R796" i="80"/>
  <c r="S796" i="80"/>
  <c r="R797" i="80"/>
  <c r="S797" i="80"/>
  <c r="R798" i="80"/>
  <c r="S798" i="80"/>
  <c r="R799" i="80"/>
  <c r="S799" i="80"/>
  <c r="R800" i="80"/>
  <c r="S800" i="80"/>
  <c r="R801" i="80"/>
  <c r="S801" i="80"/>
  <c r="R802" i="80"/>
  <c r="S802" i="80"/>
  <c r="R803" i="80"/>
  <c r="S803" i="80"/>
  <c r="R804" i="80"/>
  <c r="S804" i="80"/>
  <c r="R805" i="80"/>
  <c r="S805" i="80"/>
  <c r="R806" i="80"/>
  <c r="S806" i="80"/>
  <c r="R807" i="80"/>
  <c r="S807" i="80"/>
  <c r="R808" i="80"/>
  <c r="S808" i="80"/>
  <c r="R809" i="80"/>
  <c r="S809" i="80"/>
  <c r="R810" i="80"/>
  <c r="S810" i="80"/>
  <c r="R811" i="80"/>
  <c r="S811" i="80"/>
  <c r="R812" i="80"/>
  <c r="S812" i="80"/>
  <c r="R813" i="80"/>
  <c r="S813" i="80"/>
  <c r="R814" i="80"/>
  <c r="S814" i="80"/>
  <c r="R815" i="80"/>
  <c r="S815" i="80"/>
  <c r="R816" i="80"/>
  <c r="S816" i="80"/>
  <c r="R817" i="80"/>
  <c r="S817" i="80"/>
  <c r="R818" i="80"/>
  <c r="S818" i="80"/>
  <c r="R819" i="80"/>
  <c r="S819" i="80"/>
  <c r="R820" i="80"/>
  <c r="S820" i="80"/>
  <c r="R821" i="80"/>
  <c r="S821" i="80"/>
  <c r="R822" i="80"/>
  <c r="S822" i="80"/>
  <c r="R823" i="80"/>
  <c r="S823" i="80"/>
  <c r="R824" i="80"/>
  <c r="S824" i="80"/>
  <c r="R825" i="80"/>
  <c r="S825" i="80"/>
  <c r="R826" i="80"/>
  <c r="S826" i="80"/>
  <c r="R827" i="80"/>
  <c r="S827" i="80"/>
  <c r="R828" i="80"/>
  <c r="S828" i="80"/>
  <c r="R829" i="80"/>
  <c r="S829" i="80"/>
  <c r="R830" i="80"/>
  <c r="S830" i="80"/>
  <c r="R831" i="80"/>
  <c r="S831" i="80"/>
  <c r="R832" i="80"/>
  <c r="S832" i="80"/>
  <c r="R833" i="80"/>
  <c r="S833" i="80"/>
  <c r="R834" i="80"/>
  <c r="S834" i="80"/>
  <c r="R835" i="80"/>
  <c r="S835" i="80"/>
  <c r="R836" i="80"/>
  <c r="S836" i="80"/>
  <c r="R837" i="80"/>
  <c r="S837" i="80"/>
  <c r="R838" i="80"/>
  <c r="S838" i="80"/>
  <c r="R839" i="80"/>
  <c r="S839" i="80"/>
  <c r="R840" i="80"/>
  <c r="S840" i="80"/>
  <c r="R841" i="80"/>
  <c r="S841" i="80"/>
  <c r="R842" i="80"/>
  <c r="S842" i="80"/>
  <c r="R843" i="80"/>
  <c r="S843" i="80"/>
  <c r="R844" i="80"/>
  <c r="S844" i="80"/>
  <c r="R845" i="80"/>
  <c r="S845" i="80"/>
  <c r="R846" i="80"/>
  <c r="S846" i="80"/>
  <c r="R847" i="80"/>
  <c r="S847" i="80"/>
  <c r="R848" i="80"/>
  <c r="S848" i="80"/>
  <c r="R849" i="80"/>
  <c r="S849" i="80"/>
  <c r="R850" i="80"/>
  <c r="S850" i="80"/>
  <c r="R851" i="80"/>
  <c r="S851" i="80"/>
  <c r="R852" i="80"/>
  <c r="S852" i="80"/>
  <c r="R853" i="80"/>
  <c r="S853" i="80"/>
  <c r="R854" i="80"/>
  <c r="S854" i="80"/>
  <c r="R855" i="80"/>
  <c r="S855" i="80"/>
  <c r="R856" i="80"/>
  <c r="S856" i="80"/>
  <c r="R857" i="80"/>
  <c r="S857" i="80"/>
  <c r="R858" i="80"/>
  <c r="S858" i="80"/>
  <c r="R859" i="80"/>
  <c r="S859" i="80"/>
  <c r="R860" i="80"/>
  <c r="S860" i="80"/>
  <c r="R861" i="80"/>
  <c r="S861" i="80"/>
  <c r="R862" i="80"/>
  <c r="S862" i="80"/>
  <c r="R863" i="80"/>
  <c r="S863" i="80"/>
  <c r="R864" i="80"/>
  <c r="S864" i="80"/>
  <c r="R865" i="80"/>
  <c r="S865" i="80"/>
  <c r="R866" i="80"/>
  <c r="S866" i="80"/>
  <c r="R867" i="80"/>
  <c r="S867" i="80"/>
  <c r="R868" i="80"/>
  <c r="S868" i="80"/>
  <c r="R869" i="80"/>
  <c r="S869" i="80"/>
  <c r="R870" i="80"/>
  <c r="S870" i="80"/>
  <c r="R871" i="80"/>
  <c r="S871" i="80"/>
  <c r="R872" i="80"/>
  <c r="S872" i="80"/>
  <c r="R873" i="80"/>
  <c r="S873" i="80"/>
  <c r="R874" i="80"/>
  <c r="S874" i="80"/>
  <c r="R875" i="80"/>
  <c r="S875" i="80"/>
  <c r="R876" i="80"/>
  <c r="S876" i="80"/>
  <c r="R877" i="80"/>
  <c r="S877" i="80"/>
  <c r="R878" i="80"/>
  <c r="S878" i="80"/>
  <c r="R879" i="80"/>
  <c r="S879" i="80"/>
  <c r="R880" i="80"/>
  <c r="S880" i="80"/>
  <c r="R881" i="80"/>
  <c r="S881" i="80"/>
  <c r="R882" i="80"/>
  <c r="S882" i="80"/>
  <c r="R883" i="80"/>
  <c r="S883" i="80"/>
  <c r="R884" i="80"/>
  <c r="S884" i="80"/>
  <c r="R885" i="80"/>
  <c r="S885" i="80"/>
  <c r="R886" i="80"/>
  <c r="S886" i="80"/>
  <c r="R887" i="80"/>
  <c r="S887" i="80"/>
  <c r="R888" i="80"/>
  <c r="S888" i="80"/>
  <c r="R889" i="80"/>
  <c r="S889" i="80"/>
  <c r="R890" i="80"/>
  <c r="S890" i="80"/>
  <c r="R891" i="80"/>
  <c r="S891" i="80"/>
  <c r="R892" i="80"/>
  <c r="S892" i="80"/>
  <c r="R893" i="80"/>
  <c r="S893" i="80"/>
  <c r="R894" i="80"/>
  <c r="S894" i="80"/>
  <c r="R895" i="80"/>
  <c r="S895" i="80"/>
  <c r="R896" i="80"/>
  <c r="S896" i="80"/>
  <c r="R897" i="80"/>
  <c r="S897" i="80"/>
  <c r="R898" i="80"/>
  <c r="S898" i="80"/>
  <c r="R899" i="80"/>
  <c r="S899" i="80"/>
  <c r="R900" i="80"/>
  <c r="S900" i="80"/>
  <c r="R901" i="80"/>
  <c r="S901" i="80"/>
  <c r="R902" i="80"/>
  <c r="S902" i="80"/>
  <c r="R903" i="80"/>
  <c r="S903" i="80"/>
  <c r="R904" i="80"/>
  <c r="S904" i="80"/>
  <c r="R905" i="80"/>
  <c r="S905" i="80"/>
  <c r="R906" i="80"/>
  <c r="S906" i="80"/>
  <c r="R907" i="80"/>
  <c r="S907" i="80"/>
  <c r="R908" i="80"/>
  <c r="S908" i="80"/>
  <c r="R909" i="80"/>
  <c r="S909" i="80"/>
  <c r="R910" i="80"/>
  <c r="S910" i="80"/>
  <c r="R911" i="80"/>
  <c r="S911" i="80"/>
  <c r="R912" i="80"/>
  <c r="S912" i="80"/>
  <c r="R913" i="80"/>
  <c r="S913" i="80"/>
  <c r="R914" i="80"/>
  <c r="S914" i="80"/>
  <c r="R915" i="80"/>
  <c r="S915" i="80"/>
  <c r="R916" i="80"/>
  <c r="S916" i="80"/>
  <c r="R917" i="80"/>
  <c r="S917" i="80"/>
  <c r="R918" i="80"/>
  <c r="S918" i="80"/>
  <c r="R919" i="80"/>
  <c r="S919" i="80"/>
  <c r="R920" i="80"/>
  <c r="S920" i="80"/>
  <c r="R921" i="80"/>
  <c r="S921" i="80"/>
  <c r="R922" i="80"/>
  <c r="S922" i="80"/>
  <c r="R923" i="80"/>
  <c r="S923" i="80"/>
  <c r="R924" i="80"/>
  <c r="S924" i="80"/>
  <c r="R925" i="80"/>
  <c r="S925" i="80"/>
  <c r="R926" i="80"/>
  <c r="S926" i="80"/>
  <c r="R927" i="80"/>
  <c r="S927" i="80"/>
  <c r="R928" i="80"/>
  <c r="S928" i="80"/>
  <c r="R929" i="80"/>
  <c r="S929" i="80"/>
  <c r="R930" i="80"/>
  <c r="S930" i="80"/>
  <c r="R931" i="80"/>
  <c r="S931" i="80"/>
  <c r="R932" i="80"/>
  <c r="S932" i="80"/>
  <c r="R933" i="80"/>
  <c r="S933" i="80"/>
  <c r="R934" i="80"/>
  <c r="S934" i="80"/>
  <c r="R935" i="80"/>
  <c r="S935" i="80"/>
  <c r="R936" i="80"/>
  <c r="S936" i="80"/>
  <c r="R937" i="80"/>
  <c r="S937" i="80"/>
  <c r="R938" i="80"/>
  <c r="S938" i="80"/>
  <c r="R939" i="80"/>
  <c r="S939" i="80"/>
  <c r="R940" i="80"/>
  <c r="S940" i="80"/>
  <c r="R941" i="80"/>
  <c r="S941" i="80"/>
  <c r="R942" i="80"/>
  <c r="S942" i="80"/>
  <c r="R943" i="80"/>
  <c r="S943" i="80"/>
  <c r="R944" i="80"/>
  <c r="S944" i="80"/>
  <c r="R945" i="80"/>
  <c r="S945" i="80"/>
  <c r="R946" i="80"/>
  <c r="S946" i="80"/>
  <c r="R947" i="80"/>
  <c r="S947" i="80"/>
  <c r="R948" i="80"/>
  <c r="S948" i="80"/>
  <c r="R949" i="80"/>
  <c r="S949" i="80"/>
  <c r="R950" i="80"/>
  <c r="S950" i="80"/>
  <c r="R951" i="80"/>
  <c r="S951" i="80"/>
  <c r="R952" i="80"/>
  <c r="S952" i="80"/>
  <c r="R953" i="80"/>
  <c r="S953" i="80"/>
  <c r="R954" i="80"/>
  <c r="S954" i="80"/>
  <c r="R955" i="80"/>
  <c r="S955" i="80"/>
  <c r="R956" i="80"/>
  <c r="S956" i="80"/>
  <c r="R957" i="80"/>
  <c r="S957" i="80"/>
  <c r="R958" i="80"/>
  <c r="S958" i="80"/>
  <c r="R959" i="80"/>
  <c r="S959" i="80"/>
  <c r="R960" i="80"/>
  <c r="S960" i="80"/>
  <c r="R961" i="80"/>
  <c r="S961" i="80"/>
  <c r="R962" i="80"/>
  <c r="S962" i="80"/>
  <c r="R963" i="80"/>
  <c r="S963" i="80"/>
  <c r="R964" i="80"/>
  <c r="S964" i="80"/>
  <c r="R965" i="80"/>
  <c r="S965" i="80"/>
  <c r="R966" i="80"/>
  <c r="S966" i="80"/>
  <c r="R967" i="80"/>
  <c r="S967" i="80"/>
  <c r="R968" i="80"/>
  <c r="S968" i="80"/>
  <c r="R969" i="80"/>
  <c r="S969" i="80"/>
  <c r="R970" i="80"/>
  <c r="S970" i="80"/>
  <c r="R971" i="80"/>
  <c r="S971" i="80"/>
  <c r="R972" i="80"/>
  <c r="S972" i="80"/>
  <c r="R973" i="80"/>
  <c r="S973" i="80"/>
  <c r="R974" i="80"/>
  <c r="S974" i="80"/>
  <c r="R975" i="80"/>
  <c r="S975" i="80"/>
  <c r="R976" i="80"/>
  <c r="S976" i="80"/>
  <c r="R977" i="80"/>
  <c r="S977" i="80"/>
  <c r="R978" i="80"/>
  <c r="S978" i="80"/>
  <c r="R979" i="80"/>
  <c r="S979" i="80"/>
  <c r="R980" i="80"/>
  <c r="S980" i="80"/>
  <c r="R981" i="80"/>
  <c r="S981" i="80"/>
  <c r="R982" i="80"/>
  <c r="S982" i="80"/>
  <c r="R983" i="80"/>
  <c r="S983" i="80"/>
  <c r="R984" i="80"/>
  <c r="S984" i="80"/>
  <c r="R985" i="80"/>
  <c r="S985" i="80"/>
  <c r="R986" i="80"/>
  <c r="S986" i="80"/>
  <c r="R987" i="80"/>
  <c r="S987" i="80"/>
  <c r="R988" i="80"/>
  <c r="S988" i="80"/>
  <c r="R989" i="80"/>
  <c r="S989" i="80"/>
  <c r="R990" i="80"/>
  <c r="S990" i="80"/>
  <c r="R991" i="80"/>
  <c r="S991" i="80"/>
  <c r="R992" i="80"/>
  <c r="S992" i="80"/>
  <c r="R993" i="80"/>
  <c r="S993" i="80"/>
  <c r="R994" i="80"/>
  <c r="S994" i="80"/>
  <c r="R995" i="80"/>
  <c r="S995" i="80"/>
  <c r="R996" i="80"/>
  <c r="S996" i="80"/>
  <c r="R997" i="80"/>
  <c r="S997" i="80"/>
  <c r="R998" i="80"/>
  <c r="S998" i="80"/>
  <c r="R999" i="80"/>
  <c r="S999" i="80"/>
  <c r="R1000" i="80"/>
  <c r="S1000" i="80"/>
  <c r="R518" i="79"/>
  <c r="S518" i="79" s="1"/>
  <c r="R519" i="79"/>
  <c r="S519" i="79" s="1"/>
  <c r="R520" i="79"/>
  <c r="S520" i="79" s="1"/>
  <c r="R521" i="79"/>
  <c r="S521" i="79" s="1"/>
  <c r="R522" i="79"/>
  <c r="S522" i="79" s="1"/>
  <c r="R523" i="79"/>
  <c r="S523" i="79" s="1"/>
  <c r="R524" i="79"/>
  <c r="S524" i="79" s="1"/>
  <c r="R525" i="79"/>
  <c r="S525" i="79" s="1"/>
  <c r="R526" i="79"/>
  <c r="S526" i="79" s="1"/>
  <c r="R527" i="79"/>
  <c r="S527" i="79" s="1"/>
  <c r="R528" i="79"/>
  <c r="S528" i="79" s="1"/>
  <c r="R529" i="79"/>
  <c r="S529" i="79" s="1"/>
  <c r="R530" i="79"/>
  <c r="S530" i="79" s="1"/>
  <c r="R531" i="79"/>
  <c r="S531" i="79" s="1"/>
  <c r="R532" i="79"/>
  <c r="S532" i="79" s="1"/>
  <c r="R533" i="79"/>
  <c r="S533" i="79" s="1"/>
  <c r="R534" i="79"/>
  <c r="S534" i="79" s="1"/>
  <c r="R535" i="79"/>
  <c r="S535" i="79" s="1"/>
  <c r="R536" i="79"/>
  <c r="S536" i="79" s="1"/>
  <c r="R537" i="79"/>
  <c r="S537" i="79" s="1"/>
  <c r="R538" i="79"/>
  <c r="S538" i="79" s="1"/>
  <c r="R539" i="79"/>
  <c r="S539" i="79" s="1"/>
  <c r="R540" i="79"/>
  <c r="S540" i="79" s="1"/>
  <c r="R541" i="79"/>
  <c r="S541" i="79" s="1"/>
  <c r="R542" i="79"/>
  <c r="S542" i="79" s="1"/>
  <c r="R543" i="79"/>
  <c r="S543" i="79" s="1"/>
  <c r="R544" i="79"/>
  <c r="S544" i="79" s="1"/>
  <c r="R545" i="79"/>
  <c r="S545" i="79" s="1"/>
  <c r="R546" i="79"/>
  <c r="S546" i="79" s="1"/>
  <c r="R547" i="79"/>
  <c r="S547" i="79" s="1"/>
  <c r="R548" i="79"/>
  <c r="S548" i="79" s="1"/>
  <c r="R549" i="79"/>
  <c r="S549" i="79" s="1"/>
  <c r="R550" i="79"/>
  <c r="S550" i="79" s="1"/>
  <c r="R551" i="79"/>
  <c r="S551" i="79" s="1"/>
  <c r="R552" i="79"/>
  <c r="S552" i="79" s="1"/>
  <c r="R553" i="79"/>
  <c r="S553" i="79" s="1"/>
  <c r="R554" i="79"/>
  <c r="S554" i="79" s="1"/>
  <c r="R555" i="79"/>
  <c r="S555" i="79" s="1"/>
  <c r="R556" i="79"/>
  <c r="S556" i="79" s="1"/>
  <c r="R557" i="79"/>
  <c r="S557" i="79" s="1"/>
  <c r="R558" i="79"/>
  <c r="S558" i="79" s="1"/>
  <c r="R559" i="79"/>
  <c r="S559" i="79" s="1"/>
  <c r="R560" i="79"/>
  <c r="S560" i="79" s="1"/>
  <c r="R561" i="79"/>
  <c r="S561" i="79" s="1"/>
  <c r="R562" i="79"/>
  <c r="S562" i="79" s="1"/>
  <c r="R563" i="79"/>
  <c r="S563" i="79" s="1"/>
  <c r="R564" i="79"/>
  <c r="S564" i="79" s="1"/>
  <c r="R565" i="79"/>
  <c r="S565" i="79" s="1"/>
  <c r="R566" i="79"/>
  <c r="S566" i="79" s="1"/>
  <c r="R567" i="79"/>
  <c r="S567" i="79" s="1"/>
  <c r="R568" i="79"/>
  <c r="S568" i="79" s="1"/>
  <c r="R569" i="79"/>
  <c r="S569" i="79" s="1"/>
  <c r="R570" i="79"/>
  <c r="S570" i="79" s="1"/>
  <c r="R571" i="79"/>
  <c r="S571" i="79" s="1"/>
  <c r="R572" i="79"/>
  <c r="S572" i="79" s="1"/>
  <c r="R573" i="79"/>
  <c r="S573" i="79" s="1"/>
  <c r="R574" i="79"/>
  <c r="S574" i="79" s="1"/>
  <c r="R575" i="79"/>
  <c r="S575" i="79" s="1"/>
  <c r="R576" i="79"/>
  <c r="S576" i="79" s="1"/>
  <c r="R577" i="79"/>
  <c r="S577" i="79" s="1"/>
  <c r="R578" i="79"/>
  <c r="S578" i="79" s="1"/>
  <c r="R579" i="79"/>
  <c r="S579" i="79" s="1"/>
  <c r="R580" i="79"/>
  <c r="S580" i="79" s="1"/>
  <c r="R581" i="79"/>
  <c r="S581" i="79" s="1"/>
  <c r="R582" i="79"/>
  <c r="S582" i="79" s="1"/>
  <c r="R583" i="79"/>
  <c r="S583" i="79" s="1"/>
  <c r="R584" i="79"/>
  <c r="S584" i="79" s="1"/>
  <c r="R585" i="79"/>
  <c r="S585" i="79" s="1"/>
  <c r="R586" i="79"/>
  <c r="S586" i="79" s="1"/>
  <c r="R587" i="79"/>
  <c r="S587" i="79" s="1"/>
  <c r="R588" i="79"/>
  <c r="S588" i="79" s="1"/>
  <c r="R589" i="79"/>
  <c r="S589" i="79" s="1"/>
  <c r="R590" i="79"/>
  <c r="S590" i="79" s="1"/>
  <c r="R591" i="79"/>
  <c r="S591" i="79" s="1"/>
  <c r="R592" i="79"/>
  <c r="S592" i="79" s="1"/>
  <c r="R593" i="79"/>
  <c r="S593" i="79" s="1"/>
  <c r="R594" i="79"/>
  <c r="S594" i="79" s="1"/>
  <c r="R595" i="79"/>
  <c r="S595" i="79" s="1"/>
  <c r="R596" i="79"/>
  <c r="S596" i="79" s="1"/>
  <c r="R597" i="79"/>
  <c r="S597" i="79" s="1"/>
  <c r="R598" i="79"/>
  <c r="S598" i="79" s="1"/>
  <c r="R599" i="79"/>
  <c r="S599" i="79" s="1"/>
  <c r="R600" i="79"/>
  <c r="S600" i="79" s="1"/>
  <c r="R601" i="79"/>
  <c r="S601" i="79" s="1"/>
  <c r="R602" i="79"/>
  <c r="S602" i="79" s="1"/>
  <c r="R603" i="79"/>
  <c r="S603" i="79"/>
  <c r="R604" i="79"/>
  <c r="S604" i="79"/>
  <c r="R605" i="79"/>
  <c r="S605" i="79"/>
  <c r="R606" i="79"/>
  <c r="S606" i="79"/>
  <c r="R607" i="79"/>
  <c r="S607" i="79"/>
  <c r="R608" i="79"/>
  <c r="S608" i="79"/>
  <c r="R609" i="79"/>
  <c r="S609" i="79"/>
  <c r="R610" i="79"/>
  <c r="S610" i="79"/>
  <c r="R611" i="79"/>
  <c r="S611" i="79"/>
  <c r="R612" i="79"/>
  <c r="S612" i="79"/>
  <c r="R613" i="79"/>
  <c r="S613" i="79"/>
  <c r="R614" i="79"/>
  <c r="S614" i="79"/>
  <c r="R615" i="79"/>
  <c r="S615" i="79"/>
  <c r="R616" i="79"/>
  <c r="S616" i="79"/>
  <c r="R617" i="79"/>
  <c r="S617" i="79"/>
  <c r="R618" i="79"/>
  <c r="S618" i="79"/>
  <c r="R619" i="79"/>
  <c r="S619" i="79"/>
  <c r="R620" i="79"/>
  <c r="S620" i="79"/>
  <c r="R621" i="79"/>
  <c r="S621" i="79"/>
  <c r="R622" i="79"/>
  <c r="S622" i="79"/>
  <c r="R623" i="79"/>
  <c r="S623" i="79"/>
  <c r="R624" i="79"/>
  <c r="S624" i="79"/>
  <c r="R625" i="79"/>
  <c r="S625" i="79"/>
  <c r="R626" i="79"/>
  <c r="S626" i="79"/>
  <c r="R627" i="79"/>
  <c r="S627" i="79"/>
  <c r="R628" i="79"/>
  <c r="S628" i="79"/>
  <c r="R629" i="79"/>
  <c r="S629" i="79"/>
  <c r="R630" i="79"/>
  <c r="S630" i="79"/>
  <c r="R631" i="79"/>
  <c r="S631" i="79"/>
  <c r="R632" i="79"/>
  <c r="S632" i="79"/>
  <c r="R633" i="79"/>
  <c r="S633" i="79"/>
  <c r="R634" i="79"/>
  <c r="S634" i="79"/>
  <c r="R635" i="79"/>
  <c r="S635" i="79"/>
  <c r="R636" i="79"/>
  <c r="S636" i="79"/>
  <c r="R637" i="79"/>
  <c r="S637" i="79"/>
  <c r="R638" i="79"/>
  <c r="S638" i="79"/>
  <c r="R639" i="79"/>
  <c r="S639" i="79"/>
  <c r="R640" i="79"/>
  <c r="S640" i="79"/>
  <c r="R641" i="79"/>
  <c r="S641" i="79"/>
  <c r="R642" i="79"/>
  <c r="S642" i="79"/>
  <c r="R643" i="79"/>
  <c r="S643" i="79"/>
  <c r="R644" i="79"/>
  <c r="S644" i="79"/>
  <c r="R645" i="79"/>
  <c r="S645" i="79"/>
  <c r="R646" i="79"/>
  <c r="S646" i="79"/>
  <c r="R647" i="79"/>
  <c r="S647" i="79"/>
  <c r="R648" i="79"/>
  <c r="S648" i="79"/>
  <c r="R649" i="79"/>
  <c r="S649" i="79"/>
  <c r="R650" i="79"/>
  <c r="S650" i="79"/>
  <c r="R651" i="79"/>
  <c r="S651" i="79"/>
  <c r="R652" i="79"/>
  <c r="S652" i="79"/>
  <c r="R653" i="79"/>
  <c r="S653" i="79"/>
  <c r="R654" i="79"/>
  <c r="S654" i="79"/>
  <c r="R655" i="79"/>
  <c r="S655" i="79"/>
  <c r="R656" i="79"/>
  <c r="S656" i="79"/>
  <c r="R657" i="79"/>
  <c r="S657" i="79"/>
  <c r="R658" i="79"/>
  <c r="S658" i="79"/>
  <c r="R659" i="79"/>
  <c r="S659" i="79"/>
  <c r="R660" i="79"/>
  <c r="S660" i="79"/>
  <c r="R661" i="79"/>
  <c r="S661" i="79"/>
  <c r="R662" i="79"/>
  <c r="S662" i="79"/>
  <c r="R663" i="79"/>
  <c r="S663" i="79"/>
  <c r="R664" i="79"/>
  <c r="S664" i="79"/>
  <c r="R665" i="79"/>
  <c r="S665" i="79"/>
  <c r="R666" i="79"/>
  <c r="S666" i="79"/>
  <c r="R667" i="79"/>
  <c r="S667" i="79"/>
  <c r="R668" i="79"/>
  <c r="S668" i="79"/>
  <c r="R669" i="79"/>
  <c r="S669" i="79"/>
  <c r="R670" i="79"/>
  <c r="S670" i="79"/>
  <c r="R671" i="79"/>
  <c r="S671" i="79"/>
  <c r="R672" i="79"/>
  <c r="S672" i="79"/>
  <c r="R673" i="79"/>
  <c r="S673" i="79"/>
  <c r="R674" i="79"/>
  <c r="S674" i="79"/>
  <c r="R675" i="79"/>
  <c r="S675" i="79"/>
  <c r="R676" i="79"/>
  <c r="S676" i="79"/>
  <c r="R677" i="79"/>
  <c r="S677" i="79"/>
  <c r="R678" i="79"/>
  <c r="S678" i="79"/>
  <c r="R679" i="79"/>
  <c r="S679" i="79"/>
  <c r="R680" i="79"/>
  <c r="S680" i="79"/>
  <c r="R681" i="79"/>
  <c r="S681" i="79"/>
  <c r="R682" i="79"/>
  <c r="S682" i="79"/>
  <c r="R683" i="79"/>
  <c r="S683" i="79"/>
  <c r="R684" i="79"/>
  <c r="S684" i="79"/>
  <c r="R685" i="79"/>
  <c r="S685" i="79"/>
  <c r="R686" i="79"/>
  <c r="S686" i="79"/>
  <c r="R687" i="79"/>
  <c r="S687" i="79"/>
  <c r="R688" i="79"/>
  <c r="S688" i="79"/>
  <c r="R689" i="79"/>
  <c r="S689" i="79"/>
  <c r="R690" i="79"/>
  <c r="S690" i="79"/>
  <c r="R691" i="79"/>
  <c r="S691" i="79"/>
  <c r="R692" i="79"/>
  <c r="S692" i="79"/>
  <c r="R693" i="79"/>
  <c r="S693" i="79"/>
  <c r="R694" i="79"/>
  <c r="S694" i="79"/>
  <c r="R695" i="79"/>
  <c r="S695" i="79"/>
  <c r="R696" i="79"/>
  <c r="S696" i="79"/>
  <c r="R697" i="79"/>
  <c r="S697" i="79"/>
  <c r="R698" i="79"/>
  <c r="S698" i="79"/>
  <c r="R699" i="79"/>
  <c r="S699" i="79"/>
  <c r="R700" i="79"/>
  <c r="S700" i="79"/>
  <c r="R701" i="79"/>
  <c r="S701" i="79"/>
  <c r="R702" i="79"/>
  <c r="S702" i="79"/>
  <c r="R703" i="79"/>
  <c r="S703" i="79"/>
  <c r="R704" i="79"/>
  <c r="S704" i="79"/>
  <c r="R705" i="79"/>
  <c r="S705" i="79"/>
  <c r="R706" i="79"/>
  <c r="S706" i="79"/>
  <c r="R707" i="79"/>
  <c r="S707" i="79"/>
  <c r="R708" i="79"/>
  <c r="S708" i="79"/>
  <c r="R709" i="79"/>
  <c r="S709" i="79"/>
  <c r="R710" i="79"/>
  <c r="S710" i="79"/>
  <c r="R711" i="79"/>
  <c r="S711" i="79"/>
  <c r="R712" i="79"/>
  <c r="S712" i="79"/>
  <c r="R713" i="79"/>
  <c r="S713" i="79"/>
  <c r="R714" i="79"/>
  <c r="S714" i="79"/>
  <c r="R715" i="79"/>
  <c r="S715" i="79"/>
  <c r="R716" i="79"/>
  <c r="S716" i="79"/>
  <c r="R717" i="79"/>
  <c r="S717" i="79"/>
  <c r="R718" i="79"/>
  <c r="S718" i="79"/>
  <c r="R719" i="79"/>
  <c r="S719" i="79"/>
  <c r="R720" i="79"/>
  <c r="S720" i="79"/>
  <c r="R721" i="79"/>
  <c r="S721" i="79"/>
  <c r="R722" i="79"/>
  <c r="S722" i="79"/>
  <c r="R723" i="79"/>
  <c r="S723" i="79"/>
  <c r="R724" i="79"/>
  <c r="S724" i="79"/>
  <c r="R725" i="79"/>
  <c r="S725" i="79"/>
  <c r="R726" i="79"/>
  <c r="S726" i="79"/>
  <c r="R727" i="79"/>
  <c r="S727" i="79"/>
  <c r="R728" i="79"/>
  <c r="S728" i="79"/>
  <c r="R729" i="79"/>
  <c r="S729" i="79"/>
  <c r="R730" i="79"/>
  <c r="S730" i="79"/>
  <c r="R731" i="79"/>
  <c r="S731" i="79"/>
  <c r="R732" i="79"/>
  <c r="S732" i="79"/>
  <c r="R733" i="79"/>
  <c r="S733" i="79"/>
  <c r="R734" i="79"/>
  <c r="S734" i="79"/>
  <c r="R735" i="79"/>
  <c r="S735" i="79"/>
  <c r="R736" i="79"/>
  <c r="S736" i="79"/>
  <c r="R737" i="79"/>
  <c r="S737" i="79"/>
  <c r="R738" i="79"/>
  <c r="S738" i="79"/>
  <c r="R739" i="79"/>
  <c r="S739" i="79"/>
  <c r="R740" i="79"/>
  <c r="S740" i="79"/>
  <c r="R741" i="79"/>
  <c r="S741" i="79"/>
  <c r="R742" i="79"/>
  <c r="S742" i="79"/>
  <c r="R743" i="79"/>
  <c r="S743" i="79"/>
  <c r="R744" i="79"/>
  <c r="S744" i="79"/>
  <c r="R745" i="79"/>
  <c r="S745" i="79"/>
  <c r="R746" i="79"/>
  <c r="S746" i="79"/>
  <c r="R747" i="79"/>
  <c r="S747" i="79"/>
  <c r="R748" i="79"/>
  <c r="S748" i="79"/>
  <c r="R749" i="79"/>
  <c r="S749" i="79"/>
  <c r="R750" i="79"/>
  <c r="S750" i="79"/>
  <c r="R751" i="79"/>
  <c r="S751" i="79"/>
  <c r="R752" i="79"/>
  <c r="S752" i="79"/>
  <c r="R753" i="79"/>
  <c r="S753" i="79"/>
  <c r="R754" i="79"/>
  <c r="S754" i="79"/>
  <c r="R755" i="79"/>
  <c r="S755" i="79"/>
  <c r="R756" i="79"/>
  <c r="S756" i="79"/>
  <c r="R757" i="79"/>
  <c r="S757" i="79"/>
  <c r="R758" i="79"/>
  <c r="S758" i="79"/>
  <c r="R759" i="79"/>
  <c r="S759" i="79"/>
  <c r="R760" i="79"/>
  <c r="S760" i="79"/>
  <c r="R761" i="79"/>
  <c r="S761" i="79"/>
  <c r="R762" i="79"/>
  <c r="S762" i="79"/>
  <c r="R763" i="79"/>
  <c r="S763" i="79"/>
  <c r="R764" i="79"/>
  <c r="S764" i="79"/>
  <c r="R765" i="79"/>
  <c r="S765" i="79"/>
  <c r="R766" i="79"/>
  <c r="S766" i="79"/>
  <c r="R767" i="79"/>
  <c r="S767" i="79"/>
  <c r="R768" i="79"/>
  <c r="S768" i="79"/>
  <c r="R769" i="79"/>
  <c r="S769" i="79"/>
  <c r="R770" i="79"/>
  <c r="S770" i="79"/>
  <c r="R771" i="79"/>
  <c r="S771" i="79"/>
  <c r="R772" i="79"/>
  <c r="S772" i="79"/>
  <c r="R773" i="79"/>
  <c r="S773" i="79"/>
  <c r="R774" i="79"/>
  <c r="S774" i="79"/>
  <c r="R775" i="79"/>
  <c r="S775" i="79"/>
  <c r="R776" i="79"/>
  <c r="S776" i="79"/>
  <c r="R777" i="79"/>
  <c r="S777" i="79"/>
  <c r="R778" i="79"/>
  <c r="S778" i="79"/>
  <c r="R779" i="79"/>
  <c r="S779" i="79"/>
  <c r="R780" i="79"/>
  <c r="S780" i="79"/>
  <c r="R781" i="79"/>
  <c r="S781" i="79"/>
  <c r="R782" i="79"/>
  <c r="S782" i="79"/>
  <c r="R783" i="79"/>
  <c r="S783" i="79"/>
  <c r="R784" i="79"/>
  <c r="S784" i="79"/>
  <c r="R785" i="79"/>
  <c r="S785" i="79"/>
  <c r="R786" i="79"/>
  <c r="S786" i="79"/>
  <c r="R787" i="79"/>
  <c r="S787" i="79"/>
  <c r="R788" i="79"/>
  <c r="S788" i="79"/>
  <c r="R789" i="79"/>
  <c r="S789" i="79"/>
  <c r="R790" i="79"/>
  <c r="S790" i="79"/>
  <c r="R791" i="79"/>
  <c r="S791" i="79"/>
  <c r="R792" i="79"/>
  <c r="S792" i="79"/>
  <c r="R793" i="79"/>
  <c r="S793" i="79"/>
  <c r="R794" i="79"/>
  <c r="S794" i="79"/>
  <c r="R795" i="79"/>
  <c r="S795" i="79"/>
  <c r="R796" i="79"/>
  <c r="S796" i="79"/>
  <c r="R797" i="79"/>
  <c r="S797" i="79"/>
  <c r="R798" i="79"/>
  <c r="S798" i="79"/>
  <c r="R799" i="79"/>
  <c r="S799" i="79"/>
  <c r="R800" i="79"/>
  <c r="S800" i="79"/>
  <c r="R801" i="79"/>
  <c r="S801" i="79"/>
  <c r="R802" i="79"/>
  <c r="S802" i="79"/>
  <c r="R803" i="79"/>
  <c r="S803" i="79"/>
  <c r="R804" i="79"/>
  <c r="S804" i="79"/>
  <c r="R805" i="79"/>
  <c r="S805" i="79"/>
  <c r="R806" i="79"/>
  <c r="S806" i="79"/>
  <c r="R807" i="79"/>
  <c r="S807" i="79"/>
  <c r="R808" i="79"/>
  <c r="S808" i="79"/>
  <c r="R809" i="79"/>
  <c r="S809" i="79"/>
  <c r="R810" i="79"/>
  <c r="S810" i="79"/>
  <c r="R811" i="79"/>
  <c r="S811" i="79"/>
  <c r="R812" i="79"/>
  <c r="S812" i="79"/>
  <c r="R813" i="79"/>
  <c r="S813" i="79"/>
  <c r="R814" i="79"/>
  <c r="S814" i="79"/>
  <c r="R815" i="79"/>
  <c r="S815" i="79"/>
  <c r="R816" i="79"/>
  <c r="S816" i="79"/>
  <c r="R817" i="79"/>
  <c r="S817" i="79"/>
  <c r="R818" i="79"/>
  <c r="S818" i="79"/>
  <c r="R819" i="79"/>
  <c r="S819" i="79"/>
  <c r="R820" i="79"/>
  <c r="S820" i="79"/>
  <c r="R821" i="79"/>
  <c r="S821" i="79"/>
  <c r="R822" i="79"/>
  <c r="S822" i="79"/>
  <c r="R823" i="79"/>
  <c r="S823" i="79"/>
  <c r="R824" i="79"/>
  <c r="S824" i="79"/>
  <c r="R825" i="79"/>
  <c r="S825" i="79"/>
  <c r="R826" i="79"/>
  <c r="S826" i="79"/>
  <c r="R827" i="79"/>
  <c r="S827" i="79"/>
  <c r="R828" i="79"/>
  <c r="S828" i="79"/>
  <c r="R829" i="79"/>
  <c r="S829" i="79"/>
  <c r="R830" i="79"/>
  <c r="S830" i="79"/>
  <c r="R831" i="79"/>
  <c r="S831" i="79"/>
  <c r="R832" i="79"/>
  <c r="S832" i="79"/>
  <c r="R833" i="79"/>
  <c r="S833" i="79"/>
  <c r="R834" i="79"/>
  <c r="S834" i="79"/>
  <c r="R835" i="79"/>
  <c r="S835" i="79"/>
  <c r="R836" i="79"/>
  <c r="S836" i="79"/>
  <c r="R837" i="79"/>
  <c r="S837" i="79"/>
  <c r="R838" i="79"/>
  <c r="S838" i="79"/>
  <c r="R839" i="79"/>
  <c r="S839" i="79"/>
  <c r="R840" i="79"/>
  <c r="S840" i="79"/>
  <c r="R841" i="79"/>
  <c r="S841" i="79"/>
  <c r="R842" i="79"/>
  <c r="S842" i="79"/>
  <c r="R843" i="79"/>
  <c r="S843" i="79"/>
  <c r="R844" i="79"/>
  <c r="S844" i="79"/>
  <c r="R845" i="79"/>
  <c r="S845" i="79"/>
  <c r="R846" i="79"/>
  <c r="S846" i="79"/>
  <c r="R847" i="79"/>
  <c r="S847" i="79"/>
  <c r="R848" i="79"/>
  <c r="S848" i="79"/>
  <c r="R849" i="79"/>
  <c r="S849" i="79"/>
  <c r="R850" i="79"/>
  <c r="S850" i="79"/>
  <c r="R851" i="79"/>
  <c r="S851" i="79"/>
  <c r="R852" i="79"/>
  <c r="S852" i="79"/>
  <c r="R853" i="79"/>
  <c r="S853" i="79"/>
  <c r="R854" i="79"/>
  <c r="S854" i="79"/>
  <c r="R855" i="79"/>
  <c r="S855" i="79"/>
  <c r="R856" i="79"/>
  <c r="S856" i="79"/>
  <c r="R857" i="79"/>
  <c r="S857" i="79"/>
  <c r="R858" i="79"/>
  <c r="S858" i="79"/>
  <c r="R859" i="79"/>
  <c r="S859" i="79"/>
  <c r="R860" i="79"/>
  <c r="S860" i="79"/>
  <c r="R861" i="79"/>
  <c r="S861" i="79"/>
  <c r="R862" i="79"/>
  <c r="S862" i="79"/>
  <c r="R863" i="79"/>
  <c r="S863" i="79"/>
  <c r="R864" i="79"/>
  <c r="S864" i="79"/>
  <c r="R865" i="79"/>
  <c r="S865" i="79"/>
  <c r="R866" i="79"/>
  <c r="S866" i="79"/>
  <c r="R867" i="79"/>
  <c r="S867" i="79"/>
  <c r="R868" i="79"/>
  <c r="S868" i="79"/>
  <c r="R869" i="79"/>
  <c r="S869" i="79"/>
  <c r="R870" i="79"/>
  <c r="S870" i="79"/>
  <c r="R871" i="79"/>
  <c r="S871" i="79"/>
  <c r="R872" i="79"/>
  <c r="S872" i="79"/>
  <c r="R873" i="79"/>
  <c r="S873" i="79"/>
  <c r="R874" i="79"/>
  <c r="S874" i="79"/>
  <c r="R875" i="79"/>
  <c r="S875" i="79"/>
  <c r="R876" i="79"/>
  <c r="S876" i="79"/>
  <c r="R877" i="79"/>
  <c r="S877" i="79"/>
  <c r="R878" i="79"/>
  <c r="S878" i="79"/>
  <c r="R879" i="79"/>
  <c r="S879" i="79"/>
  <c r="R880" i="79"/>
  <c r="S880" i="79"/>
  <c r="R881" i="79"/>
  <c r="S881" i="79"/>
  <c r="R882" i="79"/>
  <c r="S882" i="79"/>
  <c r="R883" i="79"/>
  <c r="S883" i="79"/>
  <c r="R884" i="79"/>
  <c r="S884" i="79"/>
  <c r="R885" i="79"/>
  <c r="S885" i="79"/>
  <c r="R886" i="79"/>
  <c r="S886" i="79"/>
  <c r="R887" i="79"/>
  <c r="S887" i="79"/>
  <c r="R888" i="79"/>
  <c r="S888" i="79"/>
  <c r="R889" i="79"/>
  <c r="S889" i="79"/>
  <c r="R890" i="79"/>
  <c r="S890" i="79"/>
  <c r="R891" i="79"/>
  <c r="S891" i="79"/>
  <c r="R892" i="79"/>
  <c r="S892" i="79"/>
  <c r="R893" i="79"/>
  <c r="S893" i="79"/>
  <c r="R894" i="79"/>
  <c r="S894" i="79"/>
  <c r="R895" i="79"/>
  <c r="S895" i="79"/>
  <c r="R896" i="79"/>
  <c r="S896" i="79"/>
  <c r="R897" i="79"/>
  <c r="S897" i="79"/>
  <c r="R898" i="79"/>
  <c r="S898" i="79"/>
  <c r="R899" i="79"/>
  <c r="S899" i="79"/>
  <c r="R900" i="79"/>
  <c r="S900" i="79"/>
  <c r="R901" i="79"/>
  <c r="S901" i="79"/>
  <c r="R902" i="79"/>
  <c r="S902" i="79"/>
  <c r="R903" i="79"/>
  <c r="S903" i="79"/>
  <c r="R904" i="79"/>
  <c r="S904" i="79"/>
  <c r="R905" i="79"/>
  <c r="S905" i="79"/>
  <c r="R906" i="79"/>
  <c r="S906" i="79"/>
  <c r="R907" i="79"/>
  <c r="S907" i="79"/>
  <c r="R908" i="79"/>
  <c r="S908" i="79"/>
  <c r="R909" i="79"/>
  <c r="S909" i="79"/>
  <c r="R910" i="79"/>
  <c r="S910" i="79"/>
  <c r="R911" i="79"/>
  <c r="S911" i="79"/>
  <c r="R912" i="79"/>
  <c r="S912" i="79"/>
  <c r="R913" i="79"/>
  <c r="S913" i="79"/>
  <c r="R914" i="79"/>
  <c r="S914" i="79"/>
  <c r="R915" i="79"/>
  <c r="S915" i="79"/>
  <c r="R916" i="79"/>
  <c r="S916" i="79"/>
  <c r="R917" i="79"/>
  <c r="S917" i="79"/>
  <c r="R918" i="79"/>
  <c r="S918" i="79"/>
  <c r="R919" i="79"/>
  <c r="S919" i="79"/>
  <c r="R920" i="79"/>
  <c r="S920" i="79"/>
  <c r="R921" i="79"/>
  <c r="S921" i="79"/>
  <c r="R922" i="79"/>
  <c r="S922" i="79"/>
  <c r="R923" i="79"/>
  <c r="S923" i="79"/>
  <c r="R924" i="79"/>
  <c r="S924" i="79"/>
  <c r="R925" i="79"/>
  <c r="S925" i="79"/>
  <c r="R926" i="79"/>
  <c r="S926" i="79"/>
  <c r="R927" i="79"/>
  <c r="S927" i="79"/>
  <c r="R928" i="79"/>
  <c r="S928" i="79"/>
  <c r="R929" i="79"/>
  <c r="S929" i="79"/>
  <c r="R930" i="79"/>
  <c r="S930" i="79"/>
  <c r="R931" i="79"/>
  <c r="S931" i="79"/>
  <c r="R932" i="79"/>
  <c r="S932" i="79"/>
  <c r="R933" i="79"/>
  <c r="S933" i="79"/>
  <c r="R934" i="79"/>
  <c r="S934" i="79"/>
  <c r="R935" i="79"/>
  <c r="S935" i="79"/>
  <c r="R936" i="79"/>
  <c r="S936" i="79"/>
  <c r="R937" i="79"/>
  <c r="S937" i="79"/>
  <c r="R938" i="79"/>
  <c r="S938" i="79"/>
  <c r="R939" i="79"/>
  <c r="S939" i="79"/>
  <c r="R940" i="79"/>
  <c r="S940" i="79"/>
  <c r="R941" i="79"/>
  <c r="S941" i="79"/>
  <c r="R942" i="79"/>
  <c r="S942" i="79"/>
  <c r="R943" i="79"/>
  <c r="S943" i="79"/>
  <c r="R944" i="79"/>
  <c r="S944" i="79"/>
  <c r="R945" i="79"/>
  <c r="S945" i="79"/>
  <c r="R946" i="79"/>
  <c r="S946" i="79"/>
  <c r="R947" i="79"/>
  <c r="S947" i="79"/>
  <c r="R948" i="79"/>
  <c r="S948" i="79"/>
  <c r="R949" i="79"/>
  <c r="S949" i="79"/>
  <c r="R950" i="79"/>
  <c r="S950" i="79"/>
  <c r="R951" i="79"/>
  <c r="S951" i="79"/>
  <c r="R952" i="79"/>
  <c r="S952" i="79"/>
  <c r="R953" i="79"/>
  <c r="S953" i="79"/>
  <c r="R954" i="79"/>
  <c r="S954" i="79"/>
  <c r="R955" i="79"/>
  <c r="S955" i="79"/>
  <c r="R956" i="79"/>
  <c r="S956" i="79"/>
  <c r="R957" i="79"/>
  <c r="S957" i="79"/>
  <c r="R958" i="79"/>
  <c r="S958" i="79"/>
  <c r="R959" i="79"/>
  <c r="S959" i="79"/>
  <c r="R960" i="79"/>
  <c r="S960" i="79"/>
  <c r="R961" i="79"/>
  <c r="S961" i="79"/>
  <c r="R962" i="79"/>
  <c r="S962" i="79"/>
  <c r="R963" i="79"/>
  <c r="S963" i="79"/>
  <c r="R964" i="79"/>
  <c r="S964" i="79"/>
  <c r="R965" i="79"/>
  <c r="S965" i="79"/>
  <c r="R966" i="79"/>
  <c r="S966" i="79"/>
  <c r="R967" i="79"/>
  <c r="S967" i="79"/>
  <c r="R968" i="79"/>
  <c r="S968" i="79"/>
  <c r="R969" i="79"/>
  <c r="S969" i="79"/>
  <c r="R970" i="79"/>
  <c r="S970" i="79"/>
  <c r="R971" i="79"/>
  <c r="S971" i="79"/>
  <c r="R972" i="79"/>
  <c r="S972" i="79"/>
  <c r="R973" i="79"/>
  <c r="S973" i="79"/>
  <c r="R974" i="79"/>
  <c r="S974" i="79"/>
  <c r="R975" i="79"/>
  <c r="S975" i="79"/>
  <c r="R976" i="79"/>
  <c r="S976" i="79"/>
  <c r="R977" i="79"/>
  <c r="S977" i="79"/>
  <c r="R978" i="79"/>
  <c r="S978" i="79"/>
  <c r="R979" i="79"/>
  <c r="S979" i="79"/>
  <c r="R980" i="79"/>
  <c r="S980" i="79"/>
  <c r="R981" i="79"/>
  <c r="S981" i="79"/>
  <c r="R982" i="79"/>
  <c r="S982" i="79"/>
  <c r="R983" i="79"/>
  <c r="S983" i="79"/>
  <c r="R984" i="79"/>
  <c r="S984" i="79"/>
  <c r="R985" i="79"/>
  <c r="S985" i="79"/>
  <c r="R986" i="79"/>
  <c r="S986" i="79"/>
  <c r="R987" i="79"/>
  <c r="S987" i="79"/>
  <c r="R988" i="79"/>
  <c r="S988" i="79"/>
  <c r="R989" i="79"/>
  <c r="S989" i="79"/>
  <c r="R990" i="79"/>
  <c r="S990" i="79"/>
  <c r="R991" i="79"/>
  <c r="S991" i="79"/>
  <c r="R992" i="79"/>
  <c r="S992" i="79"/>
  <c r="R993" i="79"/>
  <c r="S993" i="79"/>
  <c r="R994" i="79"/>
  <c r="S994" i="79"/>
  <c r="R995" i="79"/>
  <c r="S995" i="79"/>
  <c r="R996" i="79"/>
  <c r="S996" i="79"/>
  <c r="R997" i="79"/>
  <c r="S997" i="79"/>
  <c r="R998" i="79"/>
  <c r="S998" i="79"/>
  <c r="R999" i="79"/>
  <c r="S999" i="79"/>
  <c r="R1000" i="79"/>
  <c r="S1000" i="79"/>
  <c r="R518" i="78"/>
  <c r="S518" i="78" s="1"/>
  <c r="R519" i="78"/>
  <c r="S519" i="78" s="1"/>
  <c r="R520" i="78"/>
  <c r="S520" i="78" s="1"/>
  <c r="R521" i="78"/>
  <c r="S521" i="78" s="1"/>
  <c r="R522" i="78"/>
  <c r="S522" i="78" s="1"/>
  <c r="R523" i="78"/>
  <c r="S523" i="78" s="1"/>
  <c r="R524" i="78"/>
  <c r="S524" i="78" s="1"/>
  <c r="R525" i="78"/>
  <c r="S525" i="78" s="1"/>
  <c r="R526" i="78"/>
  <c r="S526" i="78" s="1"/>
  <c r="R527" i="78"/>
  <c r="S527" i="78" s="1"/>
  <c r="R528" i="78"/>
  <c r="S528" i="78" s="1"/>
  <c r="R529" i="78"/>
  <c r="S529" i="78" s="1"/>
  <c r="R530" i="78"/>
  <c r="S530" i="78" s="1"/>
  <c r="R531" i="78"/>
  <c r="S531" i="78" s="1"/>
  <c r="R532" i="78"/>
  <c r="S532" i="78" s="1"/>
  <c r="R533" i="78"/>
  <c r="S533" i="78" s="1"/>
  <c r="R534" i="78"/>
  <c r="S534" i="78" s="1"/>
  <c r="R535" i="78"/>
  <c r="S535" i="78" s="1"/>
  <c r="R536" i="78"/>
  <c r="S536" i="78" s="1"/>
  <c r="R537" i="78"/>
  <c r="S537" i="78" s="1"/>
  <c r="R538" i="78"/>
  <c r="S538" i="78" s="1"/>
  <c r="R539" i="78"/>
  <c r="S539" i="78" s="1"/>
  <c r="R540" i="78"/>
  <c r="S540" i="78" s="1"/>
  <c r="R541" i="78"/>
  <c r="S541" i="78" s="1"/>
  <c r="R542" i="78"/>
  <c r="S542" i="78" s="1"/>
  <c r="R543" i="78"/>
  <c r="S543" i="78" s="1"/>
  <c r="R544" i="78"/>
  <c r="S544" i="78" s="1"/>
  <c r="R545" i="78"/>
  <c r="S545" i="78" s="1"/>
  <c r="R546" i="78"/>
  <c r="S546" i="78" s="1"/>
  <c r="R547" i="78"/>
  <c r="S547" i="78" s="1"/>
  <c r="R548" i="78"/>
  <c r="S548" i="78" s="1"/>
  <c r="R549" i="78"/>
  <c r="S549" i="78" s="1"/>
  <c r="R550" i="78"/>
  <c r="S550" i="78" s="1"/>
  <c r="R551" i="78"/>
  <c r="S551" i="78" s="1"/>
  <c r="R552" i="78"/>
  <c r="S552" i="78" s="1"/>
  <c r="R553" i="78"/>
  <c r="S553" i="78" s="1"/>
  <c r="R554" i="78"/>
  <c r="S554" i="78" s="1"/>
  <c r="R555" i="78"/>
  <c r="S555" i="78" s="1"/>
  <c r="R556" i="78"/>
  <c r="S556" i="78" s="1"/>
  <c r="R557" i="78"/>
  <c r="S557" i="78" s="1"/>
  <c r="R558" i="78"/>
  <c r="S558" i="78" s="1"/>
  <c r="R559" i="78"/>
  <c r="S559" i="78" s="1"/>
  <c r="R560" i="78"/>
  <c r="S560" i="78" s="1"/>
  <c r="R561" i="78"/>
  <c r="S561" i="78" s="1"/>
  <c r="R562" i="78"/>
  <c r="S562" i="78" s="1"/>
  <c r="R563" i="78"/>
  <c r="S563" i="78" s="1"/>
  <c r="R564" i="78"/>
  <c r="S564" i="78" s="1"/>
  <c r="R565" i="78"/>
  <c r="S565" i="78" s="1"/>
  <c r="R566" i="78"/>
  <c r="S566" i="78" s="1"/>
  <c r="R567" i="78"/>
  <c r="S567" i="78" s="1"/>
  <c r="R568" i="78"/>
  <c r="S568" i="78" s="1"/>
  <c r="R569" i="78"/>
  <c r="S569" i="78" s="1"/>
  <c r="R570" i="78"/>
  <c r="S570" i="78" s="1"/>
  <c r="R571" i="78"/>
  <c r="S571" i="78" s="1"/>
  <c r="R572" i="78"/>
  <c r="S572" i="78" s="1"/>
  <c r="R573" i="78"/>
  <c r="S573" i="78" s="1"/>
  <c r="R574" i="78"/>
  <c r="S574" i="78" s="1"/>
  <c r="R575" i="78"/>
  <c r="S575" i="78" s="1"/>
  <c r="R576" i="78"/>
  <c r="S576" i="78" s="1"/>
  <c r="R577" i="78"/>
  <c r="S577" i="78" s="1"/>
  <c r="R578" i="78"/>
  <c r="S578" i="78" s="1"/>
  <c r="R579" i="78"/>
  <c r="S579" i="78" s="1"/>
  <c r="R580" i="78"/>
  <c r="S580" i="78" s="1"/>
  <c r="R581" i="78"/>
  <c r="S581" i="78" s="1"/>
  <c r="R582" i="78"/>
  <c r="S582" i="78" s="1"/>
  <c r="R583" i="78"/>
  <c r="S583" i="78" s="1"/>
  <c r="R584" i="78"/>
  <c r="S584" i="78" s="1"/>
  <c r="R585" i="78"/>
  <c r="S585" i="78" s="1"/>
  <c r="R586" i="78"/>
  <c r="S586" i="78" s="1"/>
  <c r="R587" i="78"/>
  <c r="S587" i="78" s="1"/>
  <c r="R588" i="78"/>
  <c r="S588" i="78" s="1"/>
  <c r="R589" i="78"/>
  <c r="S589" i="78" s="1"/>
  <c r="R590" i="78"/>
  <c r="S590" i="78" s="1"/>
  <c r="R591" i="78"/>
  <c r="S591" i="78" s="1"/>
  <c r="R592" i="78"/>
  <c r="S592" i="78" s="1"/>
  <c r="R593" i="78"/>
  <c r="S593" i="78" s="1"/>
  <c r="R594" i="78"/>
  <c r="S594" i="78" s="1"/>
  <c r="R595" i="78"/>
  <c r="S595" i="78" s="1"/>
  <c r="R596" i="78"/>
  <c r="S596" i="78" s="1"/>
  <c r="R597" i="78"/>
  <c r="S597" i="78" s="1"/>
  <c r="R598" i="78"/>
  <c r="S598" i="78" s="1"/>
  <c r="R599" i="78"/>
  <c r="S599" i="78" s="1"/>
  <c r="R600" i="78"/>
  <c r="S600" i="78" s="1"/>
  <c r="R601" i="78"/>
  <c r="S601" i="78" s="1"/>
  <c r="R602" i="78"/>
  <c r="S602" i="78" s="1"/>
  <c r="R603" i="78"/>
  <c r="S603" i="78" s="1"/>
  <c r="R604" i="78"/>
  <c r="S604" i="78" s="1"/>
  <c r="R605" i="78"/>
  <c r="S605" i="78" s="1"/>
  <c r="R606" i="78"/>
  <c r="S606" i="78" s="1"/>
  <c r="R607" i="78"/>
  <c r="S607" i="78" s="1"/>
  <c r="R608" i="78"/>
  <c r="S608" i="78" s="1"/>
  <c r="R609" i="78"/>
  <c r="S609" i="78" s="1"/>
  <c r="R610" i="78"/>
  <c r="S610" i="78" s="1"/>
  <c r="R611" i="78"/>
  <c r="S611" i="78" s="1"/>
  <c r="R612" i="78"/>
  <c r="S612" i="78" s="1"/>
  <c r="R613" i="78"/>
  <c r="S613" i="78" s="1"/>
  <c r="R614" i="78"/>
  <c r="S614" i="78" s="1"/>
  <c r="R615" i="78"/>
  <c r="S615" i="78" s="1"/>
  <c r="R616" i="78"/>
  <c r="S616" i="78" s="1"/>
  <c r="R617" i="78"/>
  <c r="S617" i="78" s="1"/>
  <c r="R618" i="78"/>
  <c r="S618" i="78" s="1"/>
  <c r="R619" i="78"/>
  <c r="S619" i="78" s="1"/>
  <c r="R620" i="78"/>
  <c r="S620" i="78" s="1"/>
  <c r="R621" i="78"/>
  <c r="S621" i="78" s="1"/>
  <c r="R622" i="78"/>
  <c r="S622" i="78" s="1"/>
  <c r="R623" i="78"/>
  <c r="S623" i="78" s="1"/>
  <c r="R624" i="78"/>
  <c r="S624" i="78" s="1"/>
  <c r="R625" i="78"/>
  <c r="S625" i="78" s="1"/>
  <c r="R626" i="78"/>
  <c r="S626" i="78" s="1"/>
  <c r="R627" i="78"/>
  <c r="S627" i="78" s="1"/>
  <c r="R628" i="78"/>
  <c r="S628" i="78" s="1"/>
  <c r="R629" i="78"/>
  <c r="S629" i="78" s="1"/>
  <c r="R630" i="78"/>
  <c r="S630" i="78" s="1"/>
  <c r="R631" i="78"/>
  <c r="S631" i="78" s="1"/>
  <c r="R632" i="78"/>
  <c r="S632" i="78" s="1"/>
  <c r="R633" i="78"/>
  <c r="S633" i="78" s="1"/>
  <c r="R634" i="78"/>
  <c r="S634" i="78" s="1"/>
  <c r="R635" i="78"/>
  <c r="S635" i="78" s="1"/>
  <c r="R636" i="78"/>
  <c r="S636" i="78" s="1"/>
  <c r="R637" i="78"/>
  <c r="S637" i="78" s="1"/>
  <c r="R638" i="78"/>
  <c r="S638" i="78" s="1"/>
  <c r="R639" i="78"/>
  <c r="S639" i="78" s="1"/>
  <c r="R640" i="78"/>
  <c r="S640" i="78" s="1"/>
  <c r="R641" i="78"/>
  <c r="S641" i="78" s="1"/>
  <c r="R642" i="78"/>
  <c r="S642" i="78" s="1"/>
  <c r="R643" i="78"/>
  <c r="S643" i="78" s="1"/>
  <c r="R644" i="78"/>
  <c r="S644" i="78" s="1"/>
  <c r="R645" i="78"/>
  <c r="S645" i="78" s="1"/>
  <c r="R646" i="78"/>
  <c r="S646" i="78" s="1"/>
  <c r="R647" i="78"/>
  <c r="S647" i="78" s="1"/>
  <c r="R648" i="78"/>
  <c r="S648" i="78" s="1"/>
  <c r="R649" i="78"/>
  <c r="S649" i="78" s="1"/>
  <c r="R650" i="78"/>
  <c r="S650" i="78" s="1"/>
  <c r="R651" i="78"/>
  <c r="S651" i="78" s="1"/>
  <c r="R652" i="78"/>
  <c r="S652" i="78" s="1"/>
  <c r="R653" i="78"/>
  <c r="S653" i="78" s="1"/>
  <c r="R654" i="78"/>
  <c r="S654" i="78" s="1"/>
  <c r="R655" i="78"/>
  <c r="S655" i="78" s="1"/>
  <c r="R656" i="78"/>
  <c r="S656" i="78" s="1"/>
  <c r="R657" i="78"/>
  <c r="S657" i="78" s="1"/>
  <c r="R658" i="78"/>
  <c r="S658" i="78" s="1"/>
  <c r="R659" i="78"/>
  <c r="S659" i="78" s="1"/>
  <c r="R660" i="78"/>
  <c r="S660" i="78" s="1"/>
  <c r="R661" i="78"/>
  <c r="S661" i="78" s="1"/>
  <c r="R662" i="78"/>
  <c r="S662" i="78" s="1"/>
  <c r="R663" i="78"/>
  <c r="S663" i="78" s="1"/>
  <c r="R664" i="78"/>
  <c r="S664" i="78" s="1"/>
  <c r="R665" i="78"/>
  <c r="S665" i="78" s="1"/>
  <c r="R666" i="78"/>
  <c r="S666" i="78" s="1"/>
  <c r="R667" i="78"/>
  <c r="S667" i="78" s="1"/>
  <c r="R668" i="78"/>
  <c r="S668" i="78" s="1"/>
  <c r="R669" i="78"/>
  <c r="S669" i="78" s="1"/>
  <c r="R670" i="78"/>
  <c r="S670" i="78" s="1"/>
  <c r="R671" i="78"/>
  <c r="S671" i="78" s="1"/>
  <c r="R672" i="78"/>
  <c r="S672" i="78" s="1"/>
  <c r="R673" i="78"/>
  <c r="S673" i="78" s="1"/>
  <c r="R674" i="78"/>
  <c r="S674" i="78" s="1"/>
  <c r="R675" i="78"/>
  <c r="S675" i="78" s="1"/>
  <c r="R676" i="78"/>
  <c r="S676" i="78" s="1"/>
  <c r="R677" i="78"/>
  <c r="S677" i="78" s="1"/>
  <c r="R678" i="78"/>
  <c r="S678" i="78" s="1"/>
  <c r="R679" i="78"/>
  <c r="S679" i="78" s="1"/>
  <c r="R680" i="78"/>
  <c r="S680" i="78" s="1"/>
  <c r="R681" i="78"/>
  <c r="S681" i="78" s="1"/>
  <c r="R682" i="78"/>
  <c r="S682" i="78" s="1"/>
  <c r="R683" i="78"/>
  <c r="S683" i="78" s="1"/>
  <c r="R684" i="78"/>
  <c r="S684" i="78" s="1"/>
  <c r="R685" i="78"/>
  <c r="S685" i="78" s="1"/>
  <c r="R686" i="78"/>
  <c r="S686" i="78" s="1"/>
  <c r="R687" i="78"/>
  <c r="S687" i="78" s="1"/>
  <c r="R688" i="78"/>
  <c r="S688" i="78"/>
  <c r="R689" i="78"/>
  <c r="S689" i="78"/>
  <c r="R690" i="78"/>
  <c r="S690" i="78"/>
  <c r="R691" i="78"/>
  <c r="S691" i="78"/>
  <c r="R692" i="78"/>
  <c r="S692" i="78"/>
  <c r="R693" i="78"/>
  <c r="S693" i="78"/>
  <c r="R694" i="78"/>
  <c r="S694" i="78"/>
  <c r="R695" i="78"/>
  <c r="S695" i="78"/>
  <c r="R696" i="78"/>
  <c r="S696" i="78"/>
  <c r="R697" i="78"/>
  <c r="S697" i="78"/>
  <c r="R698" i="78"/>
  <c r="S698" i="78"/>
  <c r="R699" i="78"/>
  <c r="S699" i="78"/>
  <c r="R700" i="78"/>
  <c r="S700" i="78"/>
  <c r="R701" i="78"/>
  <c r="S701" i="78"/>
  <c r="R702" i="78"/>
  <c r="S702" i="78"/>
  <c r="R703" i="78"/>
  <c r="S703" i="78"/>
  <c r="R704" i="78"/>
  <c r="S704" i="78"/>
  <c r="R705" i="78"/>
  <c r="S705" i="78"/>
  <c r="R706" i="78"/>
  <c r="S706" i="78"/>
  <c r="R707" i="78"/>
  <c r="S707" i="78"/>
  <c r="R708" i="78"/>
  <c r="S708" i="78"/>
  <c r="R709" i="78"/>
  <c r="S709" i="78"/>
  <c r="R710" i="78"/>
  <c r="S710" i="78"/>
  <c r="R711" i="78"/>
  <c r="S711" i="78"/>
  <c r="R712" i="78"/>
  <c r="S712" i="78"/>
  <c r="R713" i="78"/>
  <c r="S713" i="78"/>
  <c r="R714" i="78"/>
  <c r="S714" i="78"/>
  <c r="R715" i="78"/>
  <c r="S715" i="78"/>
  <c r="R716" i="78"/>
  <c r="S716" i="78"/>
  <c r="R717" i="78"/>
  <c r="S717" i="78"/>
  <c r="R718" i="78"/>
  <c r="S718" i="78"/>
  <c r="R719" i="78"/>
  <c r="S719" i="78"/>
  <c r="R720" i="78"/>
  <c r="S720" i="78"/>
  <c r="R721" i="78"/>
  <c r="S721" i="78"/>
  <c r="R722" i="78"/>
  <c r="S722" i="78"/>
  <c r="R723" i="78"/>
  <c r="S723" i="78"/>
  <c r="R724" i="78"/>
  <c r="S724" i="78"/>
  <c r="R725" i="78"/>
  <c r="S725" i="78"/>
  <c r="R726" i="78"/>
  <c r="S726" i="78"/>
  <c r="R727" i="78"/>
  <c r="S727" i="78"/>
  <c r="R728" i="78"/>
  <c r="S728" i="78"/>
  <c r="R729" i="78"/>
  <c r="S729" i="78"/>
  <c r="R730" i="78"/>
  <c r="S730" i="78"/>
  <c r="R731" i="78"/>
  <c r="S731" i="78"/>
  <c r="R732" i="78"/>
  <c r="S732" i="78"/>
  <c r="R733" i="78"/>
  <c r="S733" i="78"/>
  <c r="R734" i="78"/>
  <c r="S734" i="78"/>
  <c r="R735" i="78"/>
  <c r="S735" i="78"/>
  <c r="R736" i="78"/>
  <c r="S736" i="78"/>
  <c r="R737" i="78"/>
  <c r="S737" i="78"/>
  <c r="R738" i="78"/>
  <c r="S738" i="78"/>
  <c r="R739" i="78"/>
  <c r="S739" i="78"/>
  <c r="R740" i="78"/>
  <c r="S740" i="78"/>
  <c r="R741" i="78"/>
  <c r="S741" i="78"/>
  <c r="R742" i="78"/>
  <c r="S742" i="78"/>
  <c r="R743" i="78"/>
  <c r="S743" i="78"/>
  <c r="R744" i="78"/>
  <c r="S744" i="78"/>
  <c r="R745" i="78"/>
  <c r="S745" i="78"/>
  <c r="R746" i="78"/>
  <c r="S746" i="78"/>
  <c r="R747" i="78"/>
  <c r="S747" i="78"/>
  <c r="R748" i="78"/>
  <c r="S748" i="78"/>
  <c r="R749" i="78"/>
  <c r="S749" i="78"/>
  <c r="R750" i="78"/>
  <c r="S750" i="78"/>
  <c r="R751" i="78"/>
  <c r="S751" i="78"/>
  <c r="R752" i="78"/>
  <c r="S752" i="78"/>
  <c r="R753" i="78"/>
  <c r="S753" i="78"/>
  <c r="R754" i="78"/>
  <c r="S754" i="78"/>
  <c r="R755" i="78"/>
  <c r="S755" i="78"/>
  <c r="R756" i="78"/>
  <c r="S756" i="78"/>
  <c r="R757" i="78"/>
  <c r="S757" i="78"/>
  <c r="R758" i="78"/>
  <c r="S758" i="78"/>
  <c r="R759" i="78"/>
  <c r="S759" i="78"/>
  <c r="R760" i="78"/>
  <c r="S760" i="78"/>
  <c r="R761" i="78"/>
  <c r="S761" i="78"/>
  <c r="R762" i="78"/>
  <c r="S762" i="78"/>
  <c r="R763" i="78"/>
  <c r="S763" i="78"/>
  <c r="R764" i="78"/>
  <c r="S764" i="78"/>
  <c r="R765" i="78"/>
  <c r="S765" i="78"/>
  <c r="R766" i="78"/>
  <c r="S766" i="78"/>
  <c r="R767" i="78"/>
  <c r="S767" i="78"/>
  <c r="R768" i="78"/>
  <c r="S768" i="78"/>
  <c r="R769" i="78"/>
  <c r="S769" i="78"/>
  <c r="R770" i="78"/>
  <c r="S770" i="78"/>
  <c r="R771" i="78"/>
  <c r="S771" i="78"/>
  <c r="R772" i="78"/>
  <c r="S772" i="78"/>
  <c r="R773" i="78"/>
  <c r="S773" i="78"/>
  <c r="R774" i="78"/>
  <c r="S774" i="78"/>
  <c r="R775" i="78"/>
  <c r="S775" i="78"/>
  <c r="R776" i="78"/>
  <c r="S776" i="78"/>
  <c r="R777" i="78"/>
  <c r="S777" i="78"/>
  <c r="R778" i="78"/>
  <c r="S778" i="78"/>
  <c r="R779" i="78"/>
  <c r="S779" i="78"/>
  <c r="R780" i="78"/>
  <c r="S780" i="78"/>
  <c r="R781" i="78"/>
  <c r="S781" i="78"/>
  <c r="R782" i="78"/>
  <c r="S782" i="78"/>
  <c r="R783" i="78"/>
  <c r="S783" i="78"/>
  <c r="R784" i="78"/>
  <c r="S784" i="78"/>
  <c r="R785" i="78"/>
  <c r="S785" i="78"/>
  <c r="R786" i="78"/>
  <c r="S786" i="78"/>
  <c r="R787" i="78"/>
  <c r="S787" i="78"/>
  <c r="R788" i="78"/>
  <c r="S788" i="78"/>
  <c r="R789" i="78"/>
  <c r="S789" i="78"/>
  <c r="R790" i="78"/>
  <c r="S790" i="78"/>
  <c r="R791" i="78"/>
  <c r="S791" i="78"/>
  <c r="R792" i="78"/>
  <c r="S792" i="78"/>
  <c r="R793" i="78"/>
  <c r="S793" i="78"/>
  <c r="R794" i="78"/>
  <c r="S794" i="78"/>
  <c r="R795" i="78"/>
  <c r="S795" i="78"/>
  <c r="R796" i="78"/>
  <c r="S796" i="78"/>
  <c r="R797" i="78"/>
  <c r="S797" i="78"/>
  <c r="R798" i="78"/>
  <c r="S798" i="78"/>
  <c r="R799" i="78"/>
  <c r="S799" i="78"/>
  <c r="R800" i="78"/>
  <c r="S800" i="78"/>
  <c r="R801" i="78"/>
  <c r="S801" i="78"/>
  <c r="R802" i="78"/>
  <c r="S802" i="78"/>
  <c r="R803" i="78"/>
  <c r="S803" i="78"/>
  <c r="R804" i="78"/>
  <c r="S804" i="78"/>
  <c r="R805" i="78"/>
  <c r="S805" i="78"/>
  <c r="R806" i="78"/>
  <c r="S806" i="78"/>
  <c r="R807" i="78"/>
  <c r="S807" i="78"/>
  <c r="R808" i="78"/>
  <c r="S808" i="78"/>
  <c r="R809" i="78"/>
  <c r="S809" i="78"/>
  <c r="R810" i="78"/>
  <c r="S810" i="78"/>
  <c r="R811" i="78"/>
  <c r="S811" i="78"/>
  <c r="R812" i="78"/>
  <c r="S812" i="78"/>
  <c r="R813" i="78"/>
  <c r="S813" i="78"/>
  <c r="R814" i="78"/>
  <c r="S814" i="78"/>
  <c r="R815" i="78"/>
  <c r="S815" i="78"/>
  <c r="R816" i="78"/>
  <c r="S816" i="78"/>
  <c r="R817" i="78"/>
  <c r="S817" i="78"/>
  <c r="R818" i="78"/>
  <c r="S818" i="78"/>
  <c r="R819" i="78"/>
  <c r="S819" i="78"/>
  <c r="R820" i="78"/>
  <c r="S820" i="78"/>
  <c r="R821" i="78"/>
  <c r="S821" i="78"/>
  <c r="R822" i="78"/>
  <c r="S822" i="78"/>
  <c r="R823" i="78"/>
  <c r="S823" i="78"/>
  <c r="R824" i="78"/>
  <c r="S824" i="78"/>
  <c r="R825" i="78"/>
  <c r="S825" i="78"/>
  <c r="R826" i="78"/>
  <c r="S826" i="78"/>
  <c r="R827" i="78"/>
  <c r="S827" i="78"/>
  <c r="R828" i="78"/>
  <c r="S828" i="78"/>
  <c r="R829" i="78"/>
  <c r="S829" i="78"/>
  <c r="R830" i="78"/>
  <c r="S830" i="78"/>
  <c r="R831" i="78"/>
  <c r="S831" i="78"/>
  <c r="R832" i="78"/>
  <c r="S832" i="78"/>
  <c r="R833" i="78"/>
  <c r="S833" i="78"/>
  <c r="R834" i="78"/>
  <c r="S834" i="78"/>
  <c r="R835" i="78"/>
  <c r="S835" i="78"/>
  <c r="R836" i="78"/>
  <c r="S836" i="78"/>
  <c r="R837" i="78"/>
  <c r="S837" i="78"/>
  <c r="R838" i="78"/>
  <c r="S838" i="78"/>
  <c r="R839" i="78"/>
  <c r="S839" i="78"/>
  <c r="R840" i="78"/>
  <c r="S840" i="78"/>
  <c r="R841" i="78"/>
  <c r="S841" i="78"/>
  <c r="R842" i="78"/>
  <c r="S842" i="78"/>
  <c r="R843" i="78"/>
  <c r="S843" i="78"/>
  <c r="R844" i="78"/>
  <c r="S844" i="78"/>
  <c r="R845" i="78"/>
  <c r="S845" i="78"/>
  <c r="R846" i="78"/>
  <c r="S846" i="78"/>
  <c r="R847" i="78"/>
  <c r="S847" i="78"/>
  <c r="R848" i="78"/>
  <c r="S848" i="78"/>
  <c r="R849" i="78"/>
  <c r="S849" i="78"/>
  <c r="R850" i="78"/>
  <c r="S850" i="78"/>
  <c r="R851" i="78"/>
  <c r="S851" i="78"/>
  <c r="R852" i="78"/>
  <c r="S852" i="78"/>
  <c r="R853" i="78"/>
  <c r="S853" i="78"/>
  <c r="R854" i="78"/>
  <c r="S854" i="78"/>
  <c r="R855" i="78"/>
  <c r="S855" i="78"/>
  <c r="R856" i="78"/>
  <c r="S856" i="78"/>
  <c r="R857" i="78"/>
  <c r="S857" i="78"/>
  <c r="R858" i="78"/>
  <c r="S858" i="78"/>
  <c r="R859" i="78"/>
  <c r="S859" i="78"/>
  <c r="R860" i="78"/>
  <c r="S860" i="78"/>
  <c r="R861" i="78"/>
  <c r="S861" i="78"/>
  <c r="R862" i="78"/>
  <c r="S862" i="78"/>
  <c r="R863" i="78"/>
  <c r="S863" i="78"/>
  <c r="R864" i="78"/>
  <c r="S864" i="78"/>
  <c r="R865" i="78"/>
  <c r="S865" i="78"/>
  <c r="R866" i="78"/>
  <c r="S866" i="78"/>
  <c r="R867" i="78"/>
  <c r="S867" i="78"/>
  <c r="R868" i="78"/>
  <c r="S868" i="78"/>
  <c r="R869" i="78"/>
  <c r="S869" i="78"/>
  <c r="R870" i="78"/>
  <c r="S870" i="78"/>
  <c r="R871" i="78"/>
  <c r="S871" i="78"/>
  <c r="R872" i="78"/>
  <c r="S872" i="78"/>
  <c r="R873" i="78"/>
  <c r="S873" i="78"/>
  <c r="R874" i="78"/>
  <c r="S874" i="78"/>
  <c r="R875" i="78"/>
  <c r="S875" i="78"/>
  <c r="R876" i="78"/>
  <c r="S876" i="78"/>
  <c r="R877" i="78"/>
  <c r="S877" i="78"/>
  <c r="R878" i="78"/>
  <c r="S878" i="78"/>
  <c r="R879" i="78"/>
  <c r="S879" i="78"/>
  <c r="R880" i="78"/>
  <c r="S880" i="78"/>
  <c r="R881" i="78"/>
  <c r="S881" i="78"/>
  <c r="R882" i="78"/>
  <c r="S882" i="78"/>
  <c r="R883" i="78"/>
  <c r="S883" i="78"/>
  <c r="R884" i="78"/>
  <c r="S884" i="78"/>
  <c r="R885" i="78"/>
  <c r="S885" i="78"/>
  <c r="R886" i="78"/>
  <c r="S886" i="78"/>
  <c r="R887" i="78"/>
  <c r="S887" i="78"/>
  <c r="R888" i="78"/>
  <c r="S888" i="78"/>
  <c r="R889" i="78"/>
  <c r="S889" i="78"/>
  <c r="R890" i="78"/>
  <c r="S890" i="78"/>
  <c r="R891" i="78"/>
  <c r="S891" i="78"/>
  <c r="R892" i="78"/>
  <c r="S892" i="78"/>
  <c r="R893" i="78"/>
  <c r="S893" i="78"/>
  <c r="R894" i="78"/>
  <c r="S894" i="78"/>
  <c r="R895" i="78"/>
  <c r="S895" i="78"/>
  <c r="R896" i="78"/>
  <c r="S896" i="78"/>
  <c r="R897" i="78"/>
  <c r="S897" i="78"/>
  <c r="R898" i="78"/>
  <c r="S898" i="78"/>
  <c r="R899" i="78"/>
  <c r="S899" i="78"/>
  <c r="R900" i="78"/>
  <c r="S900" i="78"/>
  <c r="R901" i="78"/>
  <c r="S901" i="78"/>
  <c r="R902" i="78"/>
  <c r="S902" i="78"/>
  <c r="R903" i="78"/>
  <c r="S903" i="78"/>
  <c r="R904" i="78"/>
  <c r="S904" i="78"/>
  <c r="R905" i="78"/>
  <c r="S905" i="78"/>
  <c r="R906" i="78"/>
  <c r="S906" i="78"/>
  <c r="R907" i="78"/>
  <c r="S907" i="78"/>
  <c r="R908" i="78"/>
  <c r="S908" i="78"/>
  <c r="R909" i="78"/>
  <c r="S909" i="78"/>
  <c r="R910" i="78"/>
  <c r="S910" i="78"/>
  <c r="R911" i="78"/>
  <c r="S911" i="78"/>
  <c r="R912" i="78"/>
  <c r="S912" i="78"/>
  <c r="R913" i="78"/>
  <c r="S913" i="78"/>
  <c r="R914" i="78"/>
  <c r="S914" i="78"/>
  <c r="R915" i="78"/>
  <c r="S915" i="78"/>
  <c r="R916" i="78"/>
  <c r="S916" i="78"/>
  <c r="R917" i="78"/>
  <c r="S917" i="78"/>
  <c r="R918" i="78"/>
  <c r="S918" i="78"/>
  <c r="R919" i="78"/>
  <c r="S919" i="78"/>
  <c r="R920" i="78"/>
  <c r="S920" i="78"/>
  <c r="R921" i="78"/>
  <c r="S921" i="78"/>
  <c r="R922" i="78"/>
  <c r="S922" i="78"/>
  <c r="R923" i="78"/>
  <c r="S923" i="78"/>
  <c r="R924" i="78"/>
  <c r="S924" i="78"/>
  <c r="R925" i="78"/>
  <c r="S925" i="78"/>
  <c r="R926" i="78"/>
  <c r="S926" i="78"/>
  <c r="R927" i="78"/>
  <c r="S927" i="78"/>
  <c r="R928" i="78"/>
  <c r="S928" i="78"/>
  <c r="R929" i="78"/>
  <c r="S929" i="78"/>
  <c r="R930" i="78"/>
  <c r="S930" i="78"/>
  <c r="R931" i="78"/>
  <c r="S931" i="78"/>
  <c r="R932" i="78"/>
  <c r="S932" i="78"/>
  <c r="R933" i="78"/>
  <c r="S933" i="78"/>
  <c r="R934" i="78"/>
  <c r="S934" i="78"/>
  <c r="R935" i="78"/>
  <c r="S935" i="78"/>
  <c r="R936" i="78"/>
  <c r="S936" i="78"/>
  <c r="R937" i="78"/>
  <c r="S937" i="78"/>
  <c r="R938" i="78"/>
  <c r="S938" i="78"/>
  <c r="R939" i="78"/>
  <c r="S939" i="78"/>
  <c r="R940" i="78"/>
  <c r="S940" i="78"/>
  <c r="R941" i="78"/>
  <c r="S941" i="78"/>
  <c r="R942" i="78"/>
  <c r="S942" i="78"/>
  <c r="R943" i="78"/>
  <c r="S943" i="78"/>
  <c r="R944" i="78"/>
  <c r="S944" i="78"/>
  <c r="R945" i="78"/>
  <c r="S945" i="78"/>
  <c r="R946" i="78"/>
  <c r="S946" i="78"/>
  <c r="R947" i="78"/>
  <c r="S947" i="78"/>
  <c r="R948" i="78"/>
  <c r="S948" i="78"/>
  <c r="R949" i="78"/>
  <c r="S949" i="78"/>
  <c r="R950" i="78"/>
  <c r="S950" i="78"/>
  <c r="R951" i="78"/>
  <c r="S951" i="78"/>
  <c r="R952" i="78"/>
  <c r="S952" i="78"/>
  <c r="R953" i="78"/>
  <c r="S953" i="78"/>
  <c r="R954" i="78"/>
  <c r="S954" i="78"/>
  <c r="R955" i="78"/>
  <c r="S955" i="78"/>
  <c r="R956" i="78"/>
  <c r="S956" i="78"/>
  <c r="R957" i="78"/>
  <c r="S957" i="78"/>
  <c r="R958" i="78"/>
  <c r="S958" i="78"/>
  <c r="R959" i="78"/>
  <c r="S959" i="78"/>
  <c r="R960" i="78"/>
  <c r="S960" i="78"/>
  <c r="R961" i="78"/>
  <c r="S961" i="78"/>
  <c r="R962" i="78"/>
  <c r="S962" i="78"/>
  <c r="R963" i="78"/>
  <c r="S963" i="78"/>
  <c r="R964" i="78"/>
  <c r="S964" i="78"/>
  <c r="R965" i="78"/>
  <c r="S965" i="78"/>
  <c r="R966" i="78"/>
  <c r="S966" i="78"/>
  <c r="R967" i="78"/>
  <c r="S967" i="78"/>
  <c r="R968" i="78"/>
  <c r="S968" i="78"/>
  <c r="R969" i="78"/>
  <c r="S969" i="78"/>
  <c r="R970" i="78"/>
  <c r="S970" i="78"/>
  <c r="R971" i="78"/>
  <c r="S971" i="78"/>
  <c r="R972" i="78"/>
  <c r="S972" i="78"/>
  <c r="R973" i="78"/>
  <c r="S973" i="78"/>
  <c r="R974" i="78"/>
  <c r="S974" i="78"/>
  <c r="R975" i="78"/>
  <c r="S975" i="78"/>
  <c r="R976" i="78"/>
  <c r="S976" i="78"/>
  <c r="R977" i="78"/>
  <c r="S977" i="78"/>
  <c r="R978" i="78"/>
  <c r="S978" i="78"/>
  <c r="R979" i="78"/>
  <c r="S979" i="78"/>
  <c r="R980" i="78"/>
  <c r="S980" i="78"/>
  <c r="R981" i="78"/>
  <c r="S981" i="78"/>
  <c r="R982" i="78"/>
  <c r="S982" i="78"/>
  <c r="R983" i="78"/>
  <c r="S983" i="78"/>
  <c r="R984" i="78"/>
  <c r="S984" i="78"/>
  <c r="R985" i="78"/>
  <c r="S985" i="78"/>
  <c r="R986" i="78"/>
  <c r="S986" i="78"/>
  <c r="R987" i="78"/>
  <c r="S987" i="78"/>
  <c r="R988" i="78"/>
  <c r="S988" i="78"/>
  <c r="R989" i="78"/>
  <c r="S989" i="78"/>
  <c r="R990" i="78"/>
  <c r="S990" i="78"/>
  <c r="R991" i="78"/>
  <c r="S991" i="78"/>
  <c r="R992" i="78"/>
  <c r="S992" i="78"/>
  <c r="R993" i="78"/>
  <c r="S993" i="78"/>
  <c r="R994" i="78"/>
  <c r="S994" i="78"/>
  <c r="R995" i="78"/>
  <c r="S995" i="78"/>
  <c r="R996" i="78"/>
  <c r="S996" i="78"/>
  <c r="R997" i="78"/>
  <c r="S997" i="78"/>
  <c r="R998" i="78"/>
  <c r="S998" i="78"/>
  <c r="R999" i="78"/>
  <c r="S999" i="78"/>
  <c r="R1000" i="78"/>
  <c r="S1000" i="78"/>
  <c r="R518" i="77"/>
  <c r="S518" i="77" s="1"/>
  <c r="R519" i="77"/>
  <c r="S519" i="77" s="1"/>
  <c r="R520" i="77"/>
  <c r="S520" i="77" s="1"/>
  <c r="R521" i="77"/>
  <c r="S521" i="77" s="1"/>
  <c r="R522" i="77"/>
  <c r="S522" i="77" s="1"/>
  <c r="R523" i="77"/>
  <c r="S523" i="77" s="1"/>
  <c r="R524" i="77"/>
  <c r="S524" i="77" s="1"/>
  <c r="R525" i="77"/>
  <c r="S525" i="77" s="1"/>
  <c r="R526" i="77"/>
  <c r="S526" i="77" s="1"/>
  <c r="R527" i="77"/>
  <c r="S527" i="77" s="1"/>
  <c r="R528" i="77"/>
  <c r="S528" i="77" s="1"/>
  <c r="R529" i="77"/>
  <c r="S529" i="77" s="1"/>
  <c r="R530" i="77"/>
  <c r="S530" i="77" s="1"/>
  <c r="R531" i="77"/>
  <c r="S531" i="77" s="1"/>
  <c r="R532" i="77"/>
  <c r="S532" i="77" s="1"/>
  <c r="R533" i="77"/>
  <c r="S533" i="77" s="1"/>
  <c r="R534" i="77"/>
  <c r="S534" i="77" s="1"/>
  <c r="R535" i="77"/>
  <c r="S535" i="77" s="1"/>
  <c r="R536" i="77"/>
  <c r="S536" i="77" s="1"/>
  <c r="R537" i="77"/>
  <c r="S537" i="77" s="1"/>
  <c r="R538" i="77"/>
  <c r="S538" i="77" s="1"/>
  <c r="R539" i="77"/>
  <c r="S539" i="77" s="1"/>
  <c r="R540" i="77"/>
  <c r="S540" i="77" s="1"/>
  <c r="R541" i="77"/>
  <c r="S541" i="77" s="1"/>
  <c r="R542" i="77"/>
  <c r="S542" i="77" s="1"/>
  <c r="R543" i="77"/>
  <c r="S543" i="77" s="1"/>
  <c r="R544" i="77"/>
  <c r="S544" i="77" s="1"/>
  <c r="R545" i="77"/>
  <c r="S545" i="77" s="1"/>
  <c r="R546" i="77"/>
  <c r="S546" i="77" s="1"/>
  <c r="R547" i="77"/>
  <c r="S547" i="77" s="1"/>
  <c r="R548" i="77"/>
  <c r="S548" i="77" s="1"/>
  <c r="R549" i="77"/>
  <c r="S549" i="77" s="1"/>
  <c r="R550" i="77"/>
  <c r="S550" i="77" s="1"/>
  <c r="R551" i="77"/>
  <c r="S551" i="77" s="1"/>
  <c r="R552" i="77"/>
  <c r="S552" i="77" s="1"/>
  <c r="R553" i="77"/>
  <c r="S553" i="77" s="1"/>
  <c r="R554" i="77"/>
  <c r="S554" i="77" s="1"/>
  <c r="R555" i="77"/>
  <c r="S555" i="77" s="1"/>
  <c r="R556" i="77"/>
  <c r="S556" i="77" s="1"/>
  <c r="R557" i="77"/>
  <c r="S557" i="77" s="1"/>
  <c r="R558" i="77"/>
  <c r="S558" i="77" s="1"/>
  <c r="R559" i="77"/>
  <c r="S559" i="77" s="1"/>
  <c r="R560" i="77"/>
  <c r="S560" i="77" s="1"/>
  <c r="R561" i="77"/>
  <c r="S561" i="77" s="1"/>
  <c r="R562" i="77"/>
  <c r="S562" i="77" s="1"/>
  <c r="R563" i="77"/>
  <c r="S563" i="77" s="1"/>
  <c r="R564" i="77"/>
  <c r="S564" i="77" s="1"/>
  <c r="R565" i="77"/>
  <c r="S565" i="77" s="1"/>
  <c r="R566" i="77"/>
  <c r="S566" i="77" s="1"/>
  <c r="R567" i="77"/>
  <c r="S567" i="77" s="1"/>
  <c r="R568" i="77"/>
  <c r="S568" i="77" s="1"/>
  <c r="R569" i="77"/>
  <c r="S569" i="77" s="1"/>
  <c r="R570" i="77"/>
  <c r="S570" i="77" s="1"/>
  <c r="R571" i="77"/>
  <c r="S571" i="77" s="1"/>
  <c r="R572" i="77"/>
  <c r="S572" i="77" s="1"/>
  <c r="R573" i="77"/>
  <c r="S573" i="77" s="1"/>
  <c r="R574" i="77"/>
  <c r="S574" i="77" s="1"/>
  <c r="R575" i="77"/>
  <c r="S575" i="77" s="1"/>
  <c r="R576" i="77"/>
  <c r="S576" i="77" s="1"/>
  <c r="R577" i="77"/>
  <c r="S577" i="77" s="1"/>
  <c r="R578" i="77"/>
  <c r="S578" i="77" s="1"/>
  <c r="R579" i="77"/>
  <c r="S579" i="77" s="1"/>
  <c r="R580" i="77"/>
  <c r="S580" i="77" s="1"/>
  <c r="R581" i="77"/>
  <c r="S581" i="77" s="1"/>
  <c r="R582" i="77"/>
  <c r="S582" i="77" s="1"/>
  <c r="R583" i="77"/>
  <c r="S583" i="77" s="1"/>
  <c r="R584" i="77"/>
  <c r="S584" i="77" s="1"/>
  <c r="R585" i="77"/>
  <c r="S585" i="77" s="1"/>
  <c r="R586" i="77"/>
  <c r="S586" i="77" s="1"/>
  <c r="R587" i="77"/>
  <c r="S587" i="77" s="1"/>
  <c r="R588" i="77"/>
  <c r="S588" i="77" s="1"/>
  <c r="R589" i="77"/>
  <c r="S589" i="77" s="1"/>
  <c r="R590" i="77"/>
  <c r="S590" i="77" s="1"/>
  <c r="R591" i="77"/>
  <c r="S591" i="77" s="1"/>
  <c r="R592" i="77"/>
  <c r="S592" i="77" s="1"/>
  <c r="R593" i="77"/>
  <c r="S593" i="77" s="1"/>
  <c r="R594" i="77"/>
  <c r="S594" i="77" s="1"/>
  <c r="R595" i="77"/>
  <c r="S595" i="77" s="1"/>
  <c r="R596" i="77"/>
  <c r="S596" i="77" s="1"/>
  <c r="R597" i="77"/>
  <c r="S597" i="77" s="1"/>
  <c r="R598" i="77"/>
  <c r="S598" i="77" s="1"/>
  <c r="R599" i="77"/>
  <c r="S599" i="77" s="1"/>
  <c r="R600" i="77"/>
  <c r="S600" i="77" s="1"/>
  <c r="R601" i="77"/>
  <c r="S601" i="77" s="1"/>
  <c r="R602" i="77"/>
  <c r="S602" i="77" s="1"/>
  <c r="R603" i="77"/>
  <c r="S603" i="77"/>
  <c r="R604" i="77"/>
  <c r="S604" i="77"/>
  <c r="R605" i="77"/>
  <c r="S605" i="77"/>
  <c r="R606" i="77"/>
  <c r="S606" i="77"/>
  <c r="R607" i="77"/>
  <c r="S607" i="77"/>
  <c r="R608" i="77"/>
  <c r="S608" i="77"/>
  <c r="R609" i="77"/>
  <c r="S609" i="77"/>
  <c r="R610" i="77"/>
  <c r="S610" i="77"/>
  <c r="R611" i="77"/>
  <c r="S611" i="77"/>
  <c r="R612" i="77"/>
  <c r="S612" i="77"/>
  <c r="R613" i="77"/>
  <c r="S613" i="77"/>
  <c r="R614" i="77"/>
  <c r="S614" i="77"/>
  <c r="R615" i="77"/>
  <c r="S615" i="77"/>
  <c r="R616" i="77"/>
  <c r="S616" i="77"/>
  <c r="R617" i="77"/>
  <c r="S617" i="77"/>
  <c r="R618" i="77"/>
  <c r="S618" i="77"/>
  <c r="R619" i="77"/>
  <c r="S619" i="77"/>
  <c r="R620" i="77"/>
  <c r="S620" i="77"/>
  <c r="R621" i="77"/>
  <c r="S621" i="77"/>
  <c r="R622" i="77"/>
  <c r="S622" i="77"/>
  <c r="R623" i="77"/>
  <c r="S623" i="77"/>
  <c r="R624" i="77"/>
  <c r="S624" i="77"/>
  <c r="R625" i="77"/>
  <c r="S625" i="77"/>
  <c r="R626" i="77"/>
  <c r="S626" i="77"/>
  <c r="R627" i="77"/>
  <c r="S627" i="77"/>
  <c r="R628" i="77"/>
  <c r="S628" i="77"/>
  <c r="R629" i="77"/>
  <c r="S629" i="77"/>
  <c r="R630" i="77"/>
  <c r="S630" i="77"/>
  <c r="R631" i="77"/>
  <c r="S631" i="77"/>
  <c r="R632" i="77"/>
  <c r="S632" i="77"/>
  <c r="R633" i="77"/>
  <c r="S633" i="77"/>
  <c r="R634" i="77"/>
  <c r="S634" i="77"/>
  <c r="R635" i="77"/>
  <c r="S635" i="77"/>
  <c r="R636" i="77"/>
  <c r="S636" i="77"/>
  <c r="R637" i="77"/>
  <c r="S637" i="77"/>
  <c r="R638" i="77"/>
  <c r="S638" i="77"/>
  <c r="R639" i="77"/>
  <c r="S639" i="77"/>
  <c r="R640" i="77"/>
  <c r="S640" i="77"/>
  <c r="R641" i="77"/>
  <c r="S641" i="77"/>
  <c r="R642" i="77"/>
  <c r="S642" i="77"/>
  <c r="R643" i="77"/>
  <c r="S643" i="77"/>
  <c r="R644" i="77"/>
  <c r="S644" i="77"/>
  <c r="R645" i="77"/>
  <c r="S645" i="77"/>
  <c r="R646" i="77"/>
  <c r="S646" i="77"/>
  <c r="R647" i="77"/>
  <c r="S647" i="77"/>
  <c r="R648" i="77"/>
  <c r="S648" i="77"/>
  <c r="R649" i="77"/>
  <c r="S649" i="77"/>
  <c r="R650" i="77"/>
  <c r="S650" i="77"/>
  <c r="R651" i="77"/>
  <c r="S651" i="77"/>
  <c r="R652" i="77"/>
  <c r="S652" i="77"/>
  <c r="R653" i="77"/>
  <c r="S653" i="77"/>
  <c r="R654" i="77"/>
  <c r="S654" i="77"/>
  <c r="R655" i="77"/>
  <c r="S655" i="77"/>
  <c r="R656" i="77"/>
  <c r="S656" i="77"/>
  <c r="R657" i="77"/>
  <c r="S657" i="77"/>
  <c r="R658" i="77"/>
  <c r="S658" i="77"/>
  <c r="R659" i="77"/>
  <c r="S659" i="77"/>
  <c r="R660" i="77"/>
  <c r="S660" i="77"/>
  <c r="R661" i="77"/>
  <c r="S661" i="77"/>
  <c r="R662" i="77"/>
  <c r="S662" i="77"/>
  <c r="R663" i="77"/>
  <c r="S663" i="77"/>
  <c r="R664" i="77"/>
  <c r="S664" i="77"/>
  <c r="R665" i="77"/>
  <c r="S665" i="77"/>
  <c r="R666" i="77"/>
  <c r="S666" i="77"/>
  <c r="R667" i="77"/>
  <c r="S667" i="77"/>
  <c r="R668" i="77"/>
  <c r="S668" i="77"/>
  <c r="R669" i="77"/>
  <c r="S669" i="77"/>
  <c r="R670" i="77"/>
  <c r="S670" i="77"/>
  <c r="R671" i="77"/>
  <c r="S671" i="77"/>
  <c r="R672" i="77"/>
  <c r="S672" i="77"/>
  <c r="R673" i="77"/>
  <c r="S673" i="77"/>
  <c r="R674" i="77"/>
  <c r="S674" i="77"/>
  <c r="R675" i="77"/>
  <c r="S675" i="77"/>
  <c r="R676" i="77"/>
  <c r="S676" i="77"/>
  <c r="R677" i="77"/>
  <c r="S677" i="77"/>
  <c r="R678" i="77"/>
  <c r="S678" i="77"/>
  <c r="R679" i="77"/>
  <c r="S679" i="77"/>
  <c r="R680" i="77"/>
  <c r="S680" i="77"/>
  <c r="R681" i="77"/>
  <c r="S681" i="77"/>
  <c r="R682" i="77"/>
  <c r="S682" i="77"/>
  <c r="R683" i="77"/>
  <c r="S683" i="77"/>
  <c r="R684" i="77"/>
  <c r="S684" i="77"/>
  <c r="R685" i="77"/>
  <c r="S685" i="77"/>
  <c r="R686" i="77"/>
  <c r="S686" i="77"/>
  <c r="R687" i="77"/>
  <c r="S687" i="77"/>
  <c r="R688" i="77"/>
  <c r="S688" i="77"/>
  <c r="R689" i="77"/>
  <c r="S689" i="77"/>
  <c r="R690" i="77"/>
  <c r="S690" i="77"/>
  <c r="R691" i="77"/>
  <c r="S691" i="77"/>
  <c r="R692" i="77"/>
  <c r="S692" i="77"/>
  <c r="R693" i="77"/>
  <c r="S693" i="77"/>
  <c r="R694" i="77"/>
  <c r="S694" i="77"/>
  <c r="R695" i="77"/>
  <c r="S695" i="77"/>
  <c r="R696" i="77"/>
  <c r="S696" i="77"/>
  <c r="R697" i="77"/>
  <c r="S697" i="77"/>
  <c r="R698" i="77"/>
  <c r="S698" i="77"/>
  <c r="R699" i="77"/>
  <c r="S699" i="77"/>
  <c r="R700" i="77"/>
  <c r="S700" i="77"/>
  <c r="R701" i="77"/>
  <c r="S701" i="77"/>
  <c r="R702" i="77"/>
  <c r="S702" i="77"/>
  <c r="R703" i="77"/>
  <c r="S703" i="77"/>
  <c r="R704" i="77"/>
  <c r="S704" i="77"/>
  <c r="R705" i="77"/>
  <c r="S705" i="77"/>
  <c r="R706" i="77"/>
  <c r="S706" i="77"/>
  <c r="R707" i="77"/>
  <c r="S707" i="77"/>
  <c r="R708" i="77"/>
  <c r="S708" i="77"/>
  <c r="R709" i="77"/>
  <c r="S709" i="77"/>
  <c r="R710" i="77"/>
  <c r="S710" i="77"/>
  <c r="R711" i="77"/>
  <c r="S711" i="77"/>
  <c r="R712" i="77"/>
  <c r="S712" i="77"/>
  <c r="R713" i="77"/>
  <c r="S713" i="77"/>
  <c r="R714" i="77"/>
  <c r="S714" i="77"/>
  <c r="R715" i="77"/>
  <c r="S715" i="77"/>
  <c r="R716" i="77"/>
  <c r="S716" i="77"/>
  <c r="R717" i="77"/>
  <c r="S717" i="77"/>
  <c r="R718" i="77"/>
  <c r="S718" i="77"/>
  <c r="R719" i="77"/>
  <c r="S719" i="77"/>
  <c r="R720" i="77"/>
  <c r="S720" i="77"/>
  <c r="R721" i="77"/>
  <c r="S721" i="77"/>
  <c r="R722" i="77"/>
  <c r="S722" i="77"/>
  <c r="R723" i="77"/>
  <c r="S723" i="77"/>
  <c r="R724" i="77"/>
  <c r="S724" i="77"/>
  <c r="R725" i="77"/>
  <c r="S725" i="77"/>
  <c r="R726" i="77"/>
  <c r="S726" i="77"/>
  <c r="R727" i="77"/>
  <c r="S727" i="77"/>
  <c r="R728" i="77"/>
  <c r="S728" i="77"/>
  <c r="R729" i="77"/>
  <c r="S729" i="77"/>
  <c r="R730" i="77"/>
  <c r="S730" i="77"/>
  <c r="R731" i="77"/>
  <c r="S731" i="77"/>
  <c r="R732" i="77"/>
  <c r="S732" i="77"/>
  <c r="R733" i="77"/>
  <c r="S733" i="77"/>
  <c r="R734" i="77"/>
  <c r="S734" i="77"/>
  <c r="R735" i="77"/>
  <c r="S735" i="77"/>
  <c r="R736" i="77"/>
  <c r="S736" i="77"/>
  <c r="R737" i="77"/>
  <c r="S737" i="77"/>
  <c r="R738" i="77"/>
  <c r="S738" i="77"/>
  <c r="R739" i="77"/>
  <c r="S739" i="77"/>
  <c r="R740" i="77"/>
  <c r="S740" i="77"/>
  <c r="R741" i="77"/>
  <c r="S741" i="77"/>
  <c r="R742" i="77"/>
  <c r="S742" i="77"/>
  <c r="R743" i="77"/>
  <c r="S743" i="77"/>
  <c r="R744" i="77"/>
  <c r="S744" i="77"/>
  <c r="R745" i="77"/>
  <c r="S745" i="77"/>
  <c r="R746" i="77"/>
  <c r="S746" i="77"/>
  <c r="R747" i="77"/>
  <c r="S747" i="77"/>
  <c r="R748" i="77"/>
  <c r="S748" i="77"/>
  <c r="R749" i="77"/>
  <c r="S749" i="77"/>
  <c r="R750" i="77"/>
  <c r="S750" i="77"/>
  <c r="R751" i="77"/>
  <c r="S751" i="77"/>
  <c r="R752" i="77"/>
  <c r="S752" i="77"/>
  <c r="R753" i="77"/>
  <c r="S753" i="77"/>
  <c r="R754" i="77"/>
  <c r="S754" i="77"/>
  <c r="R755" i="77"/>
  <c r="S755" i="77"/>
  <c r="R756" i="77"/>
  <c r="S756" i="77"/>
  <c r="R757" i="77"/>
  <c r="S757" i="77"/>
  <c r="R758" i="77"/>
  <c r="S758" i="77"/>
  <c r="R759" i="77"/>
  <c r="S759" i="77"/>
  <c r="R760" i="77"/>
  <c r="S760" i="77"/>
  <c r="R761" i="77"/>
  <c r="S761" i="77"/>
  <c r="R762" i="77"/>
  <c r="S762" i="77"/>
  <c r="R763" i="77"/>
  <c r="S763" i="77"/>
  <c r="R764" i="77"/>
  <c r="S764" i="77"/>
  <c r="R765" i="77"/>
  <c r="S765" i="77"/>
  <c r="R766" i="77"/>
  <c r="S766" i="77"/>
  <c r="R767" i="77"/>
  <c r="S767" i="77"/>
  <c r="R768" i="77"/>
  <c r="S768" i="77"/>
  <c r="R769" i="77"/>
  <c r="S769" i="77"/>
  <c r="R770" i="77"/>
  <c r="S770" i="77"/>
  <c r="R771" i="77"/>
  <c r="S771" i="77"/>
  <c r="R772" i="77"/>
  <c r="S772" i="77"/>
  <c r="R773" i="77"/>
  <c r="S773" i="77"/>
  <c r="R774" i="77"/>
  <c r="S774" i="77"/>
  <c r="R775" i="77"/>
  <c r="S775" i="77"/>
  <c r="R776" i="77"/>
  <c r="S776" i="77"/>
  <c r="R777" i="77"/>
  <c r="S777" i="77"/>
  <c r="R778" i="77"/>
  <c r="S778" i="77"/>
  <c r="R779" i="77"/>
  <c r="S779" i="77"/>
  <c r="R780" i="77"/>
  <c r="S780" i="77"/>
  <c r="R781" i="77"/>
  <c r="S781" i="77"/>
  <c r="R782" i="77"/>
  <c r="S782" i="77"/>
  <c r="R783" i="77"/>
  <c r="S783" i="77"/>
  <c r="R784" i="77"/>
  <c r="S784" i="77"/>
  <c r="R785" i="77"/>
  <c r="S785" i="77"/>
  <c r="R786" i="77"/>
  <c r="S786" i="77"/>
  <c r="R787" i="77"/>
  <c r="S787" i="77"/>
  <c r="R788" i="77"/>
  <c r="S788" i="77"/>
  <c r="R789" i="77"/>
  <c r="S789" i="77"/>
  <c r="R790" i="77"/>
  <c r="S790" i="77"/>
  <c r="R791" i="77"/>
  <c r="S791" i="77"/>
  <c r="R792" i="77"/>
  <c r="S792" i="77"/>
  <c r="R793" i="77"/>
  <c r="S793" i="77"/>
  <c r="R794" i="77"/>
  <c r="S794" i="77"/>
  <c r="R795" i="77"/>
  <c r="S795" i="77"/>
  <c r="R796" i="77"/>
  <c r="S796" i="77"/>
  <c r="R797" i="77"/>
  <c r="S797" i="77"/>
  <c r="R798" i="77"/>
  <c r="S798" i="77"/>
  <c r="R799" i="77"/>
  <c r="S799" i="77"/>
  <c r="R800" i="77"/>
  <c r="S800" i="77"/>
  <c r="R801" i="77"/>
  <c r="S801" i="77"/>
  <c r="R802" i="77"/>
  <c r="S802" i="77"/>
  <c r="R803" i="77"/>
  <c r="S803" i="77"/>
  <c r="R804" i="77"/>
  <c r="S804" i="77"/>
  <c r="R805" i="77"/>
  <c r="S805" i="77"/>
  <c r="R806" i="77"/>
  <c r="S806" i="77"/>
  <c r="R807" i="77"/>
  <c r="S807" i="77"/>
  <c r="R808" i="77"/>
  <c r="S808" i="77"/>
  <c r="R809" i="77"/>
  <c r="S809" i="77"/>
  <c r="R810" i="77"/>
  <c r="S810" i="77"/>
  <c r="R811" i="77"/>
  <c r="S811" i="77"/>
  <c r="R812" i="77"/>
  <c r="S812" i="77"/>
  <c r="R813" i="77"/>
  <c r="S813" i="77"/>
  <c r="R814" i="77"/>
  <c r="S814" i="77"/>
  <c r="R815" i="77"/>
  <c r="S815" i="77"/>
  <c r="R816" i="77"/>
  <c r="S816" i="77"/>
  <c r="R817" i="77"/>
  <c r="S817" i="77"/>
  <c r="R818" i="77"/>
  <c r="S818" i="77"/>
  <c r="R819" i="77"/>
  <c r="S819" i="77"/>
  <c r="R820" i="77"/>
  <c r="S820" i="77"/>
  <c r="R821" i="77"/>
  <c r="S821" i="77"/>
  <c r="R822" i="77"/>
  <c r="S822" i="77"/>
  <c r="R823" i="77"/>
  <c r="S823" i="77"/>
  <c r="R824" i="77"/>
  <c r="S824" i="77"/>
  <c r="R825" i="77"/>
  <c r="S825" i="77"/>
  <c r="R826" i="77"/>
  <c r="S826" i="77"/>
  <c r="R827" i="77"/>
  <c r="S827" i="77"/>
  <c r="R828" i="77"/>
  <c r="S828" i="77"/>
  <c r="R829" i="77"/>
  <c r="S829" i="77"/>
  <c r="R830" i="77"/>
  <c r="S830" i="77"/>
  <c r="R831" i="77"/>
  <c r="S831" i="77"/>
  <c r="R832" i="77"/>
  <c r="S832" i="77"/>
  <c r="R833" i="77"/>
  <c r="S833" i="77"/>
  <c r="R834" i="77"/>
  <c r="S834" i="77"/>
  <c r="R835" i="77"/>
  <c r="S835" i="77"/>
  <c r="R836" i="77"/>
  <c r="S836" i="77"/>
  <c r="R837" i="77"/>
  <c r="S837" i="77"/>
  <c r="R838" i="77"/>
  <c r="S838" i="77"/>
  <c r="R839" i="77"/>
  <c r="S839" i="77"/>
  <c r="R840" i="77"/>
  <c r="S840" i="77"/>
  <c r="R841" i="77"/>
  <c r="S841" i="77"/>
  <c r="R842" i="77"/>
  <c r="S842" i="77"/>
  <c r="R843" i="77"/>
  <c r="S843" i="77"/>
  <c r="R844" i="77"/>
  <c r="S844" i="77"/>
  <c r="R845" i="77"/>
  <c r="S845" i="77"/>
  <c r="R846" i="77"/>
  <c r="S846" i="77"/>
  <c r="R847" i="77"/>
  <c r="S847" i="77"/>
  <c r="R848" i="77"/>
  <c r="S848" i="77"/>
  <c r="R849" i="77"/>
  <c r="S849" i="77"/>
  <c r="R850" i="77"/>
  <c r="S850" i="77"/>
  <c r="R851" i="77"/>
  <c r="S851" i="77"/>
  <c r="R852" i="77"/>
  <c r="S852" i="77"/>
  <c r="R853" i="77"/>
  <c r="S853" i="77"/>
  <c r="R854" i="77"/>
  <c r="S854" i="77"/>
  <c r="R855" i="77"/>
  <c r="S855" i="77"/>
  <c r="R856" i="77"/>
  <c r="S856" i="77"/>
  <c r="R857" i="77"/>
  <c r="S857" i="77"/>
  <c r="R858" i="77"/>
  <c r="S858" i="77"/>
  <c r="R859" i="77"/>
  <c r="S859" i="77"/>
  <c r="R860" i="77"/>
  <c r="S860" i="77"/>
  <c r="R861" i="77"/>
  <c r="S861" i="77"/>
  <c r="R862" i="77"/>
  <c r="S862" i="77"/>
  <c r="R863" i="77"/>
  <c r="S863" i="77"/>
  <c r="R864" i="77"/>
  <c r="S864" i="77"/>
  <c r="R865" i="77"/>
  <c r="S865" i="77"/>
  <c r="R866" i="77"/>
  <c r="S866" i="77"/>
  <c r="R867" i="77"/>
  <c r="S867" i="77"/>
  <c r="R868" i="77"/>
  <c r="S868" i="77"/>
  <c r="R869" i="77"/>
  <c r="S869" i="77"/>
  <c r="R870" i="77"/>
  <c r="S870" i="77"/>
  <c r="R871" i="77"/>
  <c r="S871" i="77"/>
  <c r="R872" i="77"/>
  <c r="S872" i="77"/>
  <c r="R873" i="77"/>
  <c r="S873" i="77"/>
  <c r="R874" i="77"/>
  <c r="S874" i="77"/>
  <c r="R875" i="77"/>
  <c r="S875" i="77"/>
  <c r="R876" i="77"/>
  <c r="S876" i="77"/>
  <c r="R877" i="77"/>
  <c r="S877" i="77"/>
  <c r="R878" i="77"/>
  <c r="S878" i="77"/>
  <c r="R879" i="77"/>
  <c r="S879" i="77"/>
  <c r="R880" i="77"/>
  <c r="S880" i="77"/>
  <c r="R881" i="77"/>
  <c r="S881" i="77"/>
  <c r="R882" i="77"/>
  <c r="S882" i="77"/>
  <c r="R883" i="77"/>
  <c r="S883" i="77"/>
  <c r="R884" i="77"/>
  <c r="S884" i="77"/>
  <c r="R885" i="77"/>
  <c r="S885" i="77"/>
  <c r="R886" i="77"/>
  <c r="S886" i="77"/>
  <c r="R887" i="77"/>
  <c r="S887" i="77"/>
  <c r="R888" i="77"/>
  <c r="S888" i="77"/>
  <c r="R889" i="77"/>
  <c r="S889" i="77"/>
  <c r="R890" i="77"/>
  <c r="S890" i="77"/>
  <c r="R891" i="77"/>
  <c r="S891" i="77"/>
  <c r="R892" i="77"/>
  <c r="S892" i="77"/>
  <c r="R893" i="77"/>
  <c r="S893" i="77"/>
  <c r="R894" i="77"/>
  <c r="S894" i="77"/>
  <c r="R895" i="77"/>
  <c r="S895" i="77"/>
  <c r="R896" i="77"/>
  <c r="S896" i="77"/>
  <c r="R897" i="77"/>
  <c r="S897" i="77"/>
  <c r="R898" i="77"/>
  <c r="S898" i="77"/>
  <c r="R899" i="77"/>
  <c r="S899" i="77"/>
  <c r="R900" i="77"/>
  <c r="S900" i="77"/>
  <c r="R901" i="77"/>
  <c r="S901" i="77"/>
  <c r="R902" i="77"/>
  <c r="S902" i="77"/>
  <c r="R903" i="77"/>
  <c r="S903" i="77"/>
  <c r="R904" i="77"/>
  <c r="S904" i="77"/>
  <c r="R905" i="77"/>
  <c r="S905" i="77"/>
  <c r="R906" i="77"/>
  <c r="S906" i="77"/>
  <c r="R907" i="77"/>
  <c r="S907" i="77"/>
  <c r="R908" i="77"/>
  <c r="S908" i="77"/>
  <c r="R909" i="77"/>
  <c r="S909" i="77"/>
  <c r="R910" i="77"/>
  <c r="S910" i="77"/>
  <c r="R911" i="77"/>
  <c r="S911" i="77"/>
  <c r="R912" i="77"/>
  <c r="S912" i="77"/>
  <c r="R913" i="77"/>
  <c r="S913" i="77"/>
  <c r="R914" i="77"/>
  <c r="S914" i="77"/>
  <c r="R915" i="77"/>
  <c r="S915" i="77"/>
  <c r="R916" i="77"/>
  <c r="S916" i="77"/>
  <c r="R917" i="77"/>
  <c r="S917" i="77"/>
  <c r="R918" i="77"/>
  <c r="S918" i="77"/>
  <c r="R919" i="77"/>
  <c r="S919" i="77"/>
  <c r="R920" i="77"/>
  <c r="S920" i="77"/>
  <c r="R921" i="77"/>
  <c r="S921" i="77"/>
  <c r="R922" i="77"/>
  <c r="S922" i="77"/>
  <c r="R923" i="77"/>
  <c r="S923" i="77"/>
  <c r="R924" i="77"/>
  <c r="S924" i="77"/>
  <c r="R925" i="77"/>
  <c r="S925" i="77"/>
  <c r="R926" i="77"/>
  <c r="S926" i="77"/>
  <c r="R927" i="77"/>
  <c r="S927" i="77"/>
  <c r="R928" i="77"/>
  <c r="S928" i="77"/>
  <c r="R929" i="77"/>
  <c r="S929" i="77"/>
  <c r="R930" i="77"/>
  <c r="S930" i="77"/>
  <c r="R931" i="77"/>
  <c r="S931" i="77"/>
  <c r="R932" i="77"/>
  <c r="S932" i="77"/>
  <c r="R933" i="77"/>
  <c r="S933" i="77"/>
  <c r="R934" i="77"/>
  <c r="S934" i="77"/>
  <c r="R935" i="77"/>
  <c r="S935" i="77"/>
  <c r="R936" i="77"/>
  <c r="S936" i="77"/>
  <c r="R937" i="77"/>
  <c r="S937" i="77"/>
  <c r="R938" i="77"/>
  <c r="S938" i="77"/>
  <c r="R939" i="77"/>
  <c r="S939" i="77"/>
  <c r="R940" i="77"/>
  <c r="S940" i="77"/>
  <c r="R941" i="77"/>
  <c r="S941" i="77"/>
  <c r="R942" i="77"/>
  <c r="S942" i="77"/>
  <c r="R943" i="77"/>
  <c r="S943" i="77"/>
  <c r="R944" i="77"/>
  <c r="S944" i="77"/>
  <c r="R945" i="77"/>
  <c r="S945" i="77"/>
  <c r="R946" i="77"/>
  <c r="S946" i="77"/>
  <c r="R947" i="77"/>
  <c r="S947" i="77"/>
  <c r="R948" i="77"/>
  <c r="S948" i="77"/>
  <c r="R949" i="77"/>
  <c r="S949" i="77"/>
  <c r="R950" i="77"/>
  <c r="S950" i="77"/>
  <c r="R951" i="77"/>
  <c r="S951" i="77"/>
  <c r="R952" i="77"/>
  <c r="S952" i="77"/>
  <c r="R953" i="77"/>
  <c r="S953" i="77"/>
  <c r="R954" i="77"/>
  <c r="S954" i="77"/>
  <c r="R955" i="77"/>
  <c r="S955" i="77"/>
  <c r="R956" i="77"/>
  <c r="S956" i="77"/>
  <c r="R957" i="77"/>
  <c r="S957" i="77"/>
  <c r="R958" i="77"/>
  <c r="S958" i="77"/>
  <c r="R959" i="77"/>
  <c r="S959" i="77"/>
  <c r="R960" i="77"/>
  <c r="S960" i="77"/>
  <c r="R961" i="77"/>
  <c r="S961" i="77"/>
  <c r="R962" i="77"/>
  <c r="S962" i="77"/>
  <c r="R963" i="77"/>
  <c r="S963" i="77"/>
  <c r="R964" i="77"/>
  <c r="S964" i="77"/>
  <c r="R965" i="77"/>
  <c r="S965" i="77"/>
  <c r="R966" i="77"/>
  <c r="S966" i="77"/>
  <c r="R967" i="77"/>
  <c r="S967" i="77"/>
  <c r="R968" i="77"/>
  <c r="S968" i="77"/>
  <c r="R969" i="77"/>
  <c r="S969" i="77"/>
  <c r="R970" i="77"/>
  <c r="S970" i="77"/>
  <c r="R971" i="77"/>
  <c r="S971" i="77"/>
  <c r="R972" i="77"/>
  <c r="S972" i="77"/>
  <c r="R973" i="77"/>
  <c r="S973" i="77"/>
  <c r="R974" i="77"/>
  <c r="S974" i="77"/>
  <c r="R975" i="77"/>
  <c r="S975" i="77"/>
  <c r="R976" i="77"/>
  <c r="S976" i="77"/>
  <c r="R977" i="77"/>
  <c r="S977" i="77"/>
  <c r="R978" i="77"/>
  <c r="S978" i="77"/>
  <c r="R979" i="77"/>
  <c r="S979" i="77"/>
  <c r="R980" i="77"/>
  <c r="S980" i="77"/>
  <c r="R981" i="77"/>
  <c r="S981" i="77"/>
  <c r="R982" i="77"/>
  <c r="S982" i="77"/>
  <c r="R983" i="77"/>
  <c r="S983" i="77"/>
  <c r="R984" i="77"/>
  <c r="S984" i="77"/>
  <c r="R985" i="77"/>
  <c r="S985" i="77"/>
  <c r="R986" i="77"/>
  <c r="S986" i="77"/>
  <c r="R987" i="77"/>
  <c r="S987" i="77"/>
  <c r="R988" i="77"/>
  <c r="S988" i="77"/>
  <c r="R989" i="77"/>
  <c r="S989" i="77"/>
  <c r="R990" i="77"/>
  <c r="S990" i="77"/>
  <c r="R991" i="77"/>
  <c r="S991" i="77"/>
  <c r="R992" i="77"/>
  <c r="S992" i="77"/>
  <c r="R993" i="77"/>
  <c r="S993" i="77"/>
  <c r="R994" i="77"/>
  <c r="S994" i="77"/>
  <c r="R995" i="77"/>
  <c r="S995" i="77"/>
  <c r="R996" i="77"/>
  <c r="S996" i="77"/>
  <c r="R997" i="77"/>
  <c r="S997" i="77"/>
  <c r="R998" i="77"/>
  <c r="S998" i="77"/>
  <c r="R999" i="77"/>
  <c r="S999" i="77"/>
  <c r="R1000" i="77"/>
  <c r="S1000" i="77"/>
  <c r="R518" i="76"/>
  <c r="S518" i="76" s="1"/>
  <c r="R519" i="76"/>
  <c r="S519" i="76" s="1"/>
  <c r="R520" i="76"/>
  <c r="S520" i="76" s="1"/>
  <c r="R521" i="76"/>
  <c r="S521" i="76" s="1"/>
  <c r="R522" i="76"/>
  <c r="S522" i="76" s="1"/>
  <c r="R523" i="76"/>
  <c r="S523" i="76" s="1"/>
  <c r="R524" i="76"/>
  <c r="S524" i="76" s="1"/>
  <c r="R525" i="76"/>
  <c r="S525" i="76" s="1"/>
  <c r="R526" i="76"/>
  <c r="S526" i="76" s="1"/>
  <c r="R527" i="76"/>
  <c r="S527" i="76" s="1"/>
  <c r="R528" i="76"/>
  <c r="S528" i="76" s="1"/>
  <c r="R529" i="76"/>
  <c r="S529" i="76" s="1"/>
  <c r="R530" i="76"/>
  <c r="S530" i="76" s="1"/>
  <c r="R531" i="76"/>
  <c r="S531" i="76" s="1"/>
  <c r="R532" i="76"/>
  <c r="S532" i="76" s="1"/>
  <c r="R533" i="76"/>
  <c r="S533" i="76" s="1"/>
  <c r="R534" i="76"/>
  <c r="S534" i="76" s="1"/>
  <c r="R535" i="76"/>
  <c r="S535" i="76" s="1"/>
  <c r="R536" i="76"/>
  <c r="S536" i="76" s="1"/>
  <c r="R537" i="76"/>
  <c r="S537" i="76" s="1"/>
  <c r="R538" i="76"/>
  <c r="S538" i="76" s="1"/>
  <c r="R539" i="76"/>
  <c r="S539" i="76" s="1"/>
  <c r="R540" i="76"/>
  <c r="S540" i="76" s="1"/>
  <c r="R541" i="76"/>
  <c r="S541" i="76" s="1"/>
  <c r="R542" i="76"/>
  <c r="S542" i="76" s="1"/>
  <c r="R543" i="76"/>
  <c r="S543" i="76" s="1"/>
  <c r="R544" i="76"/>
  <c r="S544" i="76" s="1"/>
  <c r="R545" i="76"/>
  <c r="S545" i="76" s="1"/>
  <c r="R546" i="76"/>
  <c r="S546" i="76" s="1"/>
  <c r="R547" i="76"/>
  <c r="S547" i="76" s="1"/>
  <c r="R548" i="76"/>
  <c r="S548" i="76" s="1"/>
  <c r="R549" i="76"/>
  <c r="S549" i="76" s="1"/>
  <c r="R550" i="76"/>
  <c r="S550" i="76" s="1"/>
  <c r="R551" i="76"/>
  <c r="S551" i="76" s="1"/>
  <c r="R552" i="76"/>
  <c r="S552" i="76" s="1"/>
  <c r="R553" i="76"/>
  <c r="S553" i="76" s="1"/>
  <c r="R554" i="76"/>
  <c r="S554" i="76" s="1"/>
  <c r="R555" i="76"/>
  <c r="S555" i="76" s="1"/>
  <c r="R556" i="76"/>
  <c r="S556" i="76" s="1"/>
  <c r="R557" i="76"/>
  <c r="S557" i="76" s="1"/>
  <c r="R558" i="76"/>
  <c r="S558" i="76" s="1"/>
  <c r="R559" i="76"/>
  <c r="S559" i="76" s="1"/>
  <c r="R560" i="76"/>
  <c r="S560" i="76" s="1"/>
  <c r="R561" i="76"/>
  <c r="S561" i="76" s="1"/>
  <c r="R562" i="76"/>
  <c r="S562" i="76" s="1"/>
  <c r="R563" i="76"/>
  <c r="S563" i="76" s="1"/>
  <c r="R564" i="76"/>
  <c r="S564" i="76" s="1"/>
  <c r="R565" i="76"/>
  <c r="S565" i="76" s="1"/>
  <c r="R566" i="76"/>
  <c r="S566" i="76" s="1"/>
  <c r="R567" i="76"/>
  <c r="S567" i="76" s="1"/>
  <c r="R568" i="76"/>
  <c r="S568" i="76" s="1"/>
  <c r="R569" i="76"/>
  <c r="S569" i="76" s="1"/>
  <c r="R570" i="76"/>
  <c r="S570" i="76" s="1"/>
  <c r="R571" i="76"/>
  <c r="S571" i="76" s="1"/>
  <c r="R572" i="76"/>
  <c r="S572" i="76" s="1"/>
  <c r="R573" i="76"/>
  <c r="S573" i="76" s="1"/>
  <c r="R574" i="76"/>
  <c r="S574" i="76" s="1"/>
  <c r="R575" i="76"/>
  <c r="S575" i="76" s="1"/>
  <c r="R576" i="76"/>
  <c r="S576" i="76" s="1"/>
  <c r="R577" i="76"/>
  <c r="S577" i="76" s="1"/>
  <c r="R578" i="76"/>
  <c r="S578" i="76" s="1"/>
  <c r="R579" i="76"/>
  <c r="S579" i="76" s="1"/>
  <c r="R580" i="76"/>
  <c r="S580" i="76" s="1"/>
  <c r="R581" i="76"/>
  <c r="S581" i="76" s="1"/>
  <c r="R582" i="76"/>
  <c r="S582" i="76" s="1"/>
  <c r="R583" i="76"/>
  <c r="S583" i="76" s="1"/>
  <c r="R584" i="76"/>
  <c r="S584" i="76" s="1"/>
  <c r="R585" i="76"/>
  <c r="S585" i="76" s="1"/>
  <c r="R586" i="76"/>
  <c r="S586" i="76" s="1"/>
  <c r="R587" i="76"/>
  <c r="S587" i="76" s="1"/>
  <c r="R588" i="76"/>
  <c r="S588" i="76" s="1"/>
  <c r="R589" i="76"/>
  <c r="S589" i="76" s="1"/>
  <c r="R590" i="76"/>
  <c r="S590" i="76" s="1"/>
  <c r="R591" i="76"/>
  <c r="S591" i="76" s="1"/>
  <c r="R592" i="76"/>
  <c r="S592" i="76" s="1"/>
  <c r="R593" i="76"/>
  <c r="S593" i="76" s="1"/>
  <c r="R594" i="76"/>
  <c r="S594" i="76" s="1"/>
  <c r="R595" i="76"/>
  <c r="S595" i="76" s="1"/>
  <c r="R596" i="76"/>
  <c r="S596" i="76" s="1"/>
  <c r="R597" i="76"/>
  <c r="S597" i="76" s="1"/>
  <c r="R598" i="76"/>
  <c r="S598" i="76" s="1"/>
  <c r="R599" i="76"/>
  <c r="S599" i="76" s="1"/>
  <c r="R600" i="76"/>
  <c r="S600" i="76" s="1"/>
  <c r="R601" i="76"/>
  <c r="S601" i="76" s="1"/>
  <c r="R602" i="76"/>
  <c r="S602" i="76" s="1"/>
  <c r="R603" i="76"/>
  <c r="S603" i="76" s="1"/>
  <c r="R604" i="76"/>
  <c r="S604" i="76" s="1"/>
  <c r="R605" i="76"/>
  <c r="S605" i="76" s="1"/>
  <c r="R606" i="76"/>
  <c r="S606" i="76" s="1"/>
  <c r="R607" i="76"/>
  <c r="S607" i="76" s="1"/>
  <c r="R608" i="76"/>
  <c r="S608" i="76" s="1"/>
  <c r="R609" i="76"/>
  <c r="S609" i="76" s="1"/>
  <c r="R610" i="76"/>
  <c r="S610" i="76" s="1"/>
  <c r="R611" i="76"/>
  <c r="S611" i="76" s="1"/>
  <c r="R612" i="76"/>
  <c r="S612" i="76" s="1"/>
  <c r="R613" i="76"/>
  <c r="S613" i="76" s="1"/>
  <c r="R614" i="76"/>
  <c r="S614" i="76" s="1"/>
  <c r="R615" i="76"/>
  <c r="S615" i="76" s="1"/>
  <c r="R616" i="76"/>
  <c r="S616" i="76" s="1"/>
  <c r="R617" i="76"/>
  <c r="S617" i="76" s="1"/>
  <c r="R618" i="76"/>
  <c r="S618" i="76" s="1"/>
  <c r="R619" i="76"/>
  <c r="S619" i="76" s="1"/>
  <c r="R620" i="76"/>
  <c r="S620" i="76" s="1"/>
  <c r="R621" i="76"/>
  <c r="S621" i="76" s="1"/>
  <c r="R622" i="76"/>
  <c r="S622" i="76" s="1"/>
  <c r="R623" i="76"/>
  <c r="S623" i="76" s="1"/>
  <c r="R624" i="76"/>
  <c r="S624" i="76" s="1"/>
  <c r="R625" i="76"/>
  <c r="S625" i="76" s="1"/>
  <c r="R626" i="76"/>
  <c r="S626" i="76" s="1"/>
  <c r="R627" i="76"/>
  <c r="S627" i="76" s="1"/>
  <c r="R628" i="76"/>
  <c r="S628" i="76" s="1"/>
  <c r="R629" i="76"/>
  <c r="S629" i="76" s="1"/>
  <c r="R630" i="76"/>
  <c r="S630" i="76" s="1"/>
  <c r="R631" i="76"/>
  <c r="S631" i="76" s="1"/>
  <c r="R632" i="76"/>
  <c r="S632" i="76" s="1"/>
  <c r="R633" i="76"/>
  <c r="S633" i="76" s="1"/>
  <c r="R634" i="76"/>
  <c r="S634" i="76" s="1"/>
  <c r="R635" i="76"/>
  <c r="S635" i="76" s="1"/>
  <c r="R636" i="76"/>
  <c r="S636" i="76" s="1"/>
  <c r="R637" i="76"/>
  <c r="S637" i="76" s="1"/>
  <c r="R638" i="76"/>
  <c r="S638" i="76" s="1"/>
  <c r="R639" i="76"/>
  <c r="S639" i="76" s="1"/>
  <c r="R640" i="76"/>
  <c r="S640" i="76" s="1"/>
  <c r="R641" i="76"/>
  <c r="S641" i="76" s="1"/>
  <c r="R642" i="76"/>
  <c r="S642" i="76" s="1"/>
  <c r="R643" i="76"/>
  <c r="S643" i="76" s="1"/>
  <c r="R644" i="76"/>
  <c r="S644" i="76" s="1"/>
  <c r="R645" i="76"/>
  <c r="S645" i="76" s="1"/>
  <c r="R646" i="76"/>
  <c r="S646" i="76" s="1"/>
  <c r="R647" i="76"/>
  <c r="S647" i="76" s="1"/>
  <c r="R648" i="76"/>
  <c r="S648" i="76" s="1"/>
  <c r="R649" i="76"/>
  <c r="S649" i="76" s="1"/>
  <c r="R650" i="76"/>
  <c r="S650" i="76" s="1"/>
  <c r="R651" i="76"/>
  <c r="S651" i="76" s="1"/>
  <c r="R652" i="76"/>
  <c r="S652" i="76" s="1"/>
  <c r="R653" i="76"/>
  <c r="S653" i="76" s="1"/>
  <c r="R654" i="76"/>
  <c r="S654" i="76" s="1"/>
  <c r="R655" i="76"/>
  <c r="S655" i="76" s="1"/>
  <c r="R656" i="76"/>
  <c r="S656" i="76" s="1"/>
  <c r="R657" i="76"/>
  <c r="S657" i="76" s="1"/>
  <c r="R658" i="76"/>
  <c r="S658" i="76" s="1"/>
  <c r="R659" i="76"/>
  <c r="S659" i="76" s="1"/>
  <c r="R660" i="76"/>
  <c r="S660" i="76" s="1"/>
  <c r="R661" i="76"/>
  <c r="S661" i="76" s="1"/>
  <c r="R662" i="76"/>
  <c r="S662" i="76" s="1"/>
  <c r="R663" i="76"/>
  <c r="S663" i="76" s="1"/>
  <c r="R664" i="76"/>
  <c r="S664" i="76" s="1"/>
  <c r="R665" i="76"/>
  <c r="S665" i="76" s="1"/>
  <c r="R666" i="76"/>
  <c r="S666" i="76" s="1"/>
  <c r="R667" i="76"/>
  <c r="S667" i="76" s="1"/>
  <c r="R668" i="76"/>
  <c r="S668" i="76" s="1"/>
  <c r="R669" i="76"/>
  <c r="S669" i="76" s="1"/>
  <c r="R670" i="76"/>
  <c r="S670" i="76" s="1"/>
  <c r="R671" i="76"/>
  <c r="S671" i="76" s="1"/>
  <c r="R672" i="76"/>
  <c r="S672" i="76" s="1"/>
  <c r="R673" i="76"/>
  <c r="S673" i="76" s="1"/>
  <c r="R674" i="76"/>
  <c r="S674" i="76" s="1"/>
  <c r="R675" i="76"/>
  <c r="S675" i="76" s="1"/>
  <c r="R676" i="76"/>
  <c r="S676" i="76" s="1"/>
  <c r="R677" i="76"/>
  <c r="S677" i="76" s="1"/>
  <c r="R678" i="76"/>
  <c r="S678" i="76" s="1"/>
  <c r="R679" i="76"/>
  <c r="S679" i="76" s="1"/>
  <c r="R680" i="76"/>
  <c r="S680" i="76" s="1"/>
  <c r="R681" i="76"/>
  <c r="S681" i="76" s="1"/>
  <c r="R682" i="76"/>
  <c r="S682" i="76" s="1"/>
  <c r="R683" i="76"/>
  <c r="S683" i="76" s="1"/>
  <c r="R684" i="76"/>
  <c r="S684" i="76" s="1"/>
  <c r="R685" i="76"/>
  <c r="S685" i="76" s="1"/>
  <c r="R686" i="76"/>
  <c r="S686" i="76" s="1"/>
  <c r="R687" i="76"/>
  <c r="S687" i="76" s="1"/>
  <c r="R688" i="76"/>
  <c r="S688" i="76"/>
  <c r="R689" i="76"/>
  <c r="S689" i="76"/>
  <c r="R690" i="76"/>
  <c r="S690" i="76"/>
  <c r="R691" i="76"/>
  <c r="S691" i="76"/>
  <c r="R692" i="76"/>
  <c r="S692" i="76"/>
  <c r="R693" i="76"/>
  <c r="S693" i="76"/>
  <c r="R694" i="76"/>
  <c r="S694" i="76"/>
  <c r="R695" i="76"/>
  <c r="S695" i="76"/>
  <c r="R696" i="76"/>
  <c r="S696" i="76"/>
  <c r="R697" i="76"/>
  <c r="S697" i="76"/>
  <c r="R698" i="76"/>
  <c r="S698" i="76"/>
  <c r="R699" i="76"/>
  <c r="S699" i="76"/>
  <c r="R700" i="76"/>
  <c r="S700" i="76"/>
  <c r="R701" i="76"/>
  <c r="S701" i="76"/>
  <c r="R702" i="76"/>
  <c r="S702" i="76"/>
  <c r="R703" i="76"/>
  <c r="S703" i="76"/>
  <c r="R704" i="76"/>
  <c r="S704" i="76"/>
  <c r="R705" i="76"/>
  <c r="S705" i="76"/>
  <c r="R706" i="76"/>
  <c r="S706" i="76"/>
  <c r="R707" i="76"/>
  <c r="S707" i="76"/>
  <c r="R708" i="76"/>
  <c r="S708" i="76"/>
  <c r="R709" i="76"/>
  <c r="S709" i="76"/>
  <c r="R710" i="76"/>
  <c r="S710" i="76"/>
  <c r="R711" i="76"/>
  <c r="S711" i="76"/>
  <c r="R712" i="76"/>
  <c r="S712" i="76"/>
  <c r="R713" i="76"/>
  <c r="S713" i="76"/>
  <c r="R714" i="76"/>
  <c r="S714" i="76"/>
  <c r="R715" i="76"/>
  <c r="S715" i="76"/>
  <c r="R716" i="76"/>
  <c r="S716" i="76"/>
  <c r="R717" i="76"/>
  <c r="S717" i="76"/>
  <c r="R718" i="76"/>
  <c r="S718" i="76"/>
  <c r="R719" i="76"/>
  <c r="S719" i="76"/>
  <c r="R720" i="76"/>
  <c r="S720" i="76"/>
  <c r="R721" i="76"/>
  <c r="S721" i="76"/>
  <c r="R722" i="76"/>
  <c r="S722" i="76"/>
  <c r="R723" i="76"/>
  <c r="S723" i="76"/>
  <c r="R724" i="76"/>
  <c r="S724" i="76"/>
  <c r="R725" i="76"/>
  <c r="S725" i="76"/>
  <c r="R726" i="76"/>
  <c r="S726" i="76"/>
  <c r="R727" i="76"/>
  <c r="S727" i="76"/>
  <c r="R728" i="76"/>
  <c r="S728" i="76"/>
  <c r="R729" i="76"/>
  <c r="S729" i="76"/>
  <c r="R730" i="76"/>
  <c r="S730" i="76"/>
  <c r="R731" i="76"/>
  <c r="S731" i="76"/>
  <c r="R732" i="76"/>
  <c r="S732" i="76"/>
  <c r="R733" i="76"/>
  <c r="S733" i="76"/>
  <c r="R734" i="76"/>
  <c r="S734" i="76"/>
  <c r="R735" i="76"/>
  <c r="S735" i="76"/>
  <c r="R736" i="76"/>
  <c r="S736" i="76"/>
  <c r="R737" i="76"/>
  <c r="S737" i="76"/>
  <c r="R738" i="76"/>
  <c r="S738" i="76"/>
  <c r="R739" i="76"/>
  <c r="S739" i="76"/>
  <c r="R740" i="76"/>
  <c r="S740" i="76"/>
  <c r="R741" i="76"/>
  <c r="S741" i="76"/>
  <c r="R742" i="76"/>
  <c r="S742" i="76"/>
  <c r="R743" i="76"/>
  <c r="S743" i="76"/>
  <c r="R744" i="76"/>
  <c r="S744" i="76"/>
  <c r="R745" i="76"/>
  <c r="S745" i="76"/>
  <c r="R746" i="76"/>
  <c r="S746" i="76"/>
  <c r="R747" i="76"/>
  <c r="S747" i="76"/>
  <c r="R748" i="76"/>
  <c r="S748" i="76"/>
  <c r="R749" i="76"/>
  <c r="S749" i="76"/>
  <c r="R750" i="76"/>
  <c r="S750" i="76"/>
  <c r="R751" i="76"/>
  <c r="S751" i="76"/>
  <c r="R752" i="76"/>
  <c r="S752" i="76"/>
  <c r="R753" i="76"/>
  <c r="S753" i="76"/>
  <c r="R754" i="76"/>
  <c r="S754" i="76"/>
  <c r="R755" i="76"/>
  <c r="S755" i="76"/>
  <c r="R756" i="76"/>
  <c r="S756" i="76"/>
  <c r="R757" i="76"/>
  <c r="S757" i="76"/>
  <c r="R758" i="76"/>
  <c r="S758" i="76"/>
  <c r="R759" i="76"/>
  <c r="S759" i="76"/>
  <c r="R760" i="76"/>
  <c r="S760" i="76"/>
  <c r="R761" i="76"/>
  <c r="S761" i="76"/>
  <c r="R762" i="76"/>
  <c r="S762" i="76"/>
  <c r="R763" i="76"/>
  <c r="S763" i="76"/>
  <c r="R764" i="76"/>
  <c r="S764" i="76"/>
  <c r="R765" i="76"/>
  <c r="S765" i="76"/>
  <c r="R766" i="76"/>
  <c r="S766" i="76"/>
  <c r="R767" i="76"/>
  <c r="S767" i="76"/>
  <c r="R768" i="76"/>
  <c r="S768" i="76"/>
  <c r="R769" i="76"/>
  <c r="S769" i="76"/>
  <c r="R770" i="76"/>
  <c r="S770" i="76"/>
  <c r="R771" i="76"/>
  <c r="S771" i="76"/>
  <c r="R772" i="76"/>
  <c r="S772" i="76"/>
  <c r="R773" i="76"/>
  <c r="S773" i="76"/>
  <c r="R774" i="76"/>
  <c r="S774" i="76"/>
  <c r="R775" i="76"/>
  <c r="S775" i="76"/>
  <c r="R776" i="76"/>
  <c r="S776" i="76"/>
  <c r="R777" i="76"/>
  <c r="S777" i="76"/>
  <c r="R778" i="76"/>
  <c r="S778" i="76"/>
  <c r="R779" i="76"/>
  <c r="S779" i="76"/>
  <c r="R780" i="76"/>
  <c r="S780" i="76"/>
  <c r="R781" i="76"/>
  <c r="S781" i="76"/>
  <c r="R782" i="76"/>
  <c r="S782" i="76"/>
  <c r="R783" i="76"/>
  <c r="S783" i="76"/>
  <c r="R784" i="76"/>
  <c r="S784" i="76"/>
  <c r="R785" i="76"/>
  <c r="S785" i="76"/>
  <c r="R786" i="76"/>
  <c r="S786" i="76"/>
  <c r="R787" i="76"/>
  <c r="S787" i="76"/>
  <c r="R788" i="76"/>
  <c r="S788" i="76"/>
  <c r="R789" i="76"/>
  <c r="S789" i="76"/>
  <c r="R790" i="76"/>
  <c r="S790" i="76"/>
  <c r="R791" i="76"/>
  <c r="S791" i="76"/>
  <c r="R792" i="76"/>
  <c r="S792" i="76"/>
  <c r="R793" i="76"/>
  <c r="S793" i="76"/>
  <c r="R794" i="76"/>
  <c r="S794" i="76"/>
  <c r="R795" i="76"/>
  <c r="S795" i="76"/>
  <c r="R796" i="76"/>
  <c r="S796" i="76"/>
  <c r="R797" i="76"/>
  <c r="S797" i="76"/>
  <c r="R798" i="76"/>
  <c r="S798" i="76"/>
  <c r="R799" i="76"/>
  <c r="S799" i="76"/>
  <c r="R800" i="76"/>
  <c r="S800" i="76"/>
  <c r="R801" i="76"/>
  <c r="S801" i="76"/>
  <c r="R802" i="76"/>
  <c r="S802" i="76"/>
  <c r="R803" i="76"/>
  <c r="S803" i="76"/>
  <c r="R804" i="76"/>
  <c r="S804" i="76"/>
  <c r="R805" i="76"/>
  <c r="S805" i="76"/>
  <c r="R806" i="76"/>
  <c r="S806" i="76"/>
  <c r="R807" i="76"/>
  <c r="S807" i="76"/>
  <c r="R808" i="76"/>
  <c r="S808" i="76"/>
  <c r="R809" i="76"/>
  <c r="S809" i="76"/>
  <c r="R810" i="76"/>
  <c r="S810" i="76"/>
  <c r="R811" i="76"/>
  <c r="S811" i="76"/>
  <c r="R812" i="76"/>
  <c r="S812" i="76"/>
  <c r="R813" i="76"/>
  <c r="S813" i="76"/>
  <c r="R814" i="76"/>
  <c r="S814" i="76"/>
  <c r="R815" i="76"/>
  <c r="S815" i="76"/>
  <c r="R816" i="76"/>
  <c r="S816" i="76"/>
  <c r="R817" i="76"/>
  <c r="S817" i="76"/>
  <c r="R818" i="76"/>
  <c r="S818" i="76"/>
  <c r="R819" i="76"/>
  <c r="S819" i="76"/>
  <c r="R820" i="76"/>
  <c r="S820" i="76"/>
  <c r="R821" i="76"/>
  <c r="S821" i="76"/>
  <c r="R822" i="76"/>
  <c r="S822" i="76"/>
  <c r="R823" i="76"/>
  <c r="S823" i="76"/>
  <c r="R824" i="76"/>
  <c r="S824" i="76"/>
  <c r="R825" i="76"/>
  <c r="S825" i="76"/>
  <c r="R826" i="76"/>
  <c r="S826" i="76"/>
  <c r="R827" i="76"/>
  <c r="S827" i="76"/>
  <c r="R828" i="76"/>
  <c r="S828" i="76"/>
  <c r="R829" i="76"/>
  <c r="S829" i="76"/>
  <c r="R830" i="76"/>
  <c r="S830" i="76"/>
  <c r="R831" i="76"/>
  <c r="S831" i="76"/>
  <c r="R832" i="76"/>
  <c r="S832" i="76"/>
  <c r="R833" i="76"/>
  <c r="S833" i="76"/>
  <c r="R834" i="76"/>
  <c r="S834" i="76"/>
  <c r="R835" i="76"/>
  <c r="S835" i="76"/>
  <c r="R836" i="76"/>
  <c r="S836" i="76"/>
  <c r="R837" i="76"/>
  <c r="S837" i="76"/>
  <c r="R838" i="76"/>
  <c r="S838" i="76"/>
  <c r="R839" i="76"/>
  <c r="S839" i="76"/>
  <c r="R840" i="76"/>
  <c r="S840" i="76"/>
  <c r="R841" i="76"/>
  <c r="S841" i="76"/>
  <c r="R842" i="76"/>
  <c r="S842" i="76"/>
  <c r="R843" i="76"/>
  <c r="S843" i="76"/>
  <c r="R844" i="76"/>
  <c r="S844" i="76"/>
  <c r="R845" i="76"/>
  <c r="S845" i="76"/>
  <c r="R846" i="76"/>
  <c r="S846" i="76"/>
  <c r="R847" i="76"/>
  <c r="S847" i="76"/>
  <c r="R848" i="76"/>
  <c r="S848" i="76"/>
  <c r="R849" i="76"/>
  <c r="S849" i="76"/>
  <c r="R850" i="76"/>
  <c r="S850" i="76"/>
  <c r="R851" i="76"/>
  <c r="S851" i="76"/>
  <c r="R852" i="76"/>
  <c r="S852" i="76"/>
  <c r="R853" i="76"/>
  <c r="S853" i="76"/>
  <c r="R854" i="76"/>
  <c r="S854" i="76"/>
  <c r="R855" i="76"/>
  <c r="S855" i="76"/>
  <c r="R856" i="76"/>
  <c r="S856" i="76"/>
  <c r="R857" i="76"/>
  <c r="S857" i="76"/>
  <c r="R858" i="76"/>
  <c r="S858" i="76"/>
  <c r="R859" i="76"/>
  <c r="S859" i="76"/>
  <c r="R860" i="76"/>
  <c r="S860" i="76"/>
  <c r="R861" i="76"/>
  <c r="S861" i="76"/>
  <c r="R862" i="76"/>
  <c r="S862" i="76"/>
  <c r="R863" i="76"/>
  <c r="S863" i="76"/>
  <c r="R864" i="76"/>
  <c r="S864" i="76"/>
  <c r="R865" i="76"/>
  <c r="S865" i="76"/>
  <c r="R866" i="76"/>
  <c r="S866" i="76"/>
  <c r="R867" i="76"/>
  <c r="S867" i="76"/>
  <c r="R868" i="76"/>
  <c r="S868" i="76"/>
  <c r="R869" i="76"/>
  <c r="S869" i="76"/>
  <c r="R870" i="76"/>
  <c r="S870" i="76"/>
  <c r="R871" i="76"/>
  <c r="S871" i="76"/>
  <c r="R872" i="76"/>
  <c r="S872" i="76"/>
  <c r="R873" i="76"/>
  <c r="S873" i="76"/>
  <c r="R874" i="76"/>
  <c r="S874" i="76"/>
  <c r="R875" i="76"/>
  <c r="S875" i="76"/>
  <c r="R876" i="76"/>
  <c r="S876" i="76"/>
  <c r="R877" i="76"/>
  <c r="S877" i="76"/>
  <c r="R878" i="76"/>
  <c r="S878" i="76"/>
  <c r="R879" i="76"/>
  <c r="S879" i="76"/>
  <c r="R880" i="76"/>
  <c r="S880" i="76"/>
  <c r="R881" i="76"/>
  <c r="S881" i="76"/>
  <c r="R882" i="76"/>
  <c r="S882" i="76"/>
  <c r="R883" i="76"/>
  <c r="S883" i="76"/>
  <c r="R884" i="76"/>
  <c r="S884" i="76"/>
  <c r="R885" i="76"/>
  <c r="S885" i="76"/>
  <c r="R886" i="76"/>
  <c r="S886" i="76"/>
  <c r="R887" i="76"/>
  <c r="S887" i="76"/>
  <c r="R888" i="76"/>
  <c r="S888" i="76"/>
  <c r="R889" i="76"/>
  <c r="S889" i="76"/>
  <c r="R890" i="76"/>
  <c r="S890" i="76"/>
  <c r="R891" i="76"/>
  <c r="S891" i="76"/>
  <c r="R892" i="76"/>
  <c r="S892" i="76"/>
  <c r="R893" i="76"/>
  <c r="S893" i="76"/>
  <c r="R894" i="76"/>
  <c r="S894" i="76"/>
  <c r="R895" i="76"/>
  <c r="S895" i="76"/>
  <c r="R896" i="76"/>
  <c r="S896" i="76"/>
  <c r="R897" i="76"/>
  <c r="S897" i="76"/>
  <c r="R898" i="76"/>
  <c r="S898" i="76"/>
  <c r="R899" i="76"/>
  <c r="S899" i="76"/>
  <c r="R900" i="76"/>
  <c r="S900" i="76"/>
  <c r="R901" i="76"/>
  <c r="S901" i="76"/>
  <c r="R902" i="76"/>
  <c r="S902" i="76"/>
  <c r="R903" i="76"/>
  <c r="S903" i="76"/>
  <c r="R904" i="76"/>
  <c r="S904" i="76"/>
  <c r="R905" i="76"/>
  <c r="S905" i="76"/>
  <c r="R906" i="76"/>
  <c r="S906" i="76"/>
  <c r="R907" i="76"/>
  <c r="S907" i="76"/>
  <c r="R908" i="76"/>
  <c r="S908" i="76"/>
  <c r="R909" i="76"/>
  <c r="S909" i="76"/>
  <c r="R910" i="76"/>
  <c r="S910" i="76"/>
  <c r="R911" i="76"/>
  <c r="S911" i="76"/>
  <c r="R912" i="76"/>
  <c r="S912" i="76"/>
  <c r="R913" i="76"/>
  <c r="S913" i="76"/>
  <c r="R914" i="76"/>
  <c r="S914" i="76"/>
  <c r="R915" i="76"/>
  <c r="S915" i="76"/>
  <c r="R916" i="76"/>
  <c r="S916" i="76"/>
  <c r="R917" i="76"/>
  <c r="S917" i="76"/>
  <c r="R918" i="76"/>
  <c r="S918" i="76"/>
  <c r="R919" i="76"/>
  <c r="S919" i="76"/>
  <c r="R920" i="76"/>
  <c r="S920" i="76"/>
  <c r="R921" i="76"/>
  <c r="S921" i="76"/>
  <c r="R922" i="76"/>
  <c r="S922" i="76"/>
  <c r="R923" i="76"/>
  <c r="S923" i="76"/>
  <c r="R924" i="76"/>
  <c r="S924" i="76"/>
  <c r="R925" i="76"/>
  <c r="S925" i="76"/>
  <c r="R926" i="76"/>
  <c r="S926" i="76"/>
  <c r="R927" i="76"/>
  <c r="S927" i="76"/>
  <c r="R928" i="76"/>
  <c r="S928" i="76"/>
  <c r="R929" i="76"/>
  <c r="S929" i="76"/>
  <c r="R930" i="76"/>
  <c r="S930" i="76"/>
  <c r="R931" i="76"/>
  <c r="S931" i="76"/>
  <c r="R932" i="76"/>
  <c r="S932" i="76"/>
  <c r="R933" i="76"/>
  <c r="S933" i="76"/>
  <c r="R934" i="76"/>
  <c r="S934" i="76"/>
  <c r="R935" i="76"/>
  <c r="S935" i="76"/>
  <c r="R936" i="76"/>
  <c r="S936" i="76"/>
  <c r="R937" i="76"/>
  <c r="S937" i="76"/>
  <c r="R938" i="76"/>
  <c r="S938" i="76"/>
  <c r="R939" i="76"/>
  <c r="S939" i="76"/>
  <c r="R940" i="76"/>
  <c r="S940" i="76"/>
  <c r="R941" i="76"/>
  <c r="S941" i="76"/>
  <c r="R942" i="76"/>
  <c r="S942" i="76"/>
  <c r="R943" i="76"/>
  <c r="S943" i="76"/>
  <c r="R944" i="76"/>
  <c r="S944" i="76"/>
  <c r="R945" i="76"/>
  <c r="S945" i="76"/>
  <c r="R946" i="76"/>
  <c r="S946" i="76"/>
  <c r="R947" i="76"/>
  <c r="S947" i="76"/>
  <c r="R948" i="76"/>
  <c r="S948" i="76"/>
  <c r="R949" i="76"/>
  <c r="S949" i="76"/>
  <c r="R950" i="76"/>
  <c r="S950" i="76"/>
  <c r="R951" i="76"/>
  <c r="S951" i="76"/>
  <c r="R952" i="76"/>
  <c r="S952" i="76"/>
  <c r="R953" i="76"/>
  <c r="S953" i="76"/>
  <c r="R954" i="76"/>
  <c r="S954" i="76"/>
  <c r="R955" i="76"/>
  <c r="S955" i="76"/>
  <c r="R956" i="76"/>
  <c r="S956" i="76"/>
  <c r="R957" i="76"/>
  <c r="S957" i="76"/>
  <c r="R958" i="76"/>
  <c r="S958" i="76"/>
  <c r="R959" i="76"/>
  <c r="S959" i="76"/>
  <c r="R960" i="76"/>
  <c r="S960" i="76"/>
  <c r="R961" i="76"/>
  <c r="S961" i="76"/>
  <c r="R962" i="76"/>
  <c r="S962" i="76"/>
  <c r="R963" i="76"/>
  <c r="S963" i="76"/>
  <c r="R964" i="76"/>
  <c r="S964" i="76"/>
  <c r="R965" i="76"/>
  <c r="S965" i="76"/>
  <c r="R966" i="76"/>
  <c r="S966" i="76"/>
  <c r="R967" i="76"/>
  <c r="S967" i="76"/>
  <c r="R968" i="76"/>
  <c r="S968" i="76"/>
  <c r="R969" i="76"/>
  <c r="S969" i="76"/>
  <c r="R970" i="76"/>
  <c r="S970" i="76"/>
  <c r="R971" i="76"/>
  <c r="S971" i="76"/>
  <c r="R972" i="76"/>
  <c r="S972" i="76"/>
  <c r="R973" i="76"/>
  <c r="S973" i="76"/>
  <c r="R974" i="76"/>
  <c r="S974" i="76"/>
  <c r="R975" i="76"/>
  <c r="S975" i="76"/>
  <c r="R976" i="76"/>
  <c r="S976" i="76"/>
  <c r="R977" i="76"/>
  <c r="S977" i="76"/>
  <c r="R978" i="76"/>
  <c r="S978" i="76"/>
  <c r="R979" i="76"/>
  <c r="S979" i="76"/>
  <c r="R980" i="76"/>
  <c r="S980" i="76"/>
  <c r="R981" i="76"/>
  <c r="S981" i="76"/>
  <c r="R982" i="76"/>
  <c r="S982" i="76"/>
  <c r="R983" i="76"/>
  <c r="S983" i="76"/>
  <c r="R984" i="76"/>
  <c r="S984" i="76"/>
  <c r="R985" i="76"/>
  <c r="S985" i="76"/>
  <c r="R986" i="76"/>
  <c r="S986" i="76"/>
  <c r="R987" i="76"/>
  <c r="S987" i="76"/>
  <c r="R988" i="76"/>
  <c r="S988" i="76"/>
  <c r="R989" i="76"/>
  <c r="S989" i="76"/>
  <c r="R990" i="76"/>
  <c r="S990" i="76"/>
  <c r="R991" i="76"/>
  <c r="S991" i="76"/>
  <c r="R992" i="76"/>
  <c r="S992" i="76"/>
  <c r="R993" i="76"/>
  <c r="S993" i="76"/>
  <c r="R994" i="76"/>
  <c r="S994" i="76"/>
  <c r="R995" i="76"/>
  <c r="S995" i="76"/>
  <c r="R996" i="76"/>
  <c r="S996" i="76"/>
  <c r="R997" i="76"/>
  <c r="S997" i="76"/>
  <c r="R998" i="76"/>
  <c r="S998" i="76"/>
  <c r="R999" i="76"/>
  <c r="S999" i="76"/>
  <c r="R1000" i="76"/>
  <c r="S1000" i="76"/>
  <c r="R611" i="1"/>
  <c r="S611" i="1" s="1"/>
  <c r="R612" i="1"/>
  <c r="S612" i="1" s="1"/>
  <c r="R613" i="1"/>
  <c r="S613" i="1" s="1"/>
  <c r="R614" i="1"/>
  <c r="S614" i="1" s="1"/>
  <c r="R615" i="1"/>
  <c r="S615" i="1" s="1"/>
  <c r="R616" i="1"/>
  <c r="S616" i="1" s="1"/>
  <c r="R617" i="1"/>
  <c r="S617" i="1" s="1"/>
  <c r="R618" i="1"/>
  <c r="S618" i="1" s="1"/>
  <c r="R619" i="1"/>
  <c r="S619" i="1" s="1"/>
  <c r="R620" i="1"/>
  <c r="S620" i="1" s="1"/>
  <c r="R621" i="1"/>
  <c r="S621" i="1" s="1"/>
  <c r="R622" i="1"/>
  <c r="S622" i="1" s="1"/>
  <c r="R623" i="1"/>
  <c r="S623" i="1" s="1"/>
  <c r="R624" i="1"/>
  <c r="S624" i="1" s="1"/>
  <c r="R625" i="1"/>
  <c r="S625" i="1" s="1"/>
  <c r="R626" i="1"/>
  <c r="S626" i="1" s="1"/>
  <c r="R627" i="1"/>
  <c r="S627" i="1" s="1"/>
  <c r="R628" i="1"/>
  <c r="S628" i="1" s="1"/>
  <c r="R629" i="1"/>
  <c r="S629" i="1" s="1"/>
  <c r="R630" i="1"/>
  <c r="S630" i="1" s="1"/>
  <c r="R631" i="1"/>
  <c r="S631" i="1" s="1"/>
  <c r="R632" i="1"/>
  <c r="S632" i="1" s="1"/>
  <c r="R633" i="1"/>
  <c r="S633" i="1" s="1"/>
  <c r="R634" i="1"/>
  <c r="S634" i="1" s="1"/>
  <c r="R635" i="1"/>
  <c r="S635" i="1" s="1"/>
  <c r="R636" i="1"/>
  <c r="S636" i="1" s="1"/>
  <c r="R637" i="1"/>
  <c r="S637" i="1" s="1"/>
  <c r="R638" i="1"/>
  <c r="S638" i="1" s="1"/>
  <c r="R639" i="1"/>
  <c r="S639" i="1" s="1"/>
  <c r="R640" i="1"/>
  <c r="S640" i="1" s="1"/>
  <c r="R641" i="1"/>
  <c r="S641" i="1" s="1"/>
  <c r="R642" i="1"/>
  <c r="S642" i="1" s="1"/>
  <c r="R643" i="1"/>
  <c r="S643" i="1" s="1"/>
  <c r="R644" i="1"/>
  <c r="S644" i="1" s="1"/>
  <c r="R645" i="1"/>
  <c r="S645" i="1" s="1"/>
  <c r="R646" i="1"/>
  <c r="S646" i="1" s="1"/>
  <c r="R647" i="1"/>
  <c r="S647" i="1" s="1"/>
  <c r="R648" i="1"/>
  <c r="S648" i="1" s="1"/>
  <c r="R649" i="1"/>
  <c r="S649" i="1" s="1"/>
  <c r="R650" i="1"/>
  <c r="S650" i="1" s="1"/>
  <c r="R651" i="1"/>
  <c r="S651" i="1" s="1"/>
  <c r="R652" i="1"/>
  <c r="S652" i="1" s="1"/>
  <c r="R653" i="1"/>
  <c r="S653" i="1" s="1"/>
  <c r="R654" i="1"/>
  <c r="S654" i="1" s="1"/>
  <c r="R655" i="1"/>
  <c r="S655" i="1" s="1"/>
  <c r="R656" i="1"/>
  <c r="S656" i="1" s="1"/>
  <c r="R657" i="1"/>
  <c r="S657" i="1" s="1"/>
  <c r="R658" i="1"/>
  <c r="S658" i="1" s="1"/>
  <c r="R659" i="1"/>
  <c r="S659" i="1" s="1"/>
  <c r="R660" i="1"/>
  <c r="S660" i="1" s="1"/>
  <c r="R661" i="1"/>
  <c r="S661" i="1" s="1"/>
  <c r="R662" i="1"/>
  <c r="S662" i="1" s="1"/>
  <c r="R663" i="1"/>
  <c r="S663" i="1" s="1"/>
  <c r="R664" i="1"/>
  <c r="S664" i="1" s="1"/>
  <c r="R665" i="1"/>
  <c r="S665" i="1" s="1"/>
  <c r="R666" i="1"/>
  <c r="S666" i="1" s="1"/>
  <c r="R667" i="1"/>
  <c r="S667" i="1" s="1"/>
  <c r="R668" i="1"/>
  <c r="S668" i="1" s="1"/>
  <c r="R669" i="1"/>
  <c r="S669" i="1" s="1"/>
  <c r="R670" i="1"/>
  <c r="S670" i="1" s="1"/>
  <c r="R671" i="1"/>
  <c r="S671" i="1" s="1"/>
  <c r="R672" i="1"/>
  <c r="S672" i="1" s="1"/>
  <c r="R673" i="1"/>
  <c r="S673" i="1" s="1"/>
  <c r="R674" i="1"/>
  <c r="S674" i="1" s="1"/>
  <c r="R675" i="1"/>
  <c r="S675" i="1" s="1"/>
  <c r="R676" i="1"/>
  <c r="S676" i="1" s="1"/>
  <c r="R677" i="1"/>
  <c r="S677" i="1" s="1"/>
  <c r="R678" i="1"/>
  <c r="S678" i="1" s="1"/>
  <c r="R679" i="1"/>
  <c r="S679" i="1" s="1"/>
  <c r="R680" i="1"/>
  <c r="S680" i="1" s="1"/>
  <c r="R681" i="1"/>
  <c r="S681" i="1" s="1"/>
  <c r="R682" i="1"/>
  <c r="S682" i="1" s="1"/>
  <c r="R683" i="1"/>
  <c r="S683" i="1" s="1"/>
  <c r="R684" i="1"/>
  <c r="S684" i="1" s="1"/>
  <c r="R685" i="1"/>
  <c r="S685" i="1" s="1"/>
  <c r="R686" i="1"/>
  <c r="S686" i="1" s="1"/>
  <c r="R687" i="1"/>
  <c r="S687" i="1" s="1"/>
  <c r="R688" i="1"/>
  <c r="S688" i="1" s="1"/>
  <c r="R689" i="1"/>
  <c r="S689" i="1" s="1"/>
  <c r="R690" i="1"/>
  <c r="S690" i="1" s="1"/>
  <c r="R691" i="1"/>
  <c r="S691" i="1" s="1"/>
  <c r="R692" i="1"/>
  <c r="S692" i="1" s="1"/>
  <c r="R693" i="1"/>
  <c r="S693" i="1" s="1"/>
  <c r="R694" i="1"/>
  <c r="S694" i="1" s="1"/>
  <c r="R695" i="1"/>
  <c r="S695" i="1" s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518" i="1"/>
  <c r="S518" i="1" s="1"/>
  <c r="R519" i="1"/>
  <c r="S519" i="1" s="1"/>
  <c r="R520" i="1"/>
  <c r="S520" i="1" s="1"/>
  <c r="R521" i="1"/>
  <c r="S521" i="1" s="1"/>
  <c r="R522" i="1"/>
  <c r="S522" i="1" s="1"/>
  <c r="R523" i="1"/>
  <c r="S523" i="1" s="1"/>
  <c r="R524" i="1"/>
  <c r="S524" i="1" s="1"/>
  <c r="R525" i="1"/>
  <c r="S525" i="1" s="1"/>
  <c r="R526" i="1"/>
  <c r="S526" i="1" s="1"/>
  <c r="R527" i="1"/>
  <c r="S527" i="1" s="1"/>
  <c r="R528" i="1"/>
  <c r="S528" i="1" s="1"/>
  <c r="R529" i="1"/>
  <c r="S529" i="1" s="1"/>
  <c r="R530" i="1"/>
  <c r="S530" i="1" s="1"/>
  <c r="R531" i="1"/>
  <c r="S531" i="1" s="1"/>
  <c r="R532" i="1"/>
  <c r="S532" i="1" s="1"/>
  <c r="R533" i="1"/>
  <c r="S533" i="1" s="1"/>
  <c r="R534" i="1"/>
  <c r="S534" i="1" s="1"/>
  <c r="R535" i="1"/>
  <c r="S535" i="1" s="1"/>
  <c r="R536" i="1"/>
  <c r="S536" i="1" s="1"/>
  <c r="R537" i="1"/>
  <c r="S537" i="1" s="1"/>
  <c r="R538" i="1"/>
  <c r="S538" i="1" s="1"/>
  <c r="R539" i="1"/>
  <c r="S539" i="1" s="1"/>
  <c r="R540" i="1"/>
  <c r="S540" i="1" s="1"/>
  <c r="R541" i="1"/>
  <c r="S541" i="1" s="1"/>
  <c r="R542" i="1"/>
  <c r="S542" i="1" s="1"/>
  <c r="R543" i="1"/>
  <c r="S543" i="1" s="1"/>
  <c r="R544" i="1"/>
  <c r="S544" i="1" s="1"/>
  <c r="R545" i="1"/>
  <c r="S545" i="1" s="1"/>
  <c r="R546" i="1"/>
  <c r="S546" i="1" s="1"/>
  <c r="R547" i="1"/>
  <c r="S547" i="1" s="1"/>
  <c r="R548" i="1"/>
  <c r="S548" i="1" s="1"/>
  <c r="R549" i="1"/>
  <c r="S549" i="1" s="1"/>
  <c r="R550" i="1"/>
  <c r="S550" i="1" s="1"/>
  <c r="R551" i="1"/>
  <c r="S551" i="1" s="1"/>
  <c r="R552" i="1"/>
  <c r="S552" i="1" s="1"/>
  <c r="R553" i="1"/>
  <c r="S553" i="1" s="1"/>
  <c r="R554" i="1"/>
  <c r="S554" i="1" s="1"/>
  <c r="R555" i="1"/>
  <c r="S555" i="1" s="1"/>
  <c r="R556" i="1"/>
  <c r="S556" i="1" s="1"/>
  <c r="R557" i="1"/>
  <c r="S557" i="1" s="1"/>
  <c r="R558" i="1"/>
  <c r="S558" i="1" s="1"/>
  <c r="R559" i="1"/>
  <c r="S559" i="1" s="1"/>
  <c r="R560" i="1"/>
  <c r="S560" i="1" s="1"/>
  <c r="R561" i="1"/>
  <c r="S561" i="1" s="1"/>
  <c r="R562" i="1"/>
  <c r="S562" i="1" s="1"/>
  <c r="R563" i="1"/>
  <c r="S563" i="1" s="1"/>
  <c r="R564" i="1"/>
  <c r="S564" i="1" s="1"/>
  <c r="R565" i="1"/>
  <c r="S565" i="1" s="1"/>
  <c r="R566" i="1"/>
  <c r="S566" i="1" s="1"/>
  <c r="R567" i="1"/>
  <c r="S567" i="1" s="1"/>
  <c r="R568" i="1"/>
  <c r="S568" i="1" s="1"/>
  <c r="R569" i="1"/>
  <c r="S569" i="1" s="1"/>
  <c r="R570" i="1"/>
  <c r="S570" i="1" s="1"/>
  <c r="R571" i="1"/>
  <c r="S571" i="1" s="1"/>
  <c r="R572" i="1"/>
  <c r="S572" i="1" s="1"/>
  <c r="R573" i="1"/>
  <c r="S573" i="1" s="1"/>
  <c r="R574" i="1"/>
  <c r="S574" i="1" s="1"/>
  <c r="R575" i="1"/>
  <c r="S575" i="1" s="1"/>
  <c r="R576" i="1"/>
  <c r="S576" i="1" s="1"/>
  <c r="R577" i="1"/>
  <c r="S577" i="1" s="1"/>
  <c r="R578" i="1"/>
  <c r="S578" i="1" s="1"/>
  <c r="R579" i="1"/>
  <c r="S579" i="1" s="1"/>
  <c r="R580" i="1"/>
  <c r="S580" i="1" s="1"/>
  <c r="R581" i="1"/>
  <c r="S581" i="1" s="1"/>
  <c r="R582" i="1"/>
  <c r="S582" i="1" s="1"/>
  <c r="R583" i="1"/>
  <c r="S583" i="1" s="1"/>
  <c r="R584" i="1"/>
  <c r="S584" i="1" s="1"/>
  <c r="R585" i="1"/>
  <c r="S585" i="1" s="1"/>
  <c r="R586" i="1"/>
  <c r="S586" i="1" s="1"/>
  <c r="R587" i="1"/>
  <c r="S587" i="1" s="1"/>
  <c r="R588" i="1"/>
  <c r="S588" i="1" s="1"/>
  <c r="R589" i="1"/>
  <c r="S589" i="1" s="1"/>
  <c r="R590" i="1"/>
  <c r="S590" i="1" s="1"/>
  <c r="R591" i="1"/>
  <c r="S591" i="1" s="1"/>
  <c r="R592" i="1"/>
  <c r="S592" i="1" s="1"/>
  <c r="R593" i="1"/>
  <c r="S593" i="1" s="1"/>
  <c r="R594" i="1"/>
  <c r="S594" i="1" s="1"/>
  <c r="R595" i="1"/>
  <c r="S595" i="1" s="1"/>
  <c r="R596" i="1"/>
  <c r="S596" i="1" s="1"/>
  <c r="R597" i="1"/>
  <c r="S597" i="1" s="1"/>
  <c r="R598" i="1"/>
  <c r="S598" i="1" s="1"/>
  <c r="R599" i="1"/>
  <c r="S599" i="1" s="1"/>
  <c r="R600" i="1"/>
  <c r="S600" i="1" s="1"/>
  <c r="R601" i="1"/>
  <c r="S601" i="1" s="1"/>
  <c r="R602" i="1"/>
  <c r="S602" i="1" s="1"/>
  <c r="R603" i="1"/>
  <c r="S603" i="1" s="1"/>
  <c r="R604" i="1"/>
  <c r="S604" i="1" s="1"/>
  <c r="R605" i="1"/>
  <c r="S605" i="1" s="1"/>
  <c r="R606" i="1"/>
  <c r="S606" i="1" s="1"/>
  <c r="R607" i="1"/>
  <c r="S607" i="1" s="1"/>
  <c r="R608" i="1"/>
  <c r="S608" i="1" s="1"/>
  <c r="R609" i="1"/>
  <c r="S609" i="1" s="1"/>
  <c r="R610" i="1"/>
  <c r="S610" i="1" s="1"/>
  <c r="W28" i="13" l="1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J28" i="13"/>
  <c r="J27" i="13"/>
  <c r="J26" i="13"/>
  <c r="J25" i="13"/>
  <c r="J24" i="13"/>
  <c r="J23" i="13"/>
  <c r="J22" i="13"/>
  <c r="J21" i="13"/>
  <c r="J10" i="13"/>
  <c r="J11" i="13"/>
  <c r="J12" i="13"/>
  <c r="J13" i="13"/>
  <c r="J14" i="13"/>
  <c r="J15" i="13"/>
  <c r="J16" i="13"/>
  <c r="J17" i="13"/>
  <c r="J18" i="13"/>
  <c r="J20" i="13"/>
  <c r="J19" i="13"/>
  <c r="J9" i="13"/>
  <c r="J8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C22" i="13"/>
  <c r="R517" i="95" l="1"/>
  <c r="S517" i="95" s="1"/>
  <c r="R516" i="95"/>
  <c r="S516" i="95" s="1"/>
  <c r="R515" i="95"/>
  <c r="S515" i="95" s="1"/>
  <c r="R514" i="95"/>
  <c r="S514" i="95" s="1"/>
  <c r="R513" i="95"/>
  <c r="S513" i="95" s="1"/>
  <c r="R512" i="95"/>
  <c r="S512" i="95" s="1"/>
  <c r="R511" i="95"/>
  <c r="S511" i="95" s="1"/>
  <c r="R510" i="95"/>
  <c r="S510" i="95" s="1"/>
  <c r="R509" i="95"/>
  <c r="S509" i="95" s="1"/>
  <c r="R508" i="95"/>
  <c r="S508" i="95" s="1"/>
  <c r="R507" i="95"/>
  <c r="S507" i="95" s="1"/>
  <c r="R506" i="95"/>
  <c r="S506" i="95" s="1"/>
  <c r="R505" i="95"/>
  <c r="S505" i="95" s="1"/>
  <c r="R504" i="95"/>
  <c r="S504" i="95" s="1"/>
  <c r="R503" i="95"/>
  <c r="S503" i="95" s="1"/>
  <c r="R502" i="95"/>
  <c r="S502" i="95" s="1"/>
  <c r="R501" i="95"/>
  <c r="S501" i="95" s="1"/>
  <c r="R500" i="95"/>
  <c r="S500" i="95" s="1"/>
  <c r="R499" i="95"/>
  <c r="S499" i="95" s="1"/>
  <c r="R498" i="95"/>
  <c r="S498" i="95" s="1"/>
  <c r="R497" i="95"/>
  <c r="S497" i="95" s="1"/>
  <c r="R496" i="95"/>
  <c r="S496" i="95" s="1"/>
  <c r="R495" i="95"/>
  <c r="S495" i="95" s="1"/>
  <c r="R494" i="95"/>
  <c r="S494" i="95" s="1"/>
  <c r="R493" i="95"/>
  <c r="S493" i="95" s="1"/>
  <c r="R492" i="95"/>
  <c r="S492" i="95" s="1"/>
  <c r="R491" i="95"/>
  <c r="S491" i="95" s="1"/>
  <c r="R490" i="95"/>
  <c r="S490" i="95" s="1"/>
  <c r="R489" i="95"/>
  <c r="S489" i="95" s="1"/>
  <c r="R488" i="95"/>
  <c r="S488" i="95" s="1"/>
  <c r="R487" i="95"/>
  <c r="S487" i="95" s="1"/>
  <c r="R486" i="95"/>
  <c r="S486" i="95" s="1"/>
  <c r="R485" i="95"/>
  <c r="S485" i="95" s="1"/>
  <c r="R484" i="95"/>
  <c r="S484" i="95" s="1"/>
  <c r="R483" i="95"/>
  <c r="S483" i="95" s="1"/>
  <c r="R482" i="95"/>
  <c r="S482" i="95" s="1"/>
  <c r="R481" i="95"/>
  <c r="S481" i="95" s="1"/>
  <c r="R480" i="95"/>
  <c r="S480" i="95" s="1"/>
  <c r="R479" i="95"/>
  <c r="S479" i="95" s="1"/>
  <c r="R478" i="95"/>
  <c r="S478" i="95" s="1"/>
  <c r="R477" i="95"/>
  <c r="S477" i="95" s="1"/>
  <c r="R476" i="95"/>
  <c r="S476" i="95" s="1"/>
  <c r="R475" i="95"/>
  <c r="S475" i="95" s="1"/>
  <c r="R474" i="95"/>
  <c r="S474" i="95" s="1"/>
  <c r="R473" i="95"/>
  <c r="S473" i="95" s="1"/>
  <c r="R472" i="95"/>
  <c r="S472" i="95" s="1"/>
  <c r="R471" i="95"/>
  <c r="S471" i="95" s="1"/>
  <c r="R470" i="95"/>
  <c r="S470" i="95" s="1"/>
  <c r="R469" i="95"/>
  <c r="S469" i="95" s="1"/>
  <c r="R468" i="95"/>
  <c r="S468" i="95" s="1"/>
  <c r="R467" i="95"/>
  <c r="S467" i="95" s="1"/>
  <c r="R466" i="95"/>
  <c r="S466" i="95" s="1"/>
  <c r="R465" i="95"/>
  <c r="S465" i="95" s="1"/>
  <c r="R464" i="95"/>
  <c r="S464" i="95" s="1"/>
  <c r="R463" i="95"/>
  <c r="S463" i="95" s="1"/>
  <c r="R462" i="95"/>
  <c r="S462" i="95" s="1"/>
  <c r="R461" i="95"/>
  <c r="S461" i="95" s="1"/>
  <c r="R460" i="95"/>
  <c r="S460" i="95" s="1"/>
  <c r="R459" i="95"/>
  <c r="S459" i="95" s="1"/>
  <c r="R458" i="95"/>
  <c r="S458" i="95" s="1"/>
  <c r="R457" i="95"/>
  <c r="S457" i="95" s="1"/>
  <c r="R456" i="95"/>
  <c r="S456" i="95" s="1"/>
  <c r="R455" i="95"/>
  <c r="S455" i="95" s="1"/>
  <c r="R454" i="95"/>
  <c r="S454" i="95" s="1"/>
  <c r="R453" i="95"/>
  <c r="S453" i="95" s="1"/>
  <c r="R452" i="95"/>
  <c r="S452" i="95" s="1"/>
  <c r="R451" i="95"/>
  <c r="S451" i="95" s="1"/>
  <c r="R450" i="95"/>
  <c r="S450" i="95" s="1"/>
  <c r="R449" i="95"/>
  <c r="S449" i="95" s="1"/>
  <c r="R448" i="95"/>
  <c r="S448" i="95" s="1"/>
  <c r="R447" i="95"/>
  <c r="S447" i="95" s="1"/>
  <c r="R446" i="95"/>
  <c r="S446" i="95" s="1"/>
  <c r="R445" i="95"/>
  <c r="S445" i="95" s="1"/>
  <c r="R444" i="95"/>
  <c r="S444" i="95" s="1"/>
  <c r="R443" i="95"/>
  <c r="S443" i="95" s="1"/>
  <c r="R442" i="95"/>
  <c r="S442" i="95" s="1"/>
  <c r="R441" i="95"/>
  <c r="S441" i="95" s="1"/>
  <c r="R440" i="95"/>
  <c r="S440" i="95" s="1"/>
  <c r="R439" i="95"/>
  <c r="S439" i="95" s="1"/>
  <c r="R438" i="95"/>
  <c r="S438" i="95" s="1"/>
  <c r="R437" i="95"/>
  <c r="S437" i="95" s="1"/>
  <c r="R436" i="95"/>
  <c r="S436" i="95" s="1"/>
  <c r="R435" i="95"/>
  <c r="S435" i="95" s="1"/>
  <c r="R434" i="95"/>
  <c r="S434" i="95" s="1"/>
  <c r="R433" i="95"/>
  <c r="S433" i="95" s="1"/>
  <c r="R432" i="95"/>
  <c r="S432" i="95" s="1"/>
  <c r="R431" i="95"/>
  <c r="S431" i="95" s="1"/>
  <c r="R430" i="95"/>
  <c r="S430" i="95" s="1"/>
  <c r="R429" i="95"/>
  <c r="S429" i="95" s="1"/>
  <c r="R428" i="95"/>
  <c r="S428" i="95" s="1"/>
  <c r="R427" i="95"/>
  <c r="S427" i="95" s="1"/>
  <c r="R426" i="95"/>
  <c r="S426" i="95" s="1"/>
  <c r="R425" i="95"/>
  <c r="S425" i="95" s="1"/>
  <c r="R424" i="95"/>
  <c r="S424" i="95" s="1"/>
  <c r="R423" i="95"/>
  <c r="S423" i="95" s="1"/>
  <c r="R422" i="95"/>
  <c r="S422" i="95" s="1"/>
  <c r="R421" i="95"/>
  <c r="S421" i="95" s="1"/>
  <c r="R420" i="95"/>
  <c r="S420" i="95" s="1"/>
  <c r="R419" i="95"/>
  <c r="S419" i="95" s="1"/>
  <c r="R418" i="95"/>
  <c r="S418" i="95" s="1"/>
  <c r="R417" i="95"/>
  <c r="S417" i="95" s="1"/>
  <c r="R416" i="95"/>
  <c r="S416" i="95" s="1"/>
  <c r="R415" i="95"/>
  <c r="S415" i="95" s="1"/>
  <c r="R414" i="95"/>
  <c r="S414" i="95" s="1"/>
  <c r="R413" i="95"/>
  <c r="S413" i="95" s="1"/>
  <c r="R412" i="95"/>
  <c r="S412" i="95" s="1"/>
  <c r="R411" i="95"/>
  <c r="S411" i="95" s="1"/>
  <c r="R410" i="95"/>
  <c r="S410" i="95" s="1"/>
  <c r="R409" i="95"/>
  <c r="S409" i="95" s="1"/>
  <c r="R408" i="95"/>
  <c r="S408" i="95" s="1"/>
  <c r="R407" i="95"/>
  <c r="S407" i="95" s="1"/>
  <c r="R406" i="95"/>
  <c r="S406" i="95" s="1"/>
  <c r="R405" i="95"/>
  <c r="S405" i="95" s="1"/>
  <c r="R404" i="95"/>
  <c r="S404" i="95" s="1"/>
  <c r="R403" i="95"/>
  <c r="S403" i="95" s="1"/>
  <c r="R402" i="95"/>
  <c r="S402" i="95" s="1"/>
  <c r="R401" i="95"/>
  <c r="S401" i="95" s="1"/>
  <c r="R400" i="95"/>
  <c r="S400" i="95" s="1"/>
  <c r="R399" i="95"/>
  <c r="S399" i="95" s="1"/>
  <c r="R398" i="95"/>
  <c r="S398" i="95" s="1"/>
  <c r="R397" i="95"/>
  <c r="S397" i="95" s="1"/>
  <c r="R396" i="95"/>
  <c r="S396" i="95" s="1"/>
  <c r="R395" i="95"/>
  <c r="S395" i="95" s="1"/>
  <c r="R394" i="95"/>
  <c r="S394" i="95" s="1"/>
  <c r="R393" i="95"/>
  <c r="S393" i="95" s="1"/>
  <c r="R392" i="95"/>
  <c r="S392" i="95" s="1"/>
  <c r="R391" i="95"/>
  <c r="S391" i="95" s="1"/>
  <c r="R390" i="95"/>
  <c r="S390" i="95" s="1"/>
  <c r="R389" i="95"/>
  <c r="S389" i="95" s="1"/>
  <c r="R388" i="95"/>
  <c r="S388" i="95" s="1"/>
  <c r="R387" i="95"/>
  <c r="S387" i="95" s="1"/>
  <c r="R386" i="95"/>
  <c r="S386" i="95" s="1"/>
  <c r="R385" i="95"/>
  <c r="S385" i="95" s="1"/>
  <c r="R384" i="95"/>
  <c r="S384" i="95" s="1"/>
  <c r="R383" i="95"/>
  <c r="S383" i="95" s="1"/>
  <c r="R382" i="95"/>
  <c r="S382" i="95" s="1"/>
  <c r="R381" i="95"/>
  <c r="S381" i="95" s="1"/>
  <c r="R380" i="95"/>
  <c r="S380" i="95" s="1"/>
  <c r="R379" i="95"/>
  <c r="S379" i="95" s="1"/>
  <c r="R378" i="95"/>
  <c r="S378" i="95" s="1"/>
  <c r="R377" i="95"/>
  <c r="S377" i="95" s="1"/>
  <c r="R376" i="95"/>
  <c r="S376" i="95" s="1"/>
  <c r="R375" i="95"/>
  <c r="S375" i="95" s="1"/>
  <c r="R374" i="95"/>
  <c r="S374" i="95" s="1"/>
  <c r="R373" i="95"/>
  <c r="S373" i="95" s="1"/>
  <c r="R372" i="95"/>
  <c r="S372" i="95" s="1"/>
  <c r="R371" i="95"/>
  <c r="S371" i="95" s="1"/>
  <c r="R370" i="95"/>
  <c r="S370" i="95" s="1"/>
  <c r="R369" i="95"/>
  <c r="S369" i="95" s="1"/>
  <c r="R368" i="95"/>
  <c r="S368" i="95" s="1"/>
  <c r="R367" i="95"/>
  <c r="S367" i="95" s="1"/>
  <c r="R366" i="95"/>
  <c r="S366" i="95" s="1"/>
  <c r="R365" i="95"/>
  <c r="S365" i="95" s="1"/>
  <c r="R364" i="95"/>
  <c r="S364" i="95" s="1"/>
  <c r="R363" i="95"/>
  <c r="S363" i="95" s="1"/>
  <c r="R362" i="95"/>
  <c r="S362" i="95" s="1"/>
  <c r="R361" i="95"/>
  <c r="S361" i="95" s="1"/>
  <c r="R360" i="95"/>
  <c r="S360" i="95" s="1"/>
  <c r="R359" i="95"/>
  <c r="S359" i="95" s="1"/>
  <c r="R358" i="95"/>
  <c r="S358" i="95" s="1"/>
  <c r="R357" i="95"/>
  <c r="S357" i="95" s="1"/>
  <c r="R356" i="95"/>
  <c r="S356" i="95" s="1"/>
  <c r="R355" i="95"/>
  <c r="S355" i="95" s="1"/>
  <c r="R354" i="95"/>
  <c r="S354" i="95" s="1"/>
  <c r="R353" i="95"/>
  <c r="S353" i="95" s="1"/>
  <c r="R352" i="95"/>
  <c r="S352" i="95" s="1"/>
  <c r="R351" i="95"/>
  <c r="S351" i="95" s="1"/>
  <c r="R350" i="95"/>
  <c r="S350" i="95" s="1"/>
  <c r="R349" i="95"/>
  <c r="S349" i="95" s="1"/>
  <c r="R348" i="95"/>
  <c r="S348" i="95" s="1"/>
  <c r="R347" i="95"/>
  <c r="S347" i="95" s="1"/>
  <c r="R346" i="95"/>
  <c r="S346" i="95" s="1"/>
  <c r="R345" i="95"/>
  <c r="S345" i="95" s="1"/>
  <c r="R344" i="95"/>
  <c r="S344" i="95" s="1"/>
  <c r="R343" i="95"/>
  <c r="S343" i="95" s="1"/>
  <c r="R342" i="95"/>
  <c r="S342" i="95" s="1"/>
  <c r="R341" i="95"/>
  <c r="S341" i="95" s="1"/>
  <c r="R340" i="95"/>
  <c r="S340" i="95" s="1"/>
  <c r="R339" i="95"/>
  <c r="S339" i="95" s="1"/>
  <c r="R338" i="95"/>
  <c r="S338" i="95" s="1"/>
  <c r="R337" i="95"/>
  <c r="S337" i="95" s="1"/>
  <c r="R336" i="95"/>
  <c r="S336" i="95" s="1"/>
  <c r="R335" i="95"/>
  <c r="S335" i="95" s="1"/>
  <c r="R334" i="95"/>
  <c r="S334" i="95" s="1"/>
  <c r="R333" i="95"/>
  <c r="S333" i="95" s="1"/>
  <c r="R332" i="95"/>
  <c r="S332" i="95" s="1"/>
  <c r="R331" i="95"/>
  <c r="S331" i="95" s="1"/>
  <c r="R330" i="95"/>
  <c r="S330" i="95" s="1"/>
  <c r="R329" i="95"/>
  <c r="S329" i="95" s="1"/>
  <c r="R328" i="95"/>
  <c r="S328" i="95" s="1"/>
  <c r="R327" i="95"/>
  <c r="S327" i="95" s="1"/>
  <c r="R326" i="95"/>
  <c r="S326" i="95" s="1"/>
  <c r="R325" i="95"/>
  <c r="S325" i="95" s="1"/>
  <c r="R324" i="95"/>
  <c r="S324" i="95" s="1"/>
  <c r="R323" i="95"/>
  <c r="S323" i="95" s="1"/>
  <c r="R322" i="95"/>
  <c r="S322" i="95" s="1"/>
  <c r="R321" i="95"/>
  <c r="S321" i="95" s="1"/>
  <c r="R320" i="95"/>
  <c r="S320" i="95" s="1"/>
  <c r="R319" i="95"/>
  <c r="S319" i="95" s="1"/>
  <c r="R318" i="95"/>
  <c r="S318" i="95" s="1"/>
  <c r="R317" i="95"/>
  <c r="S317" i="95" s="1"/>
  <c r="R316" i="95"/>
  <c r="S316" i="95" s="1"/>
  <c r="R315" i="95"/>
  <c r="S315" i="95" s="1"/>
  <c r="R314" i="95"/>
  <c r="S314" i="95" s="1"/>
  <c r="R313" i="95"/>
  <c r="S313" i="95" s="1"/>
  <c r="R312" i="95"/>
  <c r="S312" i="95" s="1"/>
  <c r="R311" i="95"/>
  <c r="S311" i="95" s="1"/>
  <c r="R310" i="95"/>
  <c r="S310" i="95" s="1"/>
  <c r="R309" i="95"/>
  <c r="S309" i="95" s="1"/>
  <c r="R308" i="95"/>
  <c r="S308" i="95" s="1"/>
  <c r="R307" i="95"/>
  <c r="S307" i="95" s="1"/>
  <c r="R306" i="95"/>
  <c r="S306" i="95" s="1"/>
  <c r="R305" i="95"/>
  <c r="S305" i="95" s="1"/>
  <c r="R304" i="95"/>
  <c r="S304" i="95" s="1"/>
  <c r="R303" i="95"/>
  <c r="S303" i="95" s="1"/>
  <c r="R302" i="95"/>
  <c r="S302" i="95" s="1"/>
  <c r="R301" i="95"/>
  <c r="S301" i="95" s="1"/>
  <c r="R300" i="95"/>
  <c r="S300" i="95" s="1"/>
  <c r="R299" i="95"/>
  <c r="S299" i="95" s="1"/>
  <c r="R298" i="95"/>
  <c r="S298" i="95" s="1"/>
  <c r="R297" i="95"/>
  <c r="S297" i="95" s="1"/>
  <c r="R296" i="95"/>
  <c r="S296" i="95" s="1"/>
  <c r="R295" i="95"/>
  <c r="S295" i="95" s="1"/>
  <c r="R294" i="95"/>
  <c r="S294" i="95" s="1"/>
  <c r="R293" i="95"/>
  <c r="S293" i="95" s="1"/>
  <c r="R292" i="95"/>
  <c r="S292" i="95" s="1"/>
  <c r="R291" i="95"/>
  <c r="S291" i="95" s="1"/>
  <c r="R290" i="95"/>
  <c r="S290" i="95" s="1"/>
  <c r="R289" i="95"/>
  <c r="S289" i="95" s="1"/>
  <c r="R288" i="95"/>
  <c r="S288" i="95" s="1"/>
  <c r="R287" i="95"/>
  <c r="S287" i="95" s="1"/>
  <c r="R286" i="95"/>
  <c r="S286" i="95" s="1"/>
  <c r="R285" i="95"/>
  <c r="S285" i="95" s="1"/>
  <c r="R284" i="95"/>
  <c r="S284" i="95" s="1"/>
  <c r="R283" i="95"/>
  <c r="S283" i="95" s="1"/>
  <c r="R282" i="95"/>
  <c r="S282" i="95" s="1"/>
  <c r="R281" i="95"/>
  <c r="S281" i="95" s="1"/>
  <c r="R280" i="95"/>
  <c r="S280" i="95" s="1"/>
  <c r="R279" i="95"/>
  <c r="S279" i="95" s="1"/>
  <c r="R278" i="95"/>
  <c r="S278" i="95" s="1"/>
  <c r="R277" i="95"/>
  <c r="S277" i="95" s="1"/>
  <c r="R276" i="95"/>
  <c r="S276" i="95" s="1"/>
  <c r="R275" i="95"/>
  <c r="S275" i="95" s="1"/>
  <c r="R274" i="95"/>
  <c r="S274" i="95" s="1"/>
  <c r="R273" i="95"/>
  <c r="S273" i="95" s="1"/>
  <c r="R272" i="95"/>
  <c r="S272" i="95" s="1"/>
  <c r="R271" i="95"/>
  <c r="S271" i="95" s="1"/>
  <c r="R270" i="95"/>
  <c r="S270" i="95" s="1"/>
  <c r="R269" i="95"/>
  <c r="S269" i="95" s="1"/>
  <c r="R268" i="95"/>
  <c r="S268" i="95" s="1"/>
  <c r="R267" i="95"/>
  <c r="S267" i="95" s="1"/>
  <c r="R266" i="95"/>
  <c r="S266" i="95" s="1"/>
  <c r="R265" i="95"/>
  <c r="S265" i="95" s="1"/>
  <c r="R264" i="95"/>
  <c r="S264" i="95" s="1"/>
  <c r="R263" i="95"/>
  <c r="S263" i="95" s="1"/>
  <c r="R262" i="95"/>
  <c r="S262" i="95" s="1"/>
  <c r="R261" i="95"/>
  <c r="S261" i="95" s="1"/>
  <c r="R260" i="95"/>
  <c r="S260" i="95" s="1"/>
  <c r="R259" i="95"/>
  <c r="S259" i="95" s="1"/>
  <c r="R258" i="95"/>
  <c r="S258" i="95" s="1"/>
  <c r="R257" i="95"/>
  <c r="S257" i="95" s="1"/>
  <c r="R256" i="95"/>
  <c r="S256" i="95" s="1"/>
  <c r="R255" i="95"/>
  <c r="S255" i="95" s="1"/>
  <c r="R254" i="95"/>
  <c r="S254" i="95" s="1"/>
  <c r="R253" i="95"/>
  <c r="S253" i="95" s="1"/>
  <c r="R252" i="95"/>
  <c r="S252" i="95" s="1"/>
  <c r="R251" i="95"/>
  <c r="S251" i="95" s="1"/>
  <c r="R250" i="95"/>
  <c r="S250" i="95" s="1"/>
  <c r="R249" i="95"/>
  <c r="S249" i="95" s="1"/>
  <c r="R248" i="95"/>
  <c r="S248" i="95" s="1"/>
  <c r="R247" i="95"/>
  <c r="S247" i="95" s="1"/>
  <c r="R246" i="95"/>
  <c r="S246" i="95" s="1"/>
  <c r="R245" i="95"/>
  <c r="S245" i="95" s="1"/>
  <c r="R244" i="95"/>
  <c r="S244" i="95" s="1"/>
  <c r="R243" i="95"/>
  <c r="S243" i="95" s="1"/>
  <c r="R242" i="95"/>
  <c r="S242" i="95" s="1"/>
  <c r="R241" i="95"/>
  <c r="S241" i="95" s="1"/>
  <c r="R240" i="95"/>
  <c r="S240" i="95" s="1"/>
  <c r="R239" i="95"/>
  <c r="S239" i="95" s="1"/>
  <c r="R238" i="95"/>
  <c r="S238" i="95" s="1"/>
  <c r="R237" i="95"/>
  <c r="S237" i="95" s="1"/>
  <c r="R236" i="95"/>
  <c r="S236" i="95" s="1"/>
  <c r="R235" i="95"/>
  <c r="S235" i="95" s="1"/>
  <c r="R234" i="95"/>
  <c r="S234" i="95" s="1"/>
  <c r="R233" i="95"/>
  <c r="S233" i="95" s="1"/>
  <c r="R232" i="95"/>
  <c r="S232" i="95" s="1"/>
  <c r="R231" i="95"/>
  <c r="S231" i="95" s="1"/>
  <c r="R230" i="95"/>
  <c r="S230" i="95" s="1"/>
  <c r="R229" i="95"/>
  <c r="S229" i="95" s="1"/>
  <c r="R228" i="95"/>
  <c r="S228" i="95" s="1"/>
  <c r="R227" i="95"/>
  <c r="S227" i="95" s="1"/>
  <c r="R226" i="95"/>
  <c r="S226" i="95" s="1"/>
  <c r="R225" i="95"/>
  <c r="S225" i="95" s="1"/>
  <c r="R224" i="95"/>
  <c r="S224" i="95" s="1"/>
  <c r="R223" i="95"/>
  <c r="S223" i="95" s="1"/>
  <c r="R222" i="95"/>
  <c r="S222" i="95" s="1"/>
  <c r="R221" i="95"/>
  <c r="S221" i="95" s="1"/>
  <c r="R220" i="95"/>
  <c r="S220" i="95" s="1"/>
  <c r="R219" i="95"/>
  <c r="S219" i="95" s="1"/>
  <c r="R218" i="95"/>
  <c r="S218" i="95" s="1"/>
  <c r="R217" i="95"/>
  <c r="S217" i="95" s="1"/>
  <c r="R216" i="95"/>
  <c r="S216" i="95" s="1"/>
  <c r="R215" i="95"/>
  <c r="S215" i="95" s="1"/>
  <c r="R214" i="95"/>
  <c r="S214" i="95" s="1"/>
  <c r="R213" i="95"/>
  <c r="S213" i="95" s="1"/>
  <c r="R212" i="95"/>
  <c r="S212" i="95" s="1"/>
  <c r="R211" i="95"/>
  <c r="S211" i="95" s="1"/>
  <c r="R210" i="95"/>
  <c r="S210" i="95" s="1"/>
  <c r="R209" i="95"/>
  <c r="S209" i="95" s="1"/>
  <c r="R208" i="95"/>
  <c r="S208" i="95" s="1"/>
  <c r="R207" i="95"/>
  <c r="S207" i="95" s="1"/>
  <c r="R206" i="95"/>
  <c r="S206" i="95" s="1"/>
  <c r="R205" i="95"/>
  <c r="S205" i="95" s="1"/>
  <c r="R204" i="95"/>
  <c r="S204" i="95" s="1"/>
  <c r="R203" i="95"/>
  <c r="S203" i="95" s="1"/>
  <c r="R202" i="95"/>
  <c r="S202" i="95" s="1"/>
  <c r="R201" i="95"/>
  <c r="S201" i="95" s="1"/>
  <c r="R200" i="95"/>
  <c r="S200" i="95" s="1"/>
  <c r="R199" i="95"/>
  <c r="S199" i="95" s="1"/>
  <c r="R198" i="95"/>
  <c r="S198" i="95" s="1"/>
  <c r="R197" i="95"/>
  <c r="S197" i="95" s="1"/>
  <c r="R196" i="95"/>
  <c r="S196" i="95" s="1"/>
  <c r="R195" i="95"/>
  <c r="S195" i="95" s="1"/>
  <c r="R194" i="95"/>
  <c r="S194" i="95" s="1"/>
  <c r="R193" i="95"/>
  <c r="S193" i="95" s="1"/>
  <c r="R192" i="95"/>
  <c r="S192" i="95" s="1"/>
  <c r="R191" i="95"/>
  <c r="S191" i="95" s="1"/>
  <c r="R190" i="95"/>
  <c r="S190" i="95" s="1"/>
  <c r="R189" i="95"/>
  <c r="S189" i="95" s="1"/>
  <c r="R188" i="95"/>
  <c r="S188" i="95" s="1"/>
  <c r="R187" i="95"/>
  <c r="S187" i="95" s="1"/>
  <c r="R186" i="95"/>
  <c r="S186" i="95" s="1"/>
  <c r="R185" i="95"/>
  <c r="S185" i="95" s="1"/>
  <c r="R184" i="95"/>
  <c r="S184" i="95" s="1"/>
  <c r="R183" i="95"/>
  <c r="S183" i="95" s="1"/>
  <c r="R182" i="95"/>
  <c r="S182" i="95" s="1"/>
  <c r="R181" i="95"/>
  <c r="S181" i="95" s="1"/>
  <c r="R180" i="95"/>
  <c r="S180" i="95" s="1"/>
  <c r="R179" i="95"/>
  <c r="S179" i="95" s="1"/>
  <c r="R178" i="95"/>
  <c r="S178" i="95" s="1"/>
  <c r="R177" i="95"/>
  <c r="S177" i="95" s="1"/>
  <c r="R176" i="95"/>
  <c r="S176" i="95" s="1"/>
  <c r="R175" i="95"/>
  <c r="S175" i="95" s="1"/>
  <c r="R174" i="95"/>
  <c r="S174" i="95" s="1"/>
  <c r="R173" i="95"/>
  <c r="S173" i="95" s="1"/>
  <c r="R172" i="95"/>
  <c r="S172" i="95" s="1"/>
  <c r="R171" i="95"/>
  <c r="S171" i="95" s="1"/>
  <c r="R170" i="95"/>
  <c r="S170" i="95" s="1"/>
  <c r="R169" i="95"/>
  <c r="S169" i="95" s="1"/>
  <c r="R168" i="95"/>
  <c r="S168" i="95" s="1"/>
  <c r="R167" i="95"/>
  <c r="S167" i="95" s="1"/>
  <c r="R166" i="95"/>
  <c r="S166" i="95" s="1"/>
  <c r="R165" i="95"/>
  <c r="S165" i="95" s="1"/>
  <c r="R164" i="95"/>
  <c r="S164" i="95" s="1"/>
  <c r="R163" i="95"/>
  <c r="S163" i="95" s="1"/>
  <c r="R162" i="95"/>
  <c r="S162" i="95" s="1"/>
  <c r="R161" i="95"/>
  <c r="S161" i="95" s="1"/>
  <c r="R160" i="95"/>
  <c r="S160" i="95" s="1"/>
  <c r="R159" i="95"/>
  <c r="S159" i="95" s="1"/>
  <c r="R158" i="95"/>
  <c r="S158" i="95" s="1"/>
  <c r="R157" i="95"/>
  <c r="S157" i="95" s="1"/>
  <c r="R156" i="95"/>
  <c r="S156" i="95" s="1"/>
  <c r="R155" i="95"/>
  <c r="S155" i="95" s="1"/>
  <c r="R154" i="95"/>
  <c r="S154" i="95" s="1"/>
  <c r="R153" i="95"/>
  <c r="S153" i="95" s="1"/>
  <c r="R152" i="95"/>
  <c r="S152" i="95" s="1"/>
  <c r="R151" i="95"/>
  <c r="S151" i="95" s="1"/>
  <c r="R150" i="95"/>
  <c r="S150" i="95" s="1"/>
  <c r="R149" i="95"/>
  <c r="S149" i="95" s="1"/>
  <c r="R148" i="95"/>
  <c r="S148" i="95" s="1"/>
  <c r="R147" i="95"/>
  <c r="S147" i="95" s="1"/>
  <c r="R146" i="95"/>
  <c r="S146" i="95" s="1"/>
  <c r="R145" i="95"/>
  <c r="S145" i="95" s="1"/>
  <c r="R144" i="95"/>
  <c r="S144" i="95" s="1"/>
  <c r="R143" i="95"/>
  <c r="S143" i="95" s="1"/>
  <c r="R142" i="95"/>
  <c r="S142" i="95" s="1"/>
  <c r="R141" i="95"/>
  <c r="S141" i="95" s="1"/>
  <c r="R140" i="95"/>
  <c r="S140" i="95" s="1"/>
  <c r="R139" i="95"/>
  <c r="S139" i="95" s="1"/>
  <c r="R138" i="95"/>
  <c r="S138" i="95" s="1"/>
  <c r="R137" i="95"/>
  <c r="S137" i="95" s="1"/>
  <c r="R136" i="95"/>
  <c r="S136" i="95" s="1"/>
  <c r="R135" i="95"/>
  <c r="S135" i="95" s="1"/>
  <c r="R134" i="95"/>
  <c r="S134" i="95" s="1"/>
  <c r="R133" i="95"/>
  <c r="S133" i="95" s="1"/>
  <c r="R132" i="95"/>
  <c r="S132" i="95" s="1"/>
  <c r="R131" i="95"/>
  <c r="S131" i="95" s="1"/>
  <c r="R130" i="95"/>
  <c r="S130" i="95" s="1"/>
  <c r="R129" i="95"/>
  <c r="S129" i="95" s="1"/>
  <c r="R128" i="95"/>
  <c r="S128" i="95" s="1"/>
  <c r="R127" i="95"/>
  <c r="S127" i="95" s="1"/>
  <c r="R126" i="95"/>
  <c r="S126" i="95" s="1"/>
  <c r="R125" i="95"/>
  <c r="S125" i="95" s="1"/>
  <c r="R124" i="95"/>
  <c r="S124" i="95" s="1"/>
  <c r="R123" i="95"/>
  <c r="S123" i="95" s="1"/>
  <c r="R122" i="95"/>
  <c r="S122" i="95" s="1"/>
  <c r="R121" i="95"/>
  <c r="S121" i="95" s="1"/>
  <c r="R120" i="95"/>
  <c r="S120" i="95" s="1"/>
  <c r="R119" i="95"/>
  <c r="S119" i="95" s="1"/>
  <c r="R118" i="95"/>
  <c r="S118" i="95" s="1"/>
  <c r="R117" i="95"/>
  <c r="S117" i="95" s="1"/>
  <c r="R116" i="95"/>
  <c r="S116" i="95" s="1"/>
  <c r="R115" i="95"/>
  <c r="S115" i="95" s="1"/>
  <c r="R114" i="95"/>
  <c r="S114" i="95" s="1"/>
  <c r="R113" i="95"/>
  <c r="S113" i="95" s="1"/>
  <c r="R112" i="95"/>
  <c r="S112" i="95" s="1"/>
  <c r="R111" i="95"/>
  <c r="S111" i="95" s="1"/>
  <c r="R110" i="95"/>
  <c r="S110" i="95" s="1"/>
  <c r="R109" i="95"/>
  <c r="S109" i="95" s="1"/>
  <c r="R108" i="95"/>
  <c r="S108" i="95" s="1"/>
  <c r="R107" i="95"/>
  <c r="S107" i="95" s="1"/>
  <c r="R106" i="95"/>
  <c r="S106" i="95" s="1"/>
  <c r="R105" i="95"/>
  <c r="S105" i="95" s="1"/>
  <c r="R104" i="95"/>
  <c r="S104" i="95" s="1"/>
  <c r="R103" i="95"/>
  <c r="S103" i="95" s="1"/>
  <c r="R102" i="95"/>
  <c r="S102" i="95" s="1"/>
  <c r="R101" i="95"/>
  <c r="S101" i="95" s="1"/>
  <c r="R100" i="95"/>
  <c r="S100" i="95" s="1"/>
  <c r="R99" i="95"/>
  <c r="S99" i="95" s="1"/>
  <c r="R98" i="95"/>
  <c r="S98" i="95" s="1"/>
  <c r="R97" i="95"/>
  <c r="S97" i="95" s="1"/>
  <c r="R96" i="95"/>
  <c r="S96" i="95" s="1"/>
  <c r="R95" i="95"/>
  <c r="S95" i="95" s="1"/>
  <c r="R94" i="95"/>
  <c r="S94" i="95" s="1"/>
  <c r="R93" i="95"/>
  <c r="S93" i="95" s="1"/>
  <c r="R92" i="95"/>
  <c r="S92" i="95" s="1"/>
  <c r="R91" i="95"/>
  <c r="S91" i="95" s="1"/>
  <c r="R90" i="95"/>
  <c r="S90" i="95" s="1"/>
  <c r="R89" i="95"/>
  <c r="S89" i="95" s="1"/>
  <c r="R88" i="95"/>
  <c r="S88" i="95" s="1"/>
  <c r="R87" i="95"/>
  <c r="S87" i="95" s="1"/>
  <c r="R86" i="95"/>
  <c r="S86" i="95" s="1"/>
  <c r="R85" i="95"/>
  <c r="S85" i="95" s="1"/>
  <c r="R84" i="95"/>
  <c r="S84" i="95" s="1"/>
  <c r="R83" i="95"/>
  <c r="S83" i="95" s="1"/>
  <c r="R82" i="95"/>
  <c r="S82" i="95" s="1"/>
  <c r="R81" i="95"/>
  <c r="S81" i="95" s="1"/>
  <c r="R80" i="95"/>
  <c r="S80" i="95" s="1"/>
  <c r="R79" i="95"/>
  <c r="S79" i="95" s="1"/>
  <c r="R78" i="95"/>
  <c r="S78" i="95" s="1"/>
  <c r="R77" i="95"/>
  <c r="S77" i="95" s="1"/>
  <c r="R76" i="95"/>
  <c r="S76" i="95" s="1"/>
  <c r="R75" i="95"/>
  <c r="S75" i="95" s="1"/>
  <c r="R74" i="95"/>
  <c r="S74" i="95" s="1"/>
  <c r="R73" i="95"/>
  <c r="S73" i="95" s="1"/>
  <c r="R72" i="95"/>
  <c r="S72" i="95" s="1"/>
  <c r="R71" i="95"/>
  <c r="S71" i="95" s="1"/>
  <c r="R70" i="95"/>
  <c r="S70" i="95" s="1"/>
  <c r="R69" i="95"/>
  <c r="S69" i="95" s="1"/>
  <c r="R68" i="95"/>
  <c r="S68" i="95" s="1"/>
  <c r="R67" i="95"/>
  <c r="S67" i="95" s="1"/>
  <c r="R66" i="95"/>
  <c r="S66" i="95" s="1"/>
  <c r="R65" i="95"/>
  <c r="S65" i="95" s="1"/>
  <c r="R64" i="95"/>
  <c r="S64" i="95" s="1"/>
  <c r="R63" i="95"/>
  <c r="S63" i="95" s="1"/>
  <c r="R62" i="95"/>
  <c r="S62" i="95" s="1"/>
  <c r="R61" i="95"/>
  <c r="S61" i="95" s="1"/>
  <c r="R60" i="95"/>
  <c r="S60" i="95" s="1"/>
  <c r="R59" i="95"/>
  <c r="S59" i="95" s="1"/>
  <c r="R58" i="95"/>
  <c r="S58" i="95" s="1"/>
  <c r="R57" i="95"/>
  <c r="S57" i="95" s="1"/>
  <c r="R56" i="95"/>
  <c r="S56" i="95" s="1"/>
  <c r="R55" i="95"/>
  <c r="S55" i="95" s="1"/>
  <c r="R54" i="95"/>
  <c r="S54" i="95" s="1"/>
  <c r="R53" i="95"/>
  <c r="S53" i="95" s="1"/>
  <c r="R52" i="95"/>
  <c r="S52" i="95" s="1"/>
  <c r="R51" i="95"/>
  <c r="S51" i="95" s="1"/>
  <c r="R50" i="95"/>
  <c r="S50" i="95" s="1"/>
  <c r="R49" i="95"/>
  <c r="S49" i="95" s="1"/>
  <c r="R48" i="95"/>
  <c r="S48" i="95" s="1"/>
  <c r="R47" i="95"/>
  <c r="S47" i="95" s="1"/>
  <c r="R46" i="95"/>
  <c r="S46" i="95" s="1"/>
  <c r="R45" i="95"/>
  <c r="S45" i="95" s="1"/>
  <c r="R44" i="95"/>
  <c r="S44" i="95" s="1"/>
  <c r="R43" i="95"/>
  <c r="S43" i="95" s="1"/>
  <c r="R42" i="95"/>
  <c r="S42" i="95" s="1"/>
  <c r="R41" i="95"/>
  <c r="S41" i="95" s="1"/>
  <c r="R40" i="95"/>
  <c r="S40" i="95" s="1"/>
  <c r="R39" i="95"/>
  <c r="S39" i="95" s="1"/>
  <c r="R38" i="95"/>
  <c r="S38" i="95" s="1"/>
  <c r="R37" i="95"/>
  <c r="S37" i="95" s="1"/>
  <c r="R36" i="95"/>
  <c r="S36" i="95" s="1"/>
  <c r="R35" i="95"/>
  <c r="S35" i="95" s="1"/>
  <c r="R34" i="95"/>
  <c r="S34" i="95" s="1"/>
  <c r="R33" i="95"/>
  <c r="S33" i="95" s="1"/>
  <c r="R32" i="95"/>
  <c r="S32" i="95" s="1"/>
  <c r="R31" i="95"/>
  <c r="S31" i="95" s="1"/>
  <c r="R30" i="95"/>
  <c r="S30" i="95" s="1"/>
  <c r="R29" i="95"/>
  <c r="S29" i="95" s="1"/>
  <c r="R28" i="95"/>
  <c r="S28" i="95" s="1"/>
  <c r="R27" i="95"/>
  <c r="S27" i="95" s="1"/>
  <c r="R26" i="95"/>
  <c r="S26" i="95" s="1"/>
  <c r="R25" i="95"/>
  <c r="S25" i="95" s="1"/>
  <c r="R24" i="95"/>
  <c r="S24" i="95" s="1"/>
  <c r="R23" i="95"/>
  <c r="S23" i="95" s="1"/>
  <c r="R22" i="95"/>
  <c r="S22" i="95" s="1"/>
  <c r="R21" i="95"/>
  <c r="S21" i="95" s="1"/>
  <c r="R20" i="95"/>
  <c r="S20" i="95" s="1"/>
  <c r="R19" i="95"/>
  <c r="S19" i="95" s="1"/>
  <c r="R18" i="95"/>
  <c r="S18" i="95" s="1"/>
  <c r="R17" i="95"/>
  <c r="S17" i="95" s="1"/>
  <c r="R16" i="95"/>
  <c r="S16" i="95" s="1"/>
  <c r="R15" i="95"/>
  <c r="S15" i="95" s="1"/>
  <c r="R14" i="95"/>
  <c r="S14" i="95" s="1"/>
  <c r="R13" i="95"/>
  <c r="S13" i="95" s="1"/>
  <c r="R12" i="95"/>
  <c r="S12" i="95" s="1"/>
  <c r="R11" i="95"/>
  <c r="S11" i="95" s="1"/>
  <c r="R10" i="95"/>
  <c r="S10" i="95" s="1"/>
  <c r="R9" i="95"/>
  <c r="S9" i="95" s="1"/>
  <c r="S3" i="95"/>
  <c r="C13" i="13" s="1"/>
  <c r="R517" i="94"/>
  <c r="S517" i="94" s="1"/>
  <c r="R516" i="94"/>
  <c r="S516" i="94" s="1"/>
  <c r="R515" i="94"/>
  <c r="S515" i="94" s="1"/>
  <c r="R514" i="94"/>
  <c r="S514" i="94" s="1"/>
  <c r="R513" i="94"/>
  <c r="S513" i="94" s="1"/>
  <c r="R512" i="94"/>
  <c r="S512" i="94" s="1"/>
  <c r="R511" i="94"/>
  <c r="S511" i="94" s="1"/>
  <c r="R510" i="94"/>
  <c r="S510" i="94" s="1"/>
  <c r="R509" i="94"/>
  <c r="S509" i="94" s="1"/>
  <c r="R508" i="94"/>
  <c r="S508" i="94" s="1"/>
  <c r="R507" i="94"/>
  <c r="S507" i="94" s="1"/>
  <c r="R506" i="94"/>
  <c r="S506" i="94" s="1"/>
  <c r="R505" i="94"/>
  <c r="S505" i="94" s="1"/>
  <c r="R504" i="94"/>
  <c r="S504" i="94" s="1"/>
  <c r="R503" i="94"/>
  <c r="S503" i="94" s="1"/>
  <c r="R502" i="94"/>
  <c r="S502" i="94" s="1"/>
  <c r="R501" i="94"/>
  <c r="S501" i="94" s="1"/>
  <c r="R500" i="94"/>
  <c r="S500" i="94" s="1"/>
  <c r="R499" i="94"/>
  <c r="S499" i="94" s="1"/>
  <c r="R498" i="94"/>
  <c r="S498" i="94" s="1"/>
  <c r="R497" i="94"/>
  <c r="S497" i="94" s="1"/>
  <c r="R496" i="94"/>
  <c r="S496" i="94" s="1"/>
  <c r="R495" i="94"/>
  <c r="S495" i="94" s="1"/>
  <c r="R494" i="94"/>
  <c r="S494" i="94" s="1"/>
  <c r="R493" i="94"/>
  <c r="S493" i="94" s="1"/>
  <c r="R492" i="94"/>
  <c r="S492" i="94" s="1"/>
  <c r="R491" i="94"/>
  <c r="S491" i="94" s="1"/>
  <c r="R490" i="94"/>
  <c r="S490" i="94" s="1"/>
  <c r="R489" i="94"/>
  <c r="S489" i="94" s="1"/>
  <c r="R488" i="94"/>
  <c r="S488" i="94" s="1"/>
  <c r="R487" i="94"/>
  <c r="S487" i="94" s="1"/>
  <c r="R486" i="94"/>
  <c r="S486" i="94" s="1"/>
  <c r="R485" i="94"/>
  <c r="S485" i="94" s="1"/>
  <c r="R484" i="94"/>
  <c r="S484" i="94" s="1"/>
  <c r="R483" i="94"/>
  <c r="S483" i="94" s="1"/>
  <c r="R482" i="94"/>
  <c r="S482" i="94" s="1"/>
  <c r="R481" i="94"/>
  <c r="S481" i="94" s="1"/>
  <c r="R480" i="94"/>
  <c r="S480" i="94" s="1"/>
  <c r="R479" i="94"/>
  <c r="S479" i="94" s="1"/>
  <c r="R478" i="94"/>
  <c r="S478" i="94" s="1"/>
  <c r="R477" i="94"/>
  <c r="S477" i="94" s="1"/>
  <c r="R476" i="94"/>
  <c r="S476" i="94" s="1"/>
  <c r="R475" i="94"/>
  <c r="S475" i="94" s="1"/>
  <c r="R474" i="94"/>
  <c r="S474" i="94" s="1"/>
  <c r="R473" i="94"/>
  <c r="S473" i="94" s="1"/>
  <c r="R472" i="94"/>
  <c r="S472" i="94" s="1"/>
  <c r="R471" i="94"/>
  <c r="S471" i="94" s="1"/>
  <c r="R470" i="94"/>
  <c r="S470" i="94" s="1"/>
  <c r="R469" i="94"/>
  <c r="S469" i="94" s="1"/>
  <c r="R468" i="94"/>
  <c r="S468" i="94" s="1"/>
  <c r="R467" i="94"/>
  <c r="S467" i="94" s="1"/>
  <c r="R466" i="94"/>
  <c r="S466" i="94" s="1"/>
  <c r="R465" i="94"/>
  <c r="S465" i="94" s="1"/>
  <c r="R464" i="94"/>
  <c r="S464" i="94" s="1"/>
  <c r="R463" i="94"/>
  <c r="S463" i="94" s="1"/>
  <c r="R462" i="94"/>
  <c r="S462" i="94" s="1"/>
  <c r="R461" i="94"/>
  <c r="S461" i="94" s="1"/>
  <c r="R460" i="94"/>
  <c r="S460" i="94" s="1"/>
  <c r="R459" i="94"/>
  <c r="S459" i="94" s="1"/>
  <c r="R458" i="94"/>
  <c r="S458" i="94" s="1"/>
  <c r="R457" i="94"/>
  <c r="S457" i="94" s="1"/>
  <c r="R456" i="94"/>
  <c r="S456" i="94" s="1"/>
  <c r="R455" i="94"/>
  <c r="S455" i="94" s="1"/>
  <c r="R454" i="94"/>
  <c r="S454" i="94" s="1"/>
  <c r="R453" i="94"/>
  <c r="S453" i="94" s="1"/>
  <c r="R452" i="94"/>
  <c r="S452" i="94" s="1"/>
  <c r="R451" i="94"/>
  <c r="S451" i="94" s="1"/>
  <c r="R450" i="94"/>
  <c r="S450" i="94" s="1"/>
  <c r="R449" i="94"/>
  <c r="S449" i="94" s="1"/>
  <c r="R448" i="94"/>
  <c r="S448" i="94" s="1"/>
  <c r="R447" i="94"/>
  <c r="S447" i="94" s="1"/>
  <c r="R446" i="94"/>
  <c r="S446" i="94" s="1"/>
  <c r="R445" i="94"/>
  <c r="S445" i="94" s="1"/>
  <c r="R444" i="94"/>
  <c r="S444" i="94" s="1"/>
  <c r="R443" i="94"/>
  <c r="S443" i="94" s="1"/>
  <c r="R442" i="94"/>
  <c r="S442" i="94" s="1"/>
  <c r="R441" i="94"/>
  <c r="S441" i="94" s="1"/>
  <c r="R440" i="94"/>
  <c r="S440" i="94" s="1"/>
  <c r="R439" i="94"/>
  <c r="S439" i="94" s="1"/>
  <c r="R438" i="94"/>
  <c r="S438" i="94" s="1"/>
  <c r="R437" i="94"/>
  <c r="S437" i="94" s="1"/>
  <c r="R436" i="94"/>
  <c r="S436" i="94" s="1"/>
  <c r="R435" i="94"/>
  <c r="S435" i="94" s="1"/>
  <c r="R434" i="94"/>
  <c r="S434" i="94" s="1"/>
  <c r="R433" i="94"/>
  <c r="S433" i="94" s="1"/>
  <c r="S432" i="94"/>
  <c r="R432" i="94"/>
  <c r="S431" i="94"/>
  <c r="R431" i="94"/>
  <c r="S430" i="94"/>
  <c r="R430" i="94"/>
  <c r="S429" i="94"/>
  <c r="R429" i="94"/>
  <c r="S428" i="94"/>
  <c r="R428" i="94"/>
  <c r="S427" i="94"/>
  <c r="R427" i="94"/>
  <c r="S426" i="94"/>
  <c r="R426" i="94"/>
  <c r="S425" i="94"/>
  <c r="R425" i="94"/>
  <c r="S424" i="94"/>
  <c r="R424" i="94"/>
  <c r="S423" i="94"/>
  <c r="R423" i="94"/>
  <c r="S422" i="94"/>
  <c r="R422" i="94"/>
  <c r="S421" i="94"/>
  <c r="R421" i="94"/>
  <c r="S420" i="94"/>
  <c r="R420" i="94"/>
  <c r="S419" i="94"/>
  <c r="R419" i="94"/>
  <c r="S418" i="94"/>
  <c r="R418" i="94"/>
  <c r="S417" i="94"/>
  <c r="R417" i="94"/>
  <c r="S416" i="94"/>
  <c r="R416" i="94"/>
  <c r="S415" i="94"/>
  <c r="R415" i="94"/>
  <c r="S414" i="94"/>
  <c r="R414" i="94"/>
  <c r="S413" i="94"/>
  <c r="R413" i="94"/>
  <c r="S412" i="94"/>
  <c r="R412" i="94"/>
  <c r="S411" i="94"/>
  <c r="R411" i="94"/>
  <c r="S410" i="94"/>
  <c r="R410" i="94"/>
  <c r="S409" i="94"/>
  <c r="R409" i="94"/>
  <c r="S408" i="94"/>
  <c r="R408" i="94"/>
  <c r="S407" i="94"/>
  <c r="R407" i="94"/>
  <c r="S406" i="94"/>
  <c r="R406" i="94"/>
  <c r="S405" i="94"/>
  <c r="R405" i="94"/>
  <c r="S404" i="94"/>
  <c r="R404" i="94"/>
  <c r="S403" i="94"/>
  <c r="R403" i="94"/>
  <c r="S402" i="94"/>
  <c r="R402" i="94"/>
  <c r="S401" i="94"/>
  <c r="R401" i="94"/>
  <c r="S400" i="94"/>
  <c r="R400" i="94"/>
  <c r="S399" i="94"/>
  <c r="R399" i="94"/>
  <c r="S398" i="94"/>
  <c r="R398" i="94"/>
  <c r="S397" i="94"/>
  <c r="R397" i="94"/>
  <c r="S396" i="94"/>
  <c r="R396" i="94"/>
  <c r="S395" i="94"/>
  <c r="R395" i="94"/>
  <c r="S394" i="94"/>
  <c r="R394" i="94"/>
  <c r="S393" i="94"/>
  <c r="R393" i="94"/>
  <c r="S392" i="94"/>
  <c r="R392" i="94"/>
  <c r="S391" i="94"/>
  <c r="R391" i="94"/>
  <c r="S390" i="94"/>
  <c r="R390" i="94"/>
  <c r="S389" i="94"/>
  <c r="R389" i="94"/>
  <c r="S388" i="94"/>
  <c r="R388" i="94"/>
  <c r="S387" i="94"/>
  <c r="R387" i="94"/>
  <c r="S386" i="94"/>
  <c r="R386" i="94"/>
  <c r="S385" i="94"/>
  <c r="R385" i="94"/>
  <c r="S384" i="94"/>
  <c r="R384" i="94"/>
  <c r="S383" i="94"/>
  <c r="R383" i="94"/>
  <c r="S382" i="94"/>
  <c r="R382" i="94"/>
  <c r="S381" i="94"/>
  <c r="R381" i="94"/>
  <c r="S380" i="94"/>
  <c r="R380" i="94"/>
  <c r="S379" i="94"/>
  <c r="R379" i="94"/>
  <c r="S378" i="94"/>
  <c r="R378" i="94"/>
  <c r="S377" i="94"/>
  <c r="R377" i="94"/>
  <c r="S376" i="94"/>
  <c r="R376" i="94"/>
  <c r="S375" i="94"/>
  <c r="R375" i="94"/>
  <c r="S374" i="94"/>
  <c r="R374" i="94"/>
  <c r="S373" i="94"/>
  <c r="R373" i="94"/>
  <c r="S372" i="94"/>
  <c r="R372" i="94"/>
  <c r="S371" i="94"/>
  <c r="R371" i="94"/>
  <c r="S370" i="94"/>
  <c r="R370" i="94"/>
  <c r="S369" i="94"/>
  <c r="R369" i="94"/>
  <c r="S368" i="94"/>
  <c r="R368" i="94"/>
  <c r="S367" i="94"/>
  <c r="R367" i="94"/>
  <c r="S366" i="94"/>
  <c r="R366" i="94"/>
  <c r="S365" i="94"/>
  <c r="R365" i="94"/>
  <c r="S364" i="94"/>
  <c r="R364" i="94"/>
  <c r="S363" i="94"/>
  <c r="R363" i="94"/>
  <c r="S362" i="94"/>
  <c r="R362" i="94"/>
  <c r="S361" i="94"/>
  <c r="R361" i="94"/>
  <c r="S360" i="94"/>
  <c r="R360" i="94"/>
  <c r="S359" i="94"/>
  <c r="R359" i="94"/>
  <c r="S358" i="94"/>
  <c r="R358" i="94"/>
  <c r="S357" i="94"/>
  <c r="R357" i="94"/>
  <c r="S356" i="94"/>
  <c r="R356" i="94"/>
  <c r="S355" i="94"/>
  <c r="R355" i="94"/>
  <c r="S354" i="94"/>
  <c r="R354" i="94"/>
  <c r="S353" i="94"/>
  <c r="R353" i="94"/>
  <c r="S352" i="94"/>
  <c r="R352" i="94"/>
  <c r="S351" i="94"/>
  <c r="R351" i="94"/>
  <c r="S350" i="94"/>
  <c r="R350" i="94"/>
  <c r="S349" i="94"/>
  <c r="R349" i="94"/>
  <c r="S348" i="94"/>
  <c r="R348" i="94"/>
  <c r="S347" i="94"/>
  <c r="R347" i="94"/>
  <c r="S346" i="94"/>
  <c r="R346" i="94"/>
  <c r="S345" i="94"/>
  <c r="R345" i="94"/>
  <c r="S344" i="94"/>
  <c r="R344" i="94"/>
  <c r="S343" i="94"/>
  <c r="R343" i="94"/>
  <c r="S342" i="94"/>
  <c r="R342" i="94"/>
  <c r="S341" i="94"/>
  <c r="R341" i="94"/>
  <c r="S340" i="94"/>
  <c r="R340" i="94"/>
  <c r="S339" i="94"/>
  <c r="R339" i="94"/>
  <c r="S338" i="94"/>
  <c r="R338" i="94"/>
  <c r="S337" i="94"/>
  <c r="R337" i="94"/>
  <c r="S336" i="94"/>
  <c r="R336" i="94"/>
  <c r="S335" i="94"/>
  <c r="R335" i="94"/>
  <c r="S334" i="94"/>
  <c r="R334" i="94"/>
  <c r="S333" i="94"/>
  <c r="R333" i="94"/>
  <c r="S332" i="94"/>
  <c r="R332" i="94"/>
  <c r="S331" i="94"/>
  <c r="R331" i="94"/>
  <c r="S330" i="94"/>
  <c r="R330" i="94"/>
  <c r="S329" i="94"/>
  <c r="R329" i="94"/>
  <c r="S328" i="94"/>
  <c r="R328" i="94"/>
  <c r="S327" i="94"/>
  <c r="R327" i="94"/>
  <c r="S326" i="94"/>
  <c r="R326" i="94"/>
  <c r="S325" i="94"/>
  <c r="R325" i="94"/>
  <c r="S324" i="94"/>
  <c r="R324" i="94"/>
  <c r="S323" i="94"/>
  <c r="R323" i="94"/>
  <c r="S322" i="94"/>
  <c r="R322" i="94"/>
  <c r="S321" i="94"/>
  <c r="R321" i="94"/>
  <c r="S320" i="94"/>
  <c r="R320" i="94"/>
  <c r="S319" i="94"/>
  <c r="R319" i="94"/>
  <c r="S318" i="94"/>
  <c r="R318" i="94"/>
  <c r="S317" i="94"/>
  <c r="R317" i="94"/>
  <c r="S316" i="94"/>
  <c r="R316" i="94"/>
  <c r="S315" i="94"/>
  <c r="R315" i="94"/>
  <c r="S314" i="94"/>
  <c r="R314" i="94"/>
  <c r="S313" i="94"/>
  <c r="R313" i="94"/>
  <c r="S312" i="94"/>
  <c r="R312" i="94"/>
  <c r="S311" i="94"/>
  <c r="R311" i="94"/>
  <c r="S310" i="94"/>
  <c r="R310" i="94"/>
  <c r="S309" i="94"/>
  <c r="R309" i="94"/>
  <c r="S308" i="94"/>
  <c r="R308" i="94"/>
  <c r="S307" i="94"/>
  <c r="R307" i="94"/>
  <c r="S306" i="94"/>
  <c r="R306" i="94"/>
  <c r="S305" i="94"/>
  <c r="R305" i="94"/>
  <c r="S304" i="94"/>
  <c r="R304" i="94"/>
  <c r="S303" i="94"/>
  <c r="R303" i="94"/>
  <c r="S302" i="94"/>
  <c r="R302" i="94"/>
  <c r="S301" i="94"/>
  <c r="R301" i="94"/>
  <c r="S300" i="94"/>
  <c r="R300" i="94"/>
  <c r="S299" i="94"/>
  <c r="R299" i="94"/>
  <c r="S298" i="94"/>
  <c r="R298" i="94"/>
  <c r="S297" i="94"/>
  <c r="R297" i="94"/>
  <c r="S296" i="94"/>
  <c r="R296" i="94"/>
  <c r="S295" i="94"/>
  <c r="R295" i="94"/>
  <c r="S294" i="94"/>
  <c r="R294" i="94"/>
  <c r="S293" i="94"/>
  <c r="R293" i="94"/>
  <c r="S292" i="94"/>
  <c r="R292" i="94"/>
  <c r="S291" i="94"/>
  <c r="R291" i="94"/>
  <c r="S290" i="94"/>
  <c r="R290" i="94"/>
  <c r="S289" i="94"/>
  <c r="R289" i="94"/>
  <c r="S288" i="94"/>
  <c r="R288" i="94"/>
  <c r="S287" i="94"/>
  <c r="R287" i="94"/>
  <c r="S286" i="94"/>
  <c r="R286" i="94"/>
  <c r="S285" i="94"/>
  <c r="R285" i="94"/>
  <c r="S284" i="94"/>
  <c r="R284" i="94"/>
  <c r="S283" i="94"/>
  <c r="R283" i="94"/>
  <c r="S282" i="94"/>
  <c r="R282" i="94"/>
  <c r="S281" i="94"/>
  <c r="R281" i="94"/>
  <c r="S280" i="94"/>
  <c r="R280" i="94"/>
  <c r="S279" i="94"/>
  <c r="R279" i="94"/>
  <c r="S278" i="94"/>
  <c r="R278" i="94"/>
  <c r="S277" i="94"/>
  <c r="R277" i="94"/>
  <c r="S276" i="94"/>
  <c r="R276" i="94"/>
  <c r="S275" i="94"/>
  <c r="R275" i="94"/>
  <c r="S274" i="94"/>
  <c r="R274" i="94"/>
  <c r="S273" i="94"/>
  <c r="R273" i="94"/>
  <c r="S272" i="94"/>
  <c r="R272" i="94"/>
  <c r="S271" i="94"/>
  <c r="R271" i="94"/>
  <c r="S270" i="94"/>
  <c r="R270" i="94"/>
  <c r="S269" i="94"/>
  <c r="R269" i="94"/>
  <c r="S268" i="94"/>
  <c r="R268" i="94"/>
  <c r="S267" i="94"/>
  <c r="R267" i="94"/>
  <c r="S266" i="94"/>
  <c r="R266" i="94"/>
  <c r="S265" i="94"/>
  <c r="R265" i="94"/>
  <c r="S264" i="94"/>
  <c r="R264" i="94"/>
  <c r="S263" i="94"/>
  <c r="R263" i="94"/>
  <c r="S262" i="94"/>
  <c r="R262" i="94"/>
  <c r="S261" i="94"/>
  <c r="R261" i="94"/>
  <c r="S260" i="94"/>
  <c r="R260" i="94"/>
  <c r="S259" i="94"/>
  <c r="R259" i="94"/>
  <c r="S258" i="94"/>
  <c r="R258" i="94"/>
  <c r="S257" i="94"/>
  <c r="R257" i="94"/>
  <c r="S256" i="94"/>
  <c r="R256" i="94"/>
  <c r="S255" i="94"/>
  <c r="R255" i="94"/>
  <c r="S254" i="94"/>
  <c r="R254" i="94"/>
  <c r="S253" i="94"/>
  <c r="R253" i="94"/>
  <c r="S252" i="94"/>
  <c r="R252" i="94"/>
  <c r="S251" i="94"/>
  <c r="R251" i="94"/>
  <c r="S250" i="94"/>
  <c r="R250" i="94"/>
  <c r="S249" i="94"/>
  <c r="R249" i="94"/>
  <c r="S248" i="94"/>
  <c r="R248" i="94"/>
  <c r="S247" i="94"/>
  <c r="R247" i="94"/>
  <c r="S246" i="94"/>
  <c r="R246" i="94"/>
  <c r="S245" i="94"/>
  <c r="R245" i="94"/>
  <c r="S244" i="94"/>
  <c r="R244" i="94"/>
  <c r="S243" i="94"/>
  <c r="R243" i="94"/>
  <c r="S242" i="94"/>
  <c r="R242" i="94"/>
  <c r="S241" i="94"/>
  <c r="R241" i="94"/>
  <c r="S240" i="94"/>
  <c r="R240" i="94"/>
  <c r="S239" i="94"/>
  <c r="R239" i="94"/>
  <c r="S238" i="94"/>
  <c r="R238" i="94"/>
  <c r="S237" i="94"/>
  <c r="R237" i="94"/>
  <c r="S236" i="94"/>
  <c r="R236" i="94"/>
  <c r="S235" i="94"/>
  <c r="R235" i="94"/>
  <c r="S234" i="94"/>
  <c r="R234" i="94"/>
  <c r="S233" i="94"/>
  <c r="R233" i="94"/>
  <c r="S232" i="94"/>
  <c r="R232" i="94"/>
  <c r="S231" i="94"/>
  <c r="R231" i="94"/>
  <c r="S230" i="94"/>
  <c r="R230" i="94"/>
  <c r="S229" i="94"/>
  <c r="R229" i="94"/>
  <c r="S228" i="94"/>
  <c r="R228" i="94"/>
  <c r="S227" i="94"/>
  <c r="R227" i="94"/>
  <c r="S226" i="94"/>
  <c r="R226" i="94"/>
  <c r="S225" i="94"/>
  <c r="R225" i="94"/>
  <c r="S224" i="94"/>
  <c r="R224" i="94"/>
  <c r="S223" i="94"/>
  <c r="R223" i="94"/>
  <c r="S222" i="94"/>
  <c r="R222" i="94"/>
  <c r="S221" i="94"/>
  <c r="R221" i="94"/>
  <c r="S220" i="94"/>
  <c r="R220" i="94"/>
  <c r="S219" i="94"/>
  <c r="R219" i="94"/>
  <c r="S218" i="94"/>
  <c r="R218" i="94"/>
  <c r="S217" i="94"/>
  <c r="R217" i="94"/>
  <c r="S216" i="94"/>
  <c r="R216" i="94"/>
  <c r="S215" i="94"/>
  <c r="R215" i="94"/>
  <c r="S214" i="94"/>
  <c r="R214" i="94"/>
  <c r="S213" i="94"/>
  <c r="R213" i="94"/>
  <c r="S212" i="94"/>
  <c r="R212" i="94"/>
  <c r="S211" i="94"/>
  <c r="R211" i="94"/>
  <c r="S210" i="94"/>
  <c r="R210" i="94"/>
  <c r="S209" i="94"/>
  <c r="R209" i="94"/>
  <c r="S208" i="94"/>
  <c r="R208" i="94"/>
  <c r="S207" i="94"/>
  <c r="R207" i="94"/>
  <c r="S206" i="94"/>
  <c r="R206" i="94"/>
  <c r="S205" i="94"/>
  <c r="R205" i="94"/>
  <c r="S204" i="94"/>
  <c r="R204" i="94"/>
  <c r="S203" i="94"/>
  <c r="R203" i="94"/>
  <c r="S202" i="94"/>
  <c r="R202" i="94"/>
  <c r="S201" i="94"/>
  <c r="R201" i="94"/>
  <c r="S200" i="94"/>
  <c r="R200" i="94"/>
  <c r="S199" i="94"/>
  <c r="R199" i="94"/>
  <c r="S198" i="94"/>
  <c r="R198" i="94"/>
  <c r="S197" i="94"/>
  <c r="R197" i="94"/>
  <c r="S196" i="94"/>
  <c r="R196" i="94"/>
  <c r="S195" i="94"/>
  <c r="R195" i="94"/>
  <c r="S194" i="94"/>
  <c r="R194" i="94"/>
  <c r="S193" i="94"/>
  <c r="R193" i="94"/>
  <c r="S192" i="94"/>
  <c r="R192" i="94"/>
  <c r="S191" i="94"/>
  <c r="R191" i="94"/>
  <c r="S190" i="94"/>
  <c r="R190" i="94"/>
  <c r="S189" i="94"/>
  <c r="R189" i="94"/>
  <c r="S188" i="94"/>
  <c r="R188" i="94"/>
  <c r="S187" i="94"/>
  <c r="R187" i="94"/>
  <c r="S186" i="94"/>
  <c r="R186" i="94"/>
  <c r="S185" i="94"/>
  <c r="R185" i="94"/>
  <c r="S184" i="94"/>
  <c r="R184" i="94"/>
  <c r="S183" i="94"/>
  <c r="R183" i="94"/>
  <c r="S182" i="94"/>
  <c r="R182" i="94"/>
  <c r="S181" i="94"/>
  <c r="R181" i="94"/>
  <c r="S180" i="94"/>
  <c r="R180" i="94"/>
  <c r="S179" i="94"/>
  <c r="R179" i="94"/>
  <c r="S178" i="94"/>
  <c r="R178" i="94"/>
  <c r="S177" i="94"/>
  <c r="R177" i="94"/>
  <c r="S176" i="94"/>
  <c r="R176" i="94"/>
  <c r="S175" i="94"/>
  <c r="R175" i="94"/>
  <c r="S174" i="94"/>
  <c r="R174" i="94"/>
  <c r="S173" i="94"/>
  <c r="R173" i="94"/>
  <c r="S172" i="94"/>
  <c r="R172" i="94"/>
  <c r="S171" i="94"/>
  <c r="R171" i="94"/>
  <c r="S170" i="94"/>
  <c r="R170" i="94"/>
  <c r="S169" i="94"/>
  <c r="R169" i="94"/>
  <c r="S168" i="94"/>
  <c r="R168" i="94"/>
  <c r="S167" i="94"/>
  <c r="R167" i="94"/>
  <c r="S166" i="94"/>
  <c r="R166" i="94"/>
  <c r="S165" i="94"/>
  <c r="R165" i="94"/>
  <c r="S164" i="94"/>
  <c r="R164" i="94"/>
  <c r="S163" i="94"/>
  <c r="R163" i="94"/>
  <c r="S162" i="94"/>
  <c r="R162" i="94"/>
  <c r="S161" i="94"/>
  <c r="R161" i="94"/>
  <c r="S160" i="94"/>
  <c r="R160" i="94"/>
  <c r="S159" i="94"/>
  <c r="R159" i="94"/>
  <c r="S158" i="94"/>
  <c r="R158" i="94"/>
  <c r="S157" i="94"/>
  <c r="R157" i="94"/>
  <c r="S156" i="94"/>
  <c r="R156" i="94"/>
  <c r="S155" i="94"/>
  <c r="R155" i="94"/>
  <c r="S154" i="94"/>
  <c r="R154" i="94"/>
  <c r="S153" i="94"/>
  <c r="R153" i="94"/>
  <c r="S152" i="94"/>
  <c r="R152" i="94"/>
  <c r="S151" i="94"/>
  <c r="R151" i="94"/>
  <c r="S150" i="94"/>
  <c r="R150" i="94"/>
  <c r="S149" i="94"/>
  <c r="R149" i="94"/>
  <c r="S148" i="94"/>
  <c r="R148" i="94"/>
  <c r="S147" i="94"/>
  <c r="R147" i="94"/>
  <c r="S146" i="94"/>
  <c r="R146" i="94"/>
  <c r="S145" i="94"/>
  <c r="R145" i="94"/>
  <c r="S144" i="94"/>
  <c r="R144" i="94"/>
  <c r="S143" i="94"/>
  <c r="R143" i="94"/>
  <c r="S142" i="94"/>
  <c r="R142" i="94"/>
  <c r="S141" i="94"/>
  <c r="R141" i="94"/>
  <c r="S140" i="94"/>
  <c r="R140" i="94"/>
  <c r="S139" i="94"/>
  <c r="R139" i="94"/>
  <c r="S138" i="94"/>
  <c r="R138" i="94"/>
  <c r="S137" i="94"/>
  <c r="R137" i="94"/>
  <c r="S136" i="94"/>
  <c r="R136" i="94"/>
  <c r="S135" i="94"/>
  <c r="R135" i="94"/>
  <c r="S134" i="94"/>
  <c r="R134" i="94"/>
  <c r="S133" i="94"/>
  <c r="R133" i="94"/>
  <c r="S132" i="94"/>
  <c r="R132" i="94"/>
  <c r="S131" i="94"/>
  <c r="R131" i="94"/>
  <c r="S130" i="94"/>
  <c r="R130" i="94"/>
  <c r="S129" i="94"/>
  <c r="R129" i="94"/>
  <c r="S128" i="94"/>
  <c r="R128" i="94"/>
  <c r="S127" i="94"/>
  <c r="R127" i="94"/>
  <c r="S126" i="94"/>
  <c r="R126" i="94"/>
  <c r="S125" i="94"/>
  <c r="R125" i="94"/>
  <c r="S124" i="94"/>
  <c r="R124" i="94"/>
  <c r="S123" i="94"/>
  <c r="R123" i="94"/>
  <c r="S122" i="94"/>
  <c r="R122" i="94"/>
  <c r="S121" i="94"/>
  <c r="R121" i="94"/>
  <c r="S120" i="94"/>
  <c r="R120" i="94"/>
  <c r="S119" i="94"/>
  <c r="R119" i="94"/>
  <c r="S118" i="94"/>
  <c r="R118" i="94"/>
  <c r="S117" i="94"/>
  <c r="R117" i="94"/>
  <c r="S116" i="94"/>
  <c r="R116" i="94"/>
  <c r="S115" i="94"/>
  <c r="R115" i="94"/>
  <c r="S114" i="94"/>
  <c r="R114" i="94"/>
  <c r="S113" i="94"/>
  <c r="R113" i="94"/>
  <c r="S112" i="94"/>
  <c r="R112" i="94"/>
  <c r="S111" i="94"/>
  <c r="R111" i="94"/>
  <c r="S110" i="94"/>
  <c r="R110" i="94"/>
  <c r="S109" i="94"/>
  <c r="R109" i="94"/>
  <c r="S108" i="94"/>
  <c r="R108" i="94"/>
  <c r="S107" i="94"/>
  <c r="R107" i="94"/>
  <c r="S106" i="94"/>
  <c r="R106" i="94"/>
  <c r="S105" i="94"/>
  <c r="R105" i="94"/>
  <c r="S104" i="94"/>
  <c r="R104" i="94"/>
  <c r="S103" i="94"/>
  <c r="R103" i="94"/>
  <c r="S102" i="94"/>
  <c r="R102" i="94"/>
  <c r="S101" i="94"/>
  <c r="R101" i="94"/>
  <c r="S100" i="94"/>
  <c r="R100" i="94"/>
  <c r="S99" i="94"/>
  <c r="R99" i="94"/>
  <c r="S98" i="94"/>
  <c r="R98" i="94"/>
  <c r="S97" i="94"/>
  <c r="R97" i="94"/>
  <c r="S96" i="94"/>
  <c r="R96" i="94"/>
  <c r="S95" i="94"/>
  <c r="R95" i="94"/>
  <c r="S94" i="94"/>
  <c r="R94" i="94"/>
  <c r="S93" i="94"/>
  <c r="R93" i="94"/>
  <c r="S92" i="94"/>
  <c r="R92" i="94"/>
  <c r="S91" i="94"/>
  <c r="R91" i="94"/>
  <c r="S90" i="94"/>
  <c r="R90" i="94"/>
  <c r="S89" i="94"/>
  <c r="R89" i="94"/>
  <c r="S88" i="94"/>
  <c r="R88" i="94"/>
  <c r="S87" i="94"/>
  <c r="R87" i="94"/>
  <c r="S86" i="94"/>
  <c r="R86" i="94"/>
  <c r="S85" i="94"/>
  <c r="R85" i="94"/>
  <c r="S84" i="94"/>
  <c r="R84" i="94"/>
  <c r="S83" i="94"/>
  <c r="R83" i="94"/>
  <c r="S82" i="94"/>
  <c r="R82" i="94"/>
  <c r="S81" i="94"/>
  <c r="R81" i="94"/>
  <c r="S80" i="94"/>
  <c r="R80" i="94"/>
  <c r="S79" i="94"/>
  <c r="R79" i="94"/>
  <c r="S78" i="94"/>
  <c r="R78" i="94"/>
  <c r="S77" i="94"/>
  <c r="R77" i="94"/>
  <c r="S76" i="94"/>
  <c r="R76" i="94"/>
  <c r="S75" i="94"/>
  <c r="R75" i="94"/>
  <c r="S74" i="94"/>
  <c r="R74" i="94"/>
  <c r="S73" i="94"/>
  <c r="R73" i="94"/>
  <c r="S72" i="94"/>
  <c r="R72" i="94"/>
  <c r="S71" i="94"/>
  <c r="R71" i="94"/>
  <c r="S70" i="94"/>
  <c r="R70" i="94"/>
  <c r="S69" i="94"/>
  <c r="R69" i="94"/>
  <c r="S68" i="94"/>
  <c r="R68" i="94"/>
  <c r="S67" i="94"/>
  <c r="R67" i="94"/>
  <c r="S66" i="94"/>
  <c r="R66" i="94"/>
  <c r="S65" i="94"/>
  <c r="R65" i="94"/>
  <c r="S64" i="94"/>
  <c r="R64" i="94"/>
  <c r="S63" i="94"/>
  <c r="R63" i="94"/>
  <c r="S62" i="94"/>
  <c r="R62" i="94"/>
  <c r="S61" i="94"/>
  <c r="R61" i="94"/>
  <c r="S60" i="94"/>
  <c r="R60" i="94"/>
  <c r="S59" i="94"/>
  <c r="R59" i="94"/>
  <c r="S58" i="94"/>
  <c r="R58" i="94"/>
  <c r="S57" i="94"/>
  <c r="R57" i="94"/>
  <c r="S56" i="94"/>
  <c r="R56" i="94"/>
  <c r="S55" i="94"/>
  <c r="R55" i="94"/>
  <c r="S54" i="94"/>
  <c r="R54" i="94"/>
  <c r="S53" i="94"/>
  <c r="R53" i="94"/>
  <c r="S52" i="94"/>
  <c r="R52" i="94"/>
  <c r="S51" i="94"/>
  <c r="R51" i="94"/>
  <c r="S50" i="94"/>
  <c r="R50" i="94"/>
  <c r="S49" i="94"/>
  <c r="R49" i="94"/>
  <c r="S48" i="94"/>
  <c r="R48" i="94"/>
  <c r="S47" i="94"/>
  <c r="R47" i="94"/>
  <c r="S46" i="94"/>
  <c r="R46" i="94"/>
  <c r="S45" i="94"/>
  <c r="R45" i="94"/>
  <c r="S44" i="94"/>
  <c r="R44" i="94"/>
  <c r="S43" i="94"/>
  <c r="R43" i="94"/>
  <c r="S42" i="94"/>
  <c r="R42" i="94"/>
  <c r="S41" i="94"/>
  <c r="R41" i="94"/>
  <c r="S40" i="94"/>
  <c r="R40" i="94"/>
  <c r="S39" i="94"/>
  <c r="R39" i="94"/>
  <c r="S38" i="94"/>
  <c r="R38" i="94"/>
  <c r="S37" i="94"/>
  <c r="R37" i="94"/>
  <c r="S36" i="94"/>
  <c r="R36" i="94"/>
  <c r="S35" i="94"/>
  <c r="R35" i="94"/>
  <c r="S34" i="94"/>
  <c r="R34" i="94"/>
  <c r="S33" i="94"/>
  <c r="R33" i="94"/>
  <c r="S32" i="94"/>
  <c r="R32" i="94"/>
  <c r="S31" i="94"/>
  <c r="R31" i="94"/>
  <c r="S30" i="94"/>
  <c r="R30" i="94"/>
  <c r="S29" i="94"/>
  <c r="R29" i="94"/>
  <c r="S28" i="94"/>
  <c r="R28" i="94"/>
  <c r="S27" i="94"/>
  <c r="R27" i="94"/>
  <c r="S26" i="94"/>
  <c r="R26" i="94"/>
  <c r="S25" i="94"/>
  <c r="R25" i="94"/>
  <c r="S24" i="94"/>
  <c r="R24" i="94"/>
  <c r="S23" i="94"/>
  <c r="R23" i="94"/>
  <c r="S22" i="94"/>
  <c r="R22" i="94"/>
  <c r="S21" i="94"/>
  <c r="R21" i="94"/>
  <c r="S20" i="94"/>
  <c r="R20" i="94"/>
  <c r="S19" i="94"/>
  <c r="R19" i="94"/>
  <c r="S18" i="94"/>
  <c r="R18" i="94"/>
  <c r="S17" i="94"/>
  <c r="R17" i="94"/>
  <c r="S16" i="94"/>
  <c r="R16" i="94"/>
  <c r="S15" i="94"/>
  <c r="R15" i="94"/>
  <c r="S14" i="94"/>
  <c r="R14" i="94"/>
  <c r="S13" i="94"/>
  <c r="R13" i="94"/>
  <c r="S12" i="94"/>
  <c r="R12" i="94"/>
  <c r="S11" i="94"/>
  <c r="R11" i="94"/>
  <c r="S10" i="94"/>
  <c r="R10" i="94"/>
  <c r="S9" i="94"/>
  <c r="R9" i="94"/>
  <c r="S3" i="94"/>
  <c r="C14" i="13" s="1"/>
  <c r="R517" i="93" l="1"/>
  <c r="S517" i="93" s="1"/>
  <c r="R516" i="93"/>
  <c r="S516" i="93" s="1"/>
  <c r="R515" i="93"/>
  <c r="S515" i="93" s="1"/>
  <c r="R514" i="93"/>
  <c r="S514" i="93" s="1"/>
  <c r="R513" i="93"/>
  <c r="S513" i="93" s="1"/>
  <c r="R512" i="93"/>
  <c r="S512" i="93" s="1"/>
  <c r="R511" i="93"/>
  <c r="S511" i="93" s="1"/>
  <c r="R510" i="93"/>
  <c r="S510" i="93" s="1"/>
  <c r="R509" i="93"/>
  <c r="S509" i="93" s="1"/>
  <c r="R508" i="93"/>
  <c r="S508" i="93" s="1"/>
  <c r="R507" i="93"/>
  <c r="S507" i="93" s="1"/>
  <c r="R506" i="93"/>
  <c r="S506" i="93" s="1"/>
  <c r="R505" i="93"/>
  <c r="S505" i="93" s="1"/>
  <c r="R504" i="93"/>
  <c r="S504" i="93" s="1"/>
  <c r="R503" i="93"/>
  <c r="S503" i="93" s="1"/>
  <c r="R502" i="93"/>
  <c r="S502" i="93" s="1"/>
  <c r="R501" i="93"/>
  <c r="S501" i="93" s="1"/>
  <c r="R500" i="93"/>
  <c r="S500" i="93" s="1"/>
  <c r="R499" i="93"/>
  <c r="S499" i="93" s="1"/>
  <c r="R498" i="93"/>
  <c r="S498" i="93" s="1"/>
  <c r="R497" i="93"/>
  <c r="S497" i="93" s="1"/>
  <c r="R496" i="93"/>
  <c r="S496" i="93" s="1"/>
  <c r="R495" i="93"/>
  <c r="S495" i="93" s="1"/>
  <c r="R494" i="93"/>
  <c r="S494" i="93" s="1"/>
  <c r="R493" i="93"/>
  <c r="S493" i="93" s="1"/>
  <c r="R492" i="93"/>
  <c r="S492" i="93" s="1"/>
  <c r="R491" i="93"/>
  <c r="S491" i="93" s="1"/>
  <c r="R490" i="93"/>
  <c r="S490" i="93" s="1"/>
  <c r="R489" i="93"/>
  <c r="S489" i="93" s="1"/>
  <c r="R488" i="93"/>
  <c r="S488" i="93" s="1"/>
  <c r="R487" i="93"/>
  <c r="S487" i="93" s="1"/>
  <c r="R486" i="93"/>
  <c r="S486" i="93" s="1"/>
  <c r="R485" i="93"/>
  <c r="S485" i="93" s="1"/>
  <c r="R484" i="93"/>
  <c r="S484" i="93" s="1"/>
  <c r="R483" i="93"/>
  <c r="S483" i="93" s="1"/>
  <c r="R482" i="93"/>
  <c r="S482" i="93" s="1"/>
  <c r="R481" i="93"/>
  <c r="S481" i="93" s="1"/>
  <c r="R480" i="93"/>
  <c r="S480" i="93" s="1"/>
  <c r="R479" i="93"/>
  <c r="S479" i="93" s="1"/>
  <c r="R478" i="93"/>
  <c r="S478" i="93" s="1"/>
  <c r="R477" i="93"/>
  <c r="S477" i="93" s="1"/>
  <c r="R476" i="93"/>
  <c r="S476" i="93" s="1"/>
  <c r="R475" i="93"/>
  <c r="S475" i="93" s="1"/>
  <c r="R474" i="93"/>
  <c r="S474" i="93" s="1"/>
  <c r="R473" i="93"/>
  <c r="S473" i="93" s="1"/>
  <c r="R472" i="93"/>
  <c r="S472" i="93" s="1"/>
  <c r="R471" i="93"/>
  <c r="S471" i="93" s="1"/>
  <c r="R470" i="93"/>
  <c r="S470" i="93" s="1"/>
  <c r="R469" i="93"/>
  <c r="S469" i="93" s="1"/>
  <c r="R468" i="93"/>
  <c r="S468" i="93" s="1"/>
  <c r="R467" i="93"/>
  <c r="S467" i="93" s="1"/>
  <c r="R466" i="93"/>
  <c r="S466" i="93" s="1"/>
  <c r="R465" i="93"/>
  <c r="S465" i="93" s="1"/>
  <c r="R464" i="93"/>
  <c r="S464" i="93" s="1"/>
  <c r="R463" i="93"/>
  <c r="S463" i="93" s="1"/>
  <c r="R462" i="93"/>
  <c r="S462" i="93" s="1"/>
  <c r="R461" i="93"/>
  <c r="S461" i="93" s="1"/>
  <c r="R460" i="93"/>
  <c r="S460" i="93" s="1"/>
  <c r="R459" i="93"/>
  <c r="S459" i="93" s="1"/>
  <c r="R458" i="93"/>
  <c r="S458" i="93" s="1"/>
  <c r="R457" i="93"/>
  <c r="S457" i="93" s="1"/>
  <c r="R456" i="93"/>
  <c r="S456" i="93" s="1"/>
  <c r="R455" i="93"/>
  <c r="S455" i="93" s="1"/>
  <c r="R454" i="93"/>
  <c r="S454" i="93" s="1"/>
  <c r="R453" i="93"/>
  <c r="S453" i="93" s="1"/>
  <c r="R452" i="93"/>
  <c r="S452" i="93" s="1"/>
  <c r="R451" i="93"/>
  <c r="S451" i="93" s="1"/>
  <c r="R450" i="93"/>
  <c r="S450" i="93" s="1"/>
  <c r="R449" i="93"/>
  <c r="S449" i="93" s="1"/>
  <c r="R448" i="93"/>
  <c r="S448" i="93" s="1"/>
  <c r="R447" i="93"/>
  <c r="S447" i="93" s="1"/>
  <c r="R446" i="93"/>
  <c r="S446" i="93" s="1"/>
  <c r="R445" i="93"/>
  <c r="S445" i="93" s="1"/>
  <c r="R444" i="93"/>
  <c r="S444" i="93" s="1"/>
  <c r="R443" i="93"/>
  <c r="S443" i="93" s="1"/>
  <c r="R442" i="93"/>
  <c r="S442" i="93" s="1"/>
  <c r="R441" i="93"/>
  <c r="S441" i="93" s="1"/>
  <c r="R440" i="93"/>
  <c r="S440" i="93" s="1"/>
  <c r="R439" i="93"/>
  <c r="S439" i="93" s="1"/>
  <c r="R438" i="93"/>
  <c r="S438" i="93" s="1"/>
  <c r="R437" i="93"/>
  <c r="S437" i="93" s="1"/>
  <c r="R436" i="93"/>
  <c r="S436" i="93" s="1"/>
  <c r="R435" i="93"/>
  <c r="S435" i="93" s="1"/>
  <c r="R434" i="93"/>
  <c r="S434" i="93" s="1"/>
  <c r="R433" i="93"/>
  <c r="S433" i="93" s="1"/>
  <c r="R432" i="93"/>
  <c r="S432" i="93" s="1"/>
  <c r="R431" i="93"/>
  <c r="S431" i="93" s="1"/>
  <c r="R430" i="93"/>
  <c r="S430" i="93" s="1"/>
  <c r="R429" i="93"/>
  <c r="S429" i="93" s="1"/>
  <c r="R428" i="93"/>
  <c r="S428" i="93" s="1"/>
  <c r="R427" i="93"/>
  <c r="S427" i="93" s="1"/>
  <c r="R426" i="93"/>
  <c r="S426" i="93" s="1"/>
  <c r="R425" i="93"/>
  <c r="S425" i="93" s="1"/>
  <c r="R424" i="93"/>
  <c r="S424" i="93" s="1"/>
  <c r="R423" i="93"/>
  <c r="S423" i="93" s="1"/>
  <c r="R422" i="93"/>
  <c r="S422" i="93" s="1"/>
  <c r="R421" i="93"/>
  <c r="S421" i="93" s="1"/>
  <c r="R420" i="93"/>
  <c r="S420" i="93" s="1"/>
  <c r="R419" i="93"/>
  <c r="S419" i="93" s="1"/>
  <c r="R418" i="93"/>
  <c r="S418" i="93" s="1"/>
  <c r="R417" i="93"/>
  <c r="S417" i="93" s="1"/>
  <c r="R416" i="93"/>
  <c r="S416" i="93" s="1"/>
  <c r="R415" i="93"/>
  <c r="S415" i="93" s="1"/>
  <c r="R414" i="93"/>
  <c r="S414" i="93" s="1"/>
  <c r="R413" i="93"/>
  <c r="S413" i="93" s="1"/>
  <c r="R412" i="93"/>
  <c r="S412" i="93" s="1"/>
  <c r="R411" i="93"/>
  <c r="S411" i="93" s="1"/>
  <c r="R410" i="93"/>
  <c r="S410" i="93" s="1"/>
  <c r="R409" i="93"/>
  <c r="S409" i="93" s="1"/>
  <c r="R408" i="93"/>
  <c r="S408" i="93" s="1"/>
  <c r="R407" i="93"/>
  <c r="S407" i="93" s="1"/>
  <c r="R406" i="93"/>
  <c r="S406" i="93" s="1"/>
  <c r="R405" i="93"/>
  <c r="S405" i="93" s="1"/>
  <c r="R404" i="93"/>
  <c r="S404" i="93" s="1"/>
  <c r="R403" i="93"/>
  <c r="S403" i="93" s="1"/>
  <c r="R402" i="93"/>
  <c r="S402" i="93" s="1"/>
  <c r="R401" i="93"/>
  <c r="S401" i="93" s="1"/>
  <c r="R400" i="93"/>
  <c r="S400" i="93" s="1"/>
  <c r="R399" i="93"/>
  <c r="S399" i="93" s="1"/>
  <c r="R398" i="93"/>
  <c r="S398" i="93" s="1"/>
  <c r="R397" i="93"/>
  <c r="S397" i="93" s="1"/>
  <c r="R396" i="93"/>
  <c r="S396" i="93" s="1"/>
  <c r="R395" i="93"/>
  <c r="S395" i="93" s="1"/>
  <c r="R394" i="93"/>
  <c r="S394" i="93" s="1"/>
  <c r="R393" i="93"/>
  <c r="S393" i="93" s="1"/>
  <c r="R392" i="93"/>
  <c r="S392" i="93" s="1"/>
  <c r="R391" i="93"/>
  <c r="S391" i="93" s="1"/>
  <c r="R390" i="93"/>
  <c r="S390" i="93" s="1"/>
  <c r="R389" i="93"/>
  <c r="S389" i="93" s="1"/>
  <c r="R388" i="93"/>
  <c r="S388" i="93" s="1"/>
  <c r="R387" i="93"/>
  <c r="S387" i="93" s="1"/>
  <c r="R386" i="93"/>
  <c r="S386" i="93" s="1"/>
  <c r="R385" i="93"/>
  <c r="S385" i="93" s="1"/>
  <c r="R384" i="93"/>
  <c r="S384" i="93" s="1"/>
  <c r="R383" i="93"/>
  <c r="S383" i="93" s="1"/>
  <c r="R382" i="93"/>
  <c r="S382" i="93" s="1"/>
  <c r="R381" i="93"/>
  <c r="S381" i="93" s="1"/>
  <c r="R380" i="93"/>
  <c r="S380" i="93" s="1"/>
  <c r="R379" i="93"/>
  <c r="S379" i="93" s="1"/>
  <c r="R378" i="93"/>
  <c r="S378" i="93" s="1"/>
  <c r="R377" i="93"/>
  <c r="S377" i="93" s="1"/>
  <c r="R376" i="93"/>
  <c r="S376" i="93" s="1"/>
  <c r="R375" i="93"/>
  <c r="S375" i="93" s="1"/>
  <c r="R374" i="93"/>
  <c r="S374" i="93" s="1"/>
  <c r="R373" i="93"/>
  <c r="S373" i="93" s="1"/>
  <c r="R372" i="93"/>
  <c r="S372" i="93" s="1"/>
  <c r="R371" i="93"/>
  <c r="S371" i="93" s="1"/>
  <c r="R370" i="93"/>
  <c r="S370" i="93" s="1"/>
  <c r="R369" i="93"/>
  <c r="S369" i="93" s="1"/>
  <c r="R368" i="93"/>
  <c r="S368" i="93" s="1"/>
  <c r="R367" i="93"/>
  <c r="S367" i="93" s="1"/>
  <c r="R366" i="93"/>
  <c r="S366" i="93" s="1"/>
  <c r="R365" i="93"/>
  <c r="S365" i="93" s="1"/>
  <c r="R364" i="93"/>
  <c r="S364" i="93" s="1"/>
  <c r="R363" i="93"/>
  <c r="S363" i="93" s="1"/>
  <c r="R362" i="93"/>
  <c r="S362" i="93" s="1"/>
  <c r="R361" i="93"/>
  <c r="S361" i="93" s="1"/>
  <c r="R360" i="93"/>
  <c r="S360" i="93" s="1"/>
  <c r="R359" i="93"/>
  <c r="S359" i="93" s="1"/>
  <c r="R358" i="93"/>
  <c r="S358" i="93" s="1"/>
  <c r="R357" i="93"/>
  <c r="S357" i="93" s="1"/>
  <c r="R356" i="93"/>
  <c r="S356" i="93" s="1"/>
  <c r="R355" i="93"/>
  <c r="S355" i="93" s="1"/>
  <c r="R354" i="93"/>
  <c r="S354" i="93" s="1"/>
  <c r="R353" i="93"/>
  <c r="S353" i="93" s="1"/>
  <c r="R352" i="93"/>
  <c r="S352" i="93" s="1"/>
  <c r="R351" i="93"/>
  <c r="S351" i="93" s="1"/>
  <c r="R350" i="93"/>
  <c r="S350" i="93" s="1"/>
  <c r="R349" i="93"/>
  <c r="S349" i="93" s="1"/>
  <c r="R348" i="93"/>
  <c r="S348" i="93" s="1"/>
  <c r="S347" i="93"/>
  <c r="R347" i="93"/>
  <c r="S346" i="93"/>
  <c r="R346" i="93"/>
  <c r="S345" i="93"/>
  <c r="R345" i="93"/>
  <c r="S344" i="93"/>
  <c r="R344" i="93"/>
  <c r="S343" i="93"/>
  <c r="R343" i="93"/>
  <c r="S342" i="93"/>
  <c r="R342" i="93"/>
  <c r="S341" i="93"/>
  <c r="R341" i="93"/>
  <c r="S340" i="93"/>
  <c r="R340" i="93"/>
  <c r="S339" i="93"/>
  <c r="R339" i="93"/>
  <c r="S338" i="93"/>
  <c r="R338" i="93"/>
  <c r="S337" i="93"/>
  <c r="R337" i="93"/>
  <c r="S336" i="93"/>
  <c r="R336" i="93"/>
  <c r="S335" i="93"/>
  <c r="R335" i="93"/>
  <c r="S334" i="93"/>
  <c r="R334" i="93"/>
  <c r="S333" i="93"/>
  <c r="R333" i="93"/>
  <c r="S332" i="93"/>
  <c r="R332" i="93"/>
  <c r="S331" i="93"/>
  <c r="R331" i="93"/>
  <c r="S330" i="93"/>
  <c r="R330" i="93"/>
  <c r="S329" i="93"/>
  <c r="R329" i="93"/>
  <c r="S328" i="93"/>
  <c r="R328" i="93"/>
  <c r="S327" i="93"/>
  <c r="R327" i="93"/>
  <c r="S326" i="93"/>
  <c r="R326" i="93"/>
  <c r="S325" i="93"/>
  <c r="R325" i="93"/>
  <c r="S324" i="93"/>
  <c r="R324" i="93"/>
  <c r="S323" i="93"/>
  <c r="R323" i="93"/>
  <c r="S322" i="93"/>
  <c r="R322" i="93"/>
  <c r="S321" i="93"/>
  <c r="R321" i="93"/>
  <c r="S320" i="93"/>
  <c r="R320" i="93"/>
  <c r="S319" i="93"/>
  <c r="R319" i="93"/>
  <c r="S318" i="93"/>
  <c r="R318" i="93"/>
  <c r="S317" i="93"/>
  <c r="R317" i="93"/>
  <c r="S316" i="93"/>
  <c r="R316" i="93"/>
  <c r="S315" i="93"/>
  <c r="R315" i="93"/>
  <c r="S314" i="93"/>
  <c r="R314" i="93"/>
  <c r="S313" i="93"/>
  <c r="R313" i="93"/>
  <c r="S312" i="93"/>
  <c r="R312" i="93"/>
  <c r="S311" i="93"/>
  <c r="R311" i="93"/>
  <c r="S310" i="93"/>
  <c r="R310" i="93"/>
  <c r="S309" i="93"/>
  <c r="R309" i="93"/>
  <c r="S308" i="93"/>
  <c r="R308" i="93"/>
  <c r="S307" i="93"/>
  <c r="R307" i="93"/>
  <c r="S306" i="93"/>
  <c r="R306" i="93"/>
  <c r="S305" i="93"/>
  <c r="R305" i="93"/>
  <c r="S304" i="93"/>
  <c r="R304" i="93"/>
  <c r="S303" i="93"/>
  <c r="R303" i="93"/>
  <c r="S302" i="93"/>
  <c r="R302" i="93"/>
  <c r="S301" i="93"/>
  <c r="R301" i="93"/>
  <c r="S300" i="93"/>
  <c r="R300" i="93"/>
  <c r="S299" i="93"/>
  <c r="R299" i="93"/>
  <c r="S298" i="93"/>
  <c r="R298" i="93"/>
  <c r="S297" i="93"/>
  <c r="R297" i="93"/>
  <c r="S296" i="93"/>
  <c r="R296" i="93"/>
  <c r="S295" i="93"/>
  <c r="R295" i="93"/>
  <c r="S294" i="93"/>
  <c r="R294" i="93"/>
  <c r="S293" i="93"/>
  <c r="R293" i="93"/>
  <c r="S292" i="93"/>
  <c r="R292" i="93"/>
  <c r="S291" i="93"/>
  <c r="R291" i="93"/>
  <c r="S290" i="93"/>
  <c r="R290" i="93"/>
  <c r="S289" i="93"/>
  <c r="R289" i="93"/>
  <c r="S288" i="93"/>
  <c r="R288" i="93"/>
  <c r="S287" i="93"/>
  <c r="R287" i="93"/>
  <c r="S286" i="93"/>
  <c r="R286" i="93"/>
  <c r="S285" i="93"/>
  <c r="R285" i="93"/>
  <c r="S284" i="93"/>
  <c r="R284" i="93"/>
  <c r="S283" i="93"/>
  <c r="R283" i="93"/>
  <c r="S282" i="93"/>
  <c r="R282" i="93"/>
  <c r="S281" i="93"/>
  <c r="R281" i="93"/>
  <c r="S280" i="93"/>
  <c r="R280" i="93"/>
  <c r="S279" i="93"/>
  <c r="R279" i="93"/>
  <c r="S278" i="93"/>
  <c r="R278" i="93"/>
  <c r="S277" i="93"/>
  <c r="R277" i="93"/>
  <c r="S276" i="93"/>
  <c r="R276" i="93"/>
  <c r="S275" i="93"/>
  <c r="R275" i="93"/>
  <c r="S274" i="93"/>
  <c r="R274" i="93"/>
  <c r="S273" i="93"/>
  <c r="R273" i="93"/>
  <c r="S272" i="93"/>
  <c r="R272" i="93"/>
  <c r="S271" i="93"/>
  <c r="R271" i="93"/>
  <c r="S270" i="93"/>
  <c r="R270" i="93"/>
  <c r="S269" i="93"/>
  <c r="R269" i="93"/>
  <c r="S268" i="93"/>
  <c r="R268" i="93"/>
  <c r="S267" i="93"/>
  <c r="R267" i="93"/>
  <c r="S266" i="93"/>
  <c r="R266" i="93"/>
  <c r="S265" i="93"/>
  <c r="R265" i="93"/>
  <c r="S264" i="93"/>
  <c r="R264" i="93"/>
  <c r="S263" i="93"/>
  <c r="R263" i="93"/>
  <c r="S262" i="93"/>
  <c r="R262" i="93"/>
  <c r="S261" i="93"/>
  <c r="R261" i="93"/>
  <c r="S260" i="93"/>
  <c r="R260" i="93"/>
  <c r="S259" i="93"/>
  <c r="R259" i="93"/>
  <c r="S258" i="93"/>
  <c r="R258" i="93"/>
  <c r="S257" i="93"/>
  <c r="R257" i="93"/>
  <c r="S256" i="93"/>
  <c r="R256" i="93"/>
  <c r="S255" i="93"/>
  <c r="R255" i="93"/>
  <c r="S254" i="93"/>
  <c r="R254" i="93"/>
  <c r="S253" i="93"/>
  <c r="R253" i="93"/>
  <c r="S252" i="93"/>
  <c r="R252" i="93"/>
  <c r="S251" i="93"/>
  <c r="R251" i="93"/>
  <c r="S250" i="93"/>
  <c r="R250" i="93"/>
  <c r="S249" i="93"/>
  <c r="R249" i="93"/>
  <c r="S248" i="93"/>
  <c r="R248" i="93"/>
  <c r="S247" i="93"/>
  <c r="R247" i="93"/>
  <c r="S246" i="93"/>
  <c r="R246" i="93"/>
  <c r="S245" i="93"/>
  <c r="R245" i="93"/>
  <c r="S244" i="93"/>
  <c r="R244" i="93"/>
  <c r="S243" i="93"/>
  <c r="R243" i="93"/>
  <c r="S242" i="93"/>
  <c r="R242" i="93"/>
  <c r="S241" i="93"/>
  <c r="R241" i="93"/>
  <c r="S240" i="93"/>
  <c r="R240" i="93"/>
  <c r="S239" i="93"/>
  <c r="R239" i="93"/>
  <c r="S238" i="93"/>
  <c r="R238" i="93"/>
  <c r="S237" i="93"/>
  <c r="R237" i="93"/>
  <c r="S236" i="93"/>
  <c r="R236" i="93"/>
  <c r="S235" i="93"/>
  <c r="R235" i="93"/>
  <c r="S234" i="93"/>
  <c r="R234" i="93"/>
  <c r="S233" i="93"/>
  <c r="R233" i="93"/>
  <c r="S232" i="93"/>
  <c r="R232" i="93"/>
  <c r="S231" i="93"/>
  <c r="R231" i="93"/>
  <c r="S230" i="93"/>
  <c r="R230" i="93"/>
  <c r="S229" i="93"/>
  <c r="R229" i="93"/>
  <c r="S228" i="93"/>
  <c r="R228" i="93"/>
  <c r="S227" i="93"/>
  <c r="R227" i="93"/>
  <c r="S226" i="93"/>
  <c r="R226" i="93"/>
  <c r="S225" i="93"/>
  <c r="R225" i="93"/>
  <c r="S224" i="93"/>
  <c r="R224" i="93"/>
  <c r="S223" i="93"/>
  <c r="R223" i="93"/>
  <c r="S222" i="93"/>
  <c r="R222" i="93"/>
  <c r="S221" i="93"/>
  <c r="R221" i="93"/>
  <c r="S220" i="93"/>
  <c r="R220" i="93"/>
  <c r="S219" i="93"/>
  <c r="R219" i="93"/>
  <c r="S218" i="93"/>
  <c r="R218" i="93"/>
  <c r="S217" i="93"/>
  <c r="R217" i="93"/>
  <c r="S216" i="93"/>
  <c r="R216" i="93"/>
  <c r="S215" i="93"/>
  <c r="R215" i="93"/>
  <c r="S214" i="93"/>
  <c r="R214" i="93"/>
  <c r="S213" i="93"/>
  <c r="R213" i="93"/>
  <c r="S212" i="93"/>
  <c r="R212" i="93"/>
  <c r="S211" i="93"/>
  <c r="R211" i="93"/>
  <c r="S210" i="93"/>
  <c r="R210" i="93"/>
  <c r="S209" i="93"/>
  <c r="R209" i="93"/>
  <c r="S208" i="93"/>
  <c r="R208" i="93"/>
  <c r="S207" i="93"/>
  <c r="R207" i="93"/>
  <c r="S206" i="93"/>
  <c r="R206" i="93"/>
  <c r="S205" i="93"/>
  <c r="R205" i="93"/>
  <c r="S204" i="93"/>
  <c r="R204" i="93"/>
  <c r="S203" i="93"/>
  <c r="R203" i="93"/>
  <c r="S202" i="93"/>
  <c r="R202" i="93"/>
  <c r="S201" i="93"/>
  <c r="R201" i="93"/>
  <c r="S200" i="93"/>
  <c r="R200" i="93"/>
  <c r="S199" i="93"/>
  <c r="R199" i="93"/>
  <c r="S198" i="93"/>
  <c r="R198" i="93"/>
  <c r="S197" i="93"/>
  <c r="R197" i="93"/>
  <c r="S196" i="93"/>
  <c r="R196" i="93"/>
  <c r="S195" i="93"/>
  <c r="R195" i="93"/>
  <c r="S194" i="93"/>
  <c r="R194" i="93"/>
  <c r="S193" i="93"/>
  <c r="R193" i="93"/>
  <c r="S192" i="93"/>
  <c r="R192" i="93"/>
  <c r="S191" i="93"/>
  <c r="R191" i="93"/>
  <c r="S190" i="93"/>
  <c r="R190" i="93"/>
  <c r="S189" i="93"/>
  <c r="R189" i="93"/>
  <c r="S188" i="93"/>
  <c r="R188" i="93"/>
  <c r="S187" i="93"/>
  <c r="R187" i="93"/>
  <c r="S186" i="93"/>
  <c r="R186" i="93"/>
  <c r="S185" i="93"/>
  <c r="R185" i="93"/>
  <c r="S184" i="93"/>
  <c r="R184" i="93"/>
  <c r="S183" i="93"/>
  <c r="R183" i="93"/>
  <c r="S182" i="93"/>
  <c r="R182" i="93"/>
  <c r="S181" i="93"/>
  <c r="R181" i="93"/>
  <c r="S180" i="93"/>
  <c r="R180" i="93"/>
  <c r="S179" i="93"/>
  <c r="R179" i="93"/>
  <c r="S178" i="93"/>
  <c r="R178" i="93"/>
  <c r="S177" i="93"/>
  <c r="R177" i="93"/>
  <c r="S176" i="93"/>
  <c r="R176" i="93"/>
  <c r="S175" i="93"/>
  <c r="R175" i="93"/>
  <c r="S174" i="93"/>
  <c r="R174" i="93"/>
  <c r="S173" i="93"/>
  <c r="R173" i="93"/>
  <c r="S172" i="93"/>
  <c r="R172" i="93"/>
  <c r="S171" i="93"/>
  <c r="R171" i="93"/>
  <c r="S170" i="93"/>
  <c r="R170" i="93"/>
  <c r="S169" i="93"/>
  <c r="R169" i="93"/>
  <c r="S168" i="93"/>
  <c r="R168" i="93"/>
  <c r="S167" i="93"/>
  <c r="R167" i="93"/>
  <c r="S166" i="93"/>
  <c r="R166" i="93"/>
  <c r="S165" i="93"/>
  <c r="R165" i="93"/>
  <c r="S164" i="93"/>
  <c r="R164" i="93"/>
  <c r="S163" i="93"/>
  <c r="R163" i="93"/>
  <c r="S162" i="93"/>
  <c r="R162" i="93"/>
  <c r="S161" i="93"/>
  <c r="R161" i="93"/>
  <c r="S160" i="93"/>
  <c r="R160" i="93"/>
  <c r="S159" i="93"/>
  <c r="R159" i="93"/>
  <c r="S158" i="93"/>
  <c r="R158" i="93"/>
  <c r="S157" i="93"/>
  <c r="R157" i="93"/>
  <c r="S156" i="93"/>
  <c r="R156" i="93"/>
  <c r="S155" i="93"/>
  <c r="R155" i="93"/>
  <c r="S154" i="93"/>
  <c r="R154" i="93"/>
  <c r="S153" i="93"/>
  <c r="R153" i="93"/>
  <c r="S152" i="93"/>
  <c r="R152" i="93"/>
  <c r="S151" i="93"/>
  <c r="R151" i="93"/>
  <c r="S150" i="93"/>
  <c r="R150" i="93"/>
  <c r="S149" i="93"/>
  <c r="R149" i="93"/>
  <c r="S148" i="93"/>
  <c r="R148" i="93"/>
  <c r="S147" i="93"/>
  <c r="R147" i="93"/>
  <c r="S146" i="93"/>
  <c r="R146" i="93"/>
  <c r="S145" i="93"/>
  <c r="R145" i="93"/>
  <c r="S144" i="93"/>
  <c r="R144" i="93"/>
  <c r="S143" i="93"/>
  <c r="R143" i="93"/>
  <c r="S142" i="93"/>
  <c r="R142" i="93"/>
  <c r="S141" i="93"/>
  <c r="R141" i="93"/>
  <c r="S140" i="93"/>
  <c r="R140" i="93"/>
  <c r="S139" i="93"/>
  <c r="R139" i="93"/>
  <c r="S138" i="93"/>
  <c r="R138" i="93"/>
  <c r="S137" i="93"/>
  <c r="R137" i="93"/>
  <c r="S136" i="93"/>
  <c r="R136" i="93"/>
  <c r="S135" i="93"/>
  <c r="R135" i="93"/>
  <c r="S134" i="93"/>
  <c r="R134" i="93"/>
  <c r="S133" i="93"/>
  <c r="R133" i="93"/>
  <c r="S132" i="93"/>
  <c r="R132" i="93"/>
  <c r="S131" i="93"/>
  <c r="R131" i="93"/>
  <c r="S130" i="93"/>
  <c r="R130" i="93"/>
  <c r="S129" i="93"/>
  <c r="R129" i="93"/>
  <c r="S128" i="93"/>
  <c r="R128" i="93"/>
  <c r="S127" i="93"/>
  <c r="R127" i="93"/>
  <c r="S126" i="93"/>
  <c r="R126" i="93"/>
  <c r="S125" i="93"/>
  <c r="R125" i="93"/>
  <c r="S124" i="93"/>
  <c r="R124" i="93"/>
  <c r="S123" i="93"/>
  <c r="R123" i="93"/>
  <c r="S122" i="93"/>
  <c r="R122" i="93"/>
  <c r="S121" i="93"/>
  <c r="R121" i="93"/>
  <c r="S120" i="93"/>
  <c r="R120" i="93"/>
  <c r="S119" i="93"/>
  <c r="R119" i="93"/>
  <c r="S118" i="93"/>
  <c r="R118" i="93"/>
  <c r="S117" i="93"/>
  <c r="R117" i="93"/>
  <c r="S116" i="93"/>
  <c r="R116" i="93"/>
  <c r="S115" i="93"/>
  <c r="R115" i="93"/>
  <c r="S114" i="93"/>
  <c r="R114" i="93"/>
  <c r="S113" i="93"/>
  <c r="R113" i="93"/>
  <c r="S112" i="93"/>
  <c r="R112" i="93"/>
  <c r="S111" i="93"/>
  <c r="R111" i="93"/>
  <c r="S110" i="93"/>
  <c r="R110" i="93"/>
  <c r="S109" i="93"/>
  <c r="R109" i="93"/>
  <c r="S108" i="93"/>
  <c r="R108" i="93"/>
  <c r="S107" i="93"/>
  <c r="R107" i="93"/>
  <c r="S106" i="93"/>
  <c r="R106" i="93"/>
  <c r="S105" i="93"/>
  <c r="R105" i="93"/>
  <c r="S104" i="93"/>
  <c r="R104" i="93"/>
  <c r="S103" i="93"/>
  <c r="R103" i="93"/>
  <c r="S102" i="93"/>
  <c r="R102" i="93"/>
  <c r="S101" i="93"/>
  <c r="R101" i="93"/>
  <c r="S100" i="93"/>
  <c r="R100" i="93"/>
  <c r="S99" i="93"/>
  <c r="R99" i="93"/>
  <c r="S98" i="93"/>
  <c r="R98" i="93"/>
  <c r="S97" i="93"/>
  <c r="R97" i="93"/>
  <c r="S96" i="93"/>
  <c r="R96" i="93"/>
  <c r="S95" i="93"/>
  <c r="R95" i="93"/>
  <c r="S94" i="93"/>
  <c r="R94" i="93"/>
  <c r="S93" i="93"/>
  <c r="R93" i="93"/>
  <c r="S92" i="93"/>
  <c r="R92" i="93"/>
  <c r="S91" i="93"/>
  <c r="R91" i="93"/>
  <c r="S90" i="93"/>
  <c r="R90" i="93"/>
  <c r="S89" i="93"/>
  <c r="R89" i="93"/>
  <c r="S88" i="93"/>
  <c r="R88" i="93"/>
  <c r="S87" i="93"/>
  <c r="R87" i="93"/>
  <c r="S86" i="93"/>
  <c r="R86" i="93"/>
  <c r="S85" i="93"/>
  <c r="R85" i="93"/>
  <c r="S84" i="93"/>
  <c r="R84" i="93"/>
  <c r="S83" i="93"/>
  <c r="R83" i="93"/>
  <c r="S82" i="93"/>
  <c r="R82" i="93"/>
  <c r="S81" i="93"/>
  <c r="R81" i="93"/>
  <c r="S80" i="93"/>
  <c r="R80" i="93"/>
  <c r="S79" i="93"/>
  <c r="R79" i="93"/>
  <c r="S78" i="93"/>
  <c r="R78" i="93"/>
  <c r="S77" i="93"/>
  <c r="R77" i="93"/>
  <c r="S76" i="93"/>
  <c r="R76" i="93"/>
  <c r="S75" i="93"/>
  <c r="R75" i="93"/>
  <c r="S74" i="93"/>
  <c r="R74" i="93"/>
  <c r="S73" i="93"/>
  <c r="R73" i="93"/>
  <c r="S72" i="93"/>
  <c r="R72" i="93"/>
  <c r="S71" i="93"/>
  <c r="R71" i="93"/>
  <c r="S70" i="93"/>
  <c r="R70" i="93"/>
  <c r="S69" i="93"/>
  <c r="R69" i="93"/>
  <c r="S68" i="93"/>
  <c r="R68" i="93"/>
  <c r="S67" i="93"/>
  <c r="R67" i="93"/>
  <c r="S66" i="93"/>
  <c r="R66" i="93"/>
  <c r="S65" i="93"/>
  <c r="R65" i="93"/>
  <c r="S64" i="93"/>
  <c r="R64" i="93"/>
  <c r="S63" i="93"/>
  <c r="R63" i="93"/>
  <c r="S62" i="93"/>
  <c r="R62" i="93"/>
  <c r="S61" i="93"/>
  <c r="R61" i="93"/>
  <c r="S60" i="93"/>
  <c r="R60" i="93"/>
  <c r="S59" i="93"/>
  <c r="R59" i="93"/>
  <c r="S58" i="93"/>
  <c r="R58" i="93"/>
  <c r="S57" i="93"/>
  <c r="R57" i="93"/>
  <c r="S56" i="93"/>
  <c r="R56" i="93"/>
  <c r="S55" i="93"/>
  <c r="R55" i="93"/>
  <c r="S54" i="93"/>
  <c r="R54" i="93"/>
  <c r="S53" i="93"/>
  <c r="R53" i="93"/>
  <c r="S52" i="93"/>
  <c r="R52" i="93"/>
  <c r="S51" i="93"/>
  <c r="R51" i="93"/>
  <c r="S50" i="93"/>
  <c r="R50" i="93"/>
  <c r="S49" i="93"/>
  <c r="R49" i="93"/>
  <c r="S48" i="93"/>
  <c r="R48" i="93"/>
  <c r="S47" i="93"/>
  <c r="R47" i="93"/>
  <c r="S46" i="93"/>
  <c r="R46" i="93"/>
  <c r="S45" i="93"/>
  <c r="R45" i="93"/>
  <c r="S44" i="93"/>
  <c r="R44" i="93"/>
  <c r="S43" i="93"/>
  <c r="R43" i="93"/>
  <c r="S42" i="93"/>
  <c r="R42" i="93"/>
  <c r="S41" i="93"/>
  <c r="R41" i="93"/>
  <c r="S40" i="93"/>
  <c r="R40" i="93"/>
  <c r="S39" i="93"/>
  <c r="R39" i="93"/>
  <c r="S38" i="93"/>
  <c r="R38" i="93"/>
  <c r="S37" i="93"/>
  <c r="R37" i="93"/>
  <c r="S36" i="93"/>
  <c r="R36" i="93"/>
  <c r="S35" i="93"/>
  <c r="R35" i="93"/>
  <c r="S34" i="93"/>
  <c r="R34" i="93"/>
  <c r="S33" i="93"/>
  <c r="R33" i="93"/>
  <c r="S32" i="93"/>
  <c r="R32" i="93"/>
  <c r="S31" i="93"/>
  <c r="R31" i="93"/>
  <c r="S30" i="93"/>
  <c r="R30" i="93"/>
  <c r="S29" i="93"/>
  <c r="R29" i="93"/>
  <c r="S28" i="93"/>
  <c r="R28" i="93"/>
  <c r="S27" i="93"/>
  <c r="R27" i="93"/>
  <c r="S26" i="93"/>
  <c r="R26" i="93"/>
  <c r="S25" i="93"/>
  <c r="R25" i="93"/>
  <c r="S24" i="93"/>
  <c r="R24" i="93"/>
  <c r="S23" i="93"/>
  <c r="R23" i="93"/>
  <c r="S22" i="93"/>
  <c r="R22" i="93"/>
  <c r="S21" i="93"/>
  <c r="R21" i="93"/>
  <c r="S20" i="93"/>
  <c r="R20" i="93"/>
  <c r="S19" i="93"/>
  <c r="R19" i="93"/>
  <c r="S18" i="93"/>
  <c r="R18" i="93"/>
  <c r="S17" i="93"/>
  <c r="R17" i="93"/>
  <c r="S16" i="93"/>
  <c r="R16" i="93"/>
  <c r="S15" i="93"/>
  <c r="R15" i="93"/>
  <c r="S14" i="93"/>
  <c r="R14" i="93"/>
  <c r="S13" i="93"/>
  <c r="R13" i="93"/>
  <c r="S12" i="93"/>
  <c r="R12" i="93"/>
  <c r="S11" i="93"/>
  <c r="R11" i="93"/>
  <c r="S10" i="93"/>
  <c r="R10" i="93"/>
  <c r="S9" i="93"/>
  <c r="R9" i="93"/>
  <c r="S3" i="93"/>
  <c r="C10" i="13" s="1"/>
  <c r="R517" i="92"/>
  <c r="S517" i="92" s="1"/>
  <c r="R516" i="92"/>
  <c r="S516" i="92" s="1"/>
  <c r="R515" i="92"/>
  <c r="S515" i="92" s="1"/>
  <c r="R514" i="92"/>
  <c r="S514" i="92" s="1"/>
  <c r="R513" i="92"/>
  <c r="S513" i="92" s="1"/>
  <c r="R512" i="92"/>
  <c r="S512" i="92" s="1"/>
  <c r="R511" i="92"/>
  <c r="S511" i="92" s="1"/>
  <c r="R510" i="92"/>
  <c r="S510" i="92" s="1"/>
  <c r="R509" i="92"/>
  <c r="S509" i="92" s="1"/>
  <c r="R508" i="92"/>
  <c r="S508" i="92" s="1"/>
  <c r="R507" i="92"/>
  <c r="S507" i="92" s="1"/>
  <c r="R506" i="92"/>
  <c r="S506" i="92" s="1"/>
  <c r="R505" i="92"/>
  <c r="S505" i="92" s="1"/>
  <c r="R504" i="92"/>
  <c r="S504" i="92" s="1"/>
  <c r="R503" i="92"/>
  <c r="S503" i="92" s="1"/>
  <c r="R502" i="92"/>
  <c r="S502" i="92" s="1"/>
  <c r="R501" i="92"/>
  <c r="S501" i="92" s="1"/>
  <c r="R500" i="92"/>
  <c r="S500" i="92" s="1"/>
  <c r="R499" i="92"/>
  <c r="S499" i="92" s="1"/>
  <c r="R498" i="92"/>
  <c r="S498" i="92" s="1"/>
  <c r="R497" i="92"/>
  <c r="S497" i="92" s="1"/>
  <c r="R496" i="92"/>
  <c r="S496" i="92" s="1"/>
  <c r="R495" i="92"/>
  <c r="S495" i="92" s="1"/>
  <c r="R494" i="92"/>
  <c r="S494" i="92" s="1"/>
  <c r="R493" i="92"/>
  <c r="S493" i="92" s="1"/>
  <c r="R492" i="92"/>
  <c r="S492" i="92" s="1"/>
  <c r="R491" i="92"/>
  <c r="S491" i="92" s="1"/>
  <c r="R490" i="92"/>
  <c r="S490" i="92" s="1"/>
  <c r="R489" i="92"/>
  <c r="S489" i="92" s="1"/>
  <c r="R488" i="92"/>
  <c r="S488" i="92" s="1"/>
  <c r="R487" i="92"/>
  <c r="S487" i="92" s="1"/>
  <c r="R486" i="92"/>
  <c r="S486" i="92" s="1"/>
  <c r="R485" i="92"/>
  <c r="S485" i="92" s="1"/>
  <c r="R484" i="92"/>
  <c r="S484" i="92" s="1"/>
  <c r="R483" i="92"/>
  <c r="S483" i="92" s="1"/>
  <c r="R482" i="92"/>
  <c r="S482" i="92" s="1"/>
  <c r="R481" i="92"/>
  <c r="S481" i="92" s="1"/>
  <c r="R480" i="92"/>
  <c r="S480" i="92" s="1"/>
  <c r="R479" i="92"/>
  <c r="S479" i="92" s="1"/>
  <c r="R478" i="92"/>
  <c r="S478" i="92" s="1"/>
  <c r="R477" i="92"/>
  <c r="S477" i="92" s="1"/>
  <c r="R476" i="92"/>
  <c r="S476" i="92" s="1"/>
  <c r="R475" i="92"/>
  <c r="S475" i="92" s="1"/>
  <c r="R474" i="92"/>
  <c r="S474" i="92" s="1"/>
  <c r="R473" i="92"/>
  <c r="S473" i="92" s="1"/>
  <c r="R472" i="92"/>
  <c r="S472" i="92" s="1"/>
  <c r="R471" i="92"/>
  <c r="S471" i="92" s="1"/>
  <c r="R470" i="92"/>
  <c r="S470" i="92" s="1"/>
  <c r="R469" i="92"/>
  <c r="S469" i="92" s="1"/>
  <c r="R468" i="92"/>
  <c r="S468" i="92" s="1"/>
  <c r="R467" i="92"/>
  <c r="S467" i="92" s="1"/>
  <c r="R466" i="92"/>
  <c r="S466" i="92" s="1"/>
  <c r="R465" i="92"/>
  <c r="S465" i="92" s="1"/>
  <c r="R464" i="92"/>
  <c r="S464" i="92" s="1"/>
  <c r="R463" i="92"/>
  <c r="S463" i="92" s="1"/>
  <c r="R462" i="92"/>
  <c r="S462" i="92" s="1"/>
  <c r="R461" i="92"/>
  <c r="S461" i="92" s="1"/>
  <c r="R460" i="92"/>
  <c r="S460" i="92" s="1"/>
  <c r="R459" i="92"/>
  <c r="S459" i="92" s="1"/>
  <c r="R458" i="92"/>
  <c r="S458" i="92" s="1"/>
  <c r="R457" i="92"/>
  <c r="S457" i="92" s="1"/>
  <c r="R456" i="92"/>
  <c r="S456" i="92" s="1"/>
  <c r="R455" i="92"/>
  <c r="S455" i="92" s="1"/>
  <c r="R454" i="92"/>
  <c r="S454" i="92" s="1"/>
  <c r="R453" i="92"/>
  <c r="S453" i="92" s="1"/>
  <c r="R452" i="92"/>
  <c r="S452" i="92" s="1"/>
  <c r="R451" i="92"/>
  <c r="S451" i="92" s="1"/>
  <c r="R450" i="92"/>
  <c r="S450" i="92" s="1"/>
  <c r="R449" i="92"/>
  <c r="S449" i="92" s="1"/>
  <c r="R448" i="92"/>
  <c r="S448" i="92" s="1"/>
  <c r="R447" i="92"/>
  <c r="S447" i="92" s="1"/>
  <c r="R446" i="92"/>
  <c r="S446" i="92" s="1"/>
  <c r="R445" i="92"/>
  <c r="S445" i="92" s="1"/>
  <c r="R444" i="92"/>
  <c r="S444" i="92" s="1"/>
  <c r="R443" i="92"/>
  <c r="S443" i="92" s="1"/>
  <c r="R442" i="92"/>
  <c r="S442" i="92" s="1"/>
  <c r="R441" i="92"/>
  <c r="S441" i="92" s="1"/>
  <c r="R440" i="92"/>
  <c r="S440" i="92" s="1"/>
  <c r="R439" i="92"/>
  <c r="S439" i="92" s="1"/>
  <c r="R438" i="92"/>
  <c r="S438" i="92" s="1"/>
  <c r="R437" i="92"/>
  <c r="S437" i="92" s="1"/>
  <c r="R436" i="92"/>
  <c r="S436" i="92" s="1"/>
  <c r="R435" i="92"/>
  <c r="S435" i="92" s="1"/>
  <c r="R434" i="92"/>
  <c r="S434" i="92" s="1"/>
  <c r="R433" i="92"/>
  <c r="S433" i="92" s="1"/>
  <c r="R432" i="92"/>
  <c r="S432" i="92" s="1"/>
  <c r="R431" i="92"/>
  <c r="S431" i="92" s="1"/>
  <c r="R430" i="92"/>
  <c r="S430" i="92" s="1"/>
  <c r="R429" i="92"/>
  <c r="S429" i="92" s="1"/>
  <c r="R428" i="92"/>
  <c r="S428" i="92" s="1"/>
  <c r="R427" i="92"/>
  <c r="S427" i="92" s="1"/>
  <c r="R426" i="92"/>
  <c r="S426" i="92" s="1"/>
  <c r="R425" i="92"/>
  <c r="S425" i="92" s="1"/>
  <c r="R424" i="92"/>
  <c r="S424" i="92" s="1"/>
  <c r="R423" i="92"/>
  <c r="S423" i="92" s="1"/>
  <c r="R422" i="92"/>
  <c r="S422" i="92" s="1"/>
  <c r="R421" i="92"/>
  <c r="S421" i="92" s="1"/>
  <c r="R420" i="92"/>
  <c r="S420" i="92" s="1"/>
  <c r="R419" i="92"/>
  <c r="S419" i="92" s="1"/>
  <c r="R418" i="92"/>
  <c r="S418" i="92" s="1"/>
  <c r="R417" i="92"/>
  <c r="S417" i="92" s="1"/>
  <c r="R416" i="92"/>
  <c r="S416" i="92" s="1"/>
  <c r="R415" i="92"/>
  <c r="S415" i="92" s="1"/>
  <c r="R414" i="92"/>
  <c r="S414" i="92" s="1"/>
  <c r="R413" i="92"/>
  <c r="S413" i="92" s="1"/>
  <c r="R412" i="92"/>
  <c r="S412" i="92" s="1"/>
  <c r="R411" i="92"/>
  <c r="S411" i="92" s="1"/>
  <c r="R410" i="92"/>
  <c r="S410" i="92" s="1"/>
  <c r="R409" i="92"/>
  <c r="S409" i="92" s="1"/>
  <c r="R408" i="92"/>
  <c r="S408" i="92" s="1"/>
  <c r="R407" i="92"/>
  <c r="S407" i="92" s="1"/>
  <c r="R406" i="92"/>
  <c r="S406" i="92" s="1"/>
  <c r="R405" i="92"/>
  <c r="S405" i="92" s="1"/>
  <c r="R404" i="92"/>
  <c r="S404" i="92" s="1"/>
  <c r="R403" i="92"/>
  <c r="S403" i="92" s="1"/>
  <c r="R402" i="92"/>
  <c r="S402" i="92" s="1"/>
  <c r="R401" i="92"/>
  <c r="S401" i="92" s="1"/>
  <c r="R400" i="92"/>
  <c r="S400" i="92" s="1"/>
  <c r="R399" i="92"/>
  <c r="S399" i="92" s="1"/>
  <c r="R398" i="92"/>
  <c r="S398" i="92" s="1"/>
  <c r="R397" i="92"/>
  <c r="S397" i="92" s="1"/>
  <c r="R396" i="92"/>
  <c r="S396" i="92" s="1"/>
  <c r="R395" i="92"/>
  <c r="S395" i="92" s="1"/>
  <c r="R394" i="92"/>
  <c r="S394" i="92" s="1"/>
  <c r="R393" i="92"/>
  <c r="S393" i="92" s="1"/>
  <c r="R392" i="92"/>
  <c r="S392" i="92" s="1"/>
  <c r="R391" i="92"/>
  <c r="S391" i="92" s="1"/>
  <c r="R390" i="92"/>
  <c r="S390" i="92" s="1"/>
  <c r="R389" i="92"/>
  <c r="S389" i="92" s="1"/>
  <c r="R388" i="92"/>
  <c r="S388" i="92" s="1"/>
  <c r="R387" i="92"/>
  <c r="S387" i="92" s="1"/>
  <c r="R386" i="92"/>
  <c r="S386" i="92" s="1"/>
  <c r="R385" i="92"/>
  <c r="S385" i="92" s="1"/>
  <c r="R384" i="92"/>
  <c r="S384" i="92" s="1"/>
  <c r="R383" i="92"/>
  <c r="S383" i="92" s="1"/>
  <c r="R382" i="92"/>
  <c r="S382" i="92" s="1"/>
  <c r="R381" i="92"/>
  <c r="S381" i="92" s="1"/>
  <c r="R380" i="92"/>
  <c r="S380" i="92" s="1"/>
  <c r="R379" i="92"/>
  <c r="S379" i="92" s="1"/>
  <c r="R378" i="92"/>
  <c r="S378" i="92" s="1"/>
  <c r="R377" i="92"/>
  <c r="S377" i="92" s="1"/>
  <c r="R376" i="92"/>
  <c r="S376" i="92" s="1"/>
  <c r="R375" i="92"/>
  <c r="S375" i="92" s="1"/>
  <c r="R374" i="92"/>
  <c r="S374" i="92" s="1"/>
  <c r="R373" i="92"/>
  <c r="S373" i="92" s="1"/>
  <c r="R372" i="92"/>
  <c r="S372" i="92" s="1"/>
  <c r="R371" i="92"/>
  <c r="S371" i="92" s="1"/>
  <c r="R370" i="92"/>
  <c r="S370" i="92" s="1"/>
  <c r="R369" i="92"/>
  <c r="S369" i="92" s="1"/>
  <c r="R368" i="92"/>
  <c r="S368" i="92" s="1"/>
  <c r="R367" i="92"/>
  <c r="S367" i="92" s="1"/>
  <c r="R366" i="92"/>
  <c r="S366" i="92" s="1"/>
  <c r="R365" i="92"/>
  <c r="S365" i="92" s="1"/>
  <c r="R364" i="92"/>
  <c r="S364" i="92" s="1"/>
  <c r="R363" i="92"/>
  <c r="S363" i="92" s="1"/>
  <c r="R362" i="92"/>
  <c r="S362" i="92" s="1"/>
  <c r="R361" i="92"/>
  <c r="S361" i="92" s="1"/>
  <c r="R360" i="92"/>
  <c r="S360" i="92" s="1"/>
  <c r="R359" i="92"/>
  <c r="S359" i="92" s="1"/>
  <c r="R358" i="92"/>
  <c r="S358" i="92" s="1"/>
  <c r="R357" i="92"/>
  <c r="S357" i="92" s="1"/>
  <c r="R356" i="92"/>
  <c r="S356" i="92" s="1"/>
  <c r="R355" i="92"/>
  <c r="S355" i="92" s="1"/>
  <c r="R354" i="92"/>
  <c r="S354" i="92" s="1"/>
  <c r="R353" i="92"/>
  <c r="S353" i="92" s="1"/>
  <c r="R352" i="92"/>
  <c r="S352" i="92" s="1"/>
  <c r="R351" i="92"/>
  <c r="S351" i="92" s="1"/>
  <c r="R350" i="92"/>
  <c r="S350" i="92" s="1"/>
  <c r="R349" i="92"/>
  <c r="S349" i="92" s="1"/>
  <c r="R348" i="92"/>
  <c r="S348" i="92" s="1"/>
  <c r="S347" i="92"/>
  <c r="R347" i="92"/>
  <c r="S346" i="92"/>
  <c r="R346" i="92"/>
  <c r="S345" i="92"/>
  <c r="R345" i="92"/>
  <c r="S344" i="92"/>
  <c r="R344" i="92"/>
  <c r="S343" i="92"/>
  <c r="R343" i="92"/>
  <c r="S342" i="92"/>
  <c r="R342" i="92"/>
  <c r="S341" i="92"/>
  <c r="R341" i="92"/>
  <c r="S340" i="92"/>
  <c r="R340" i="92"/>
  <c r="S339" i="92"/>
  <c r="R339" i="92"/>
  <c r="S338" i="92"/>
  <c r="R338" i="92"/>
  <c r="S337" i="92"/>
  <c r="R337" i="92"/>
  <c r="S336" i="92"/>
  <c r="R336" i="92"/>
  <c r="S335" i="92"/>
  <c r="R335" i="92"/>
  <c r="S334" i="92"/>
  <c r="R334" i="92"/>
  <c r="S333" i="92"/>
  <c r="R333" i="92"/>
  <c r="S332" i="92"/>
  <c r="R332" i="92"/>
  <c r="S331" i="92"/>
  <c r="R331" i="92"/>
  <c r="S330" i="92"/>
  <c r="R330" i="92"/>
  <c r="S329" i="92"/>
  <c r="R329" i="92"/>
  <c r="S328" i="92"/>
  <c r="R328" i="92"/>
  <c r="S327" i="92"/>
  <c r="R327" i="92"/>
  <c r="S326" i="92"/>
  <c r="R326" i="92"/>
  <c r="S325" i="92"/>
  <c r="R325" i="92"/>
  <c r="S324" i="92"/>
  <c r="R324" i="92"/>
  <c r="S323" i="92"/>
  <c r="R323" i="92"/>
  <c r="S322" i="92"/>
  <c r="R322" i="92"/>
  <c r="S321" i="92"/>
  <c r="R321" i="92"/>
  <c r="S320" i="92"/>
  <c r="R320" i="92"/>
  <c r="S319" i="92"/>
  <c r="R319" i="92"/>
  <c r="S318" i="92"/>
  <c r="R318" i="92"/>
  <c r="S317" i="92"/>
  <c r="R317" i="92"/>
  <c r="S316" i="92"/>
  <c r="R316" i="92"/>
  <c r="S315" i="92"/>
  <c r="R315" i="92"/>
  <c r="S314" i="92"/>
  <c r="R314" i="92"/>
  <c r="S313" i="92"/>
  <c r="R313" i="92"/>
  <c r="S312" i="92"/>
  <c r="R312" i="92"/>
  <c r="S311" i="92"/>
  <c r="R311" i="92"/>
  <c r="S310" i="92"/>
  <c r="R310" i="92"/>
  <c r="S309" i="92"/>
  <c r="R309" i="92"/>
  <c r="S308" i="92"/>
  <c r="R308" i="92"/>
  <c r="S307" i="92"/>
  <c r="R307" i="92"/>
  <c r="S306" i="92"/>
  <c r="R306" i="92"/>
  <c r="S305" i="92"/>
  <c r="R305" i="92"/>
  <c r="S304" i="92"/>
  <c r="R304" i="92"/>
  <c r="S303" i="92"/>
  <c r="R303" i="92"/>
  <c r="S302" i="92"/>
  <c r="R302" i="92"/>
  <c r="S301" i="92"/>
  <c r="R301" i="92"/>
  <c r="S300" i="92"/>
  <c r="R300" i="92"/>
  <c r="S299" i="92"/>
  <c r="R299" i="92"/>
  <c r="S298" i="92"/>
  <c r="R298" i="92"/>
  <c r="S297" i="92"/>
  <c r="R297" i="92"/>
  <c r="S296" i="92"/>
  <c r="R296" i="92"/>
  <c r="S295" i="92"/>
  <c r="R295" i="92"/>
  <c r="S294" i="92"/>
  <c r="R294" i="92"/>
  <c r="S293" i="92"/>
  <c r="R293" i="92"/>
  <c r="S292" i="92"/>
  <c r="R292" i="92"/>
  <c r="S291" i="92"/>
  <c r="R291" i="92"/>
  <c r="S290" i="92"/>
  <c r="R290" i="92"/>
  <c r="S289" i="92"/>
  <c r="R289" i="92"/>
  <c r="S288" i="92"/>
  <c r="R288" i="92"/>
  <c r="S287" i="92"/>
  <c r="R287" i="92"/>
  <c r="S286" i="92"/>
  <c r="R286" i="92"/>
  <c r="S285" i="92"/>
  <c r="R285" i="92"/>
  <c r="S284" i="92"/>
  <c r="R284" i="92"/>
  <c r="S283" i="92"/>
  <c r="R283" i="92"/>
  <c r="S282" i="92"/>
  <c r="R282" i="92"/>
  <c r="S281" i="92"/>
  <c r="R281" i="92"/>
  <c r="S280" i="92"/>
  <c r="R280" i="92"/>
  <c r="S279" i="92"/>
  <c r="R279" i="92"/>
  <c r="S278" i="92"/>
  <c r="R278" i="92"/>
  <c r="S277" i="92"/>
  <c r="R277" i="92"/>
  <c r="S276" i="92"/>
  <c r="R276" i="92"/>
  <c r="S275" i="92"/>
  <c r="R275" i="92"/>
  <c r="S274" i="92"/>
  <c r="R274" i="92"/>
  <c r="S273" i="92"/>
  <c r="R273" i="92"/>
  <c r="S272" i="92"/>
  <c r="R272" i="92"/>
  <c r="S271" i="92"/>
  <c r="R271" i="92"/>
  <c r="S270" i="92"/>
  <c r="R270" i="92"/>
  <c r="S269" i="92"/>
  <c r="R269" i="92"/>
  <c r="S268" i="92"/>
  <c r="R268" i="92"/>
  <c r="S267" i="92"/>
  <c r="R267" i="92"/>
  <c r="S266" i="92"/>
  <c r="R266" i="92"/>
  <c r="S265" i="92"/>
  <c r="R265" i="92"/>
  <c r="S264" i="92"/>
  <c r="R264" i="92"/>
  <c r="S263" i="92"/>
  <c r="R263" i="92"/>
  <c r="S262" i="92"/>
  <c r="R262" i="92"/>
  <c r="S261" i="92"/>
  <c r="R261" i="92"/>
  <c r="S260" i="92"/>
  <c r="R260" i="92"/>
  <c r="S259" i="92"/>
  <c r="R259" i="92"/>
  <c r="S258" i="92"/>
  <c r="R258" i="92"/>
  <c r="S257" i="92"/>
  <c r="R257" i="92"/>
  <c r="S256" i="92"/>
  <c r="R256" i="92"/>
  <c r="S255" i="92"/>
  <c r="R255" i="92"/>
  <c r="S254" i="92"/>
  <c r="R254" i="92"/>
  <c r="S253" i="92"/>
  <c r="R253" i="92"/>
  <c r="S252" i="92"/>
  <c r="R252" i="92"/>
  <c r="S251" i="92"/>
  <c r="R251" i="92"/>
  <c r="S250" i="92"/>
  <c r="R250" i="92"/>
  <c r="S249" i="92"/>
  <c r="R249" i="92"/>
  <c r="S248" i="92"/>
  <c r="R248" i="92"/>
  <c r="S247" i="92"/>
  <c r="R247" i="92"/>
  <c r="S246" i="92"/>
  <c r="R246" i="92"/>
  <c r="S245" i="92"/>
  <c r="R245" i="92"/>
  <c r="S244" i="92"/>
  <c r="R244" i="92"/>
  <c r="S243" i="92"/>
  <c r="R243" i="92"/>
  <c r="S242" i="92"/>
  <c r="R242" i="92"/>
  <c r="S241" i="92"/>
  <c r="R241" i="92"/>
  <c r="S240" i="92"/>
  <c r="R240" i="92"/>
  <c r="S239" i="92"/>
  <c r="R239" i="92"/>
  <c r="S238" i="92"/>
  <c r="R238" i="92"/>
  <c r="S237" i="92"/>
  <c r="R237" i="92"/>
  <c r="S236" i="92"/>
  <c r="R236" i="92"/>
  <c r="S235" i="92"/>
  <c r="R235" i="92"/>
  <c r="S234" i="92"/>
  <c r="R234" i="92"/>
  <c r="S233" i="92"/>
  <c r="R233" i="92"/>
  <c r="S232" i="92"/>
  <c r="R232" i="92"/>
  <c r="S231" i="92"/>
  <c r="R231" i="92"/>
  <c r="S230" i="92"/>
  <c r="R230" i="92"/>
  <c r="S229" i="92"/>
  <c r="R229" i="92"/>
  <c r="S228" i="92"/>
  <c r="R228" i="92"/>
  <c r="S227" i="92"/>
  <c r="R227" i="92"/>
  <c r="S226" i="92"/>
  <c r="R226" i="92"/>
  <c r="S225" i="92"/>
  <c r="R225" i="92"/>
  <c r="S224" i="92"/>
  <c r="R224" i="92"/>
  <c r="S223" i="92"/>
  <c r="R223" i="92"/>
  <c r="S222" i="92"/>
  <c r="R222" i="92"/>
  <c r="S221" i="92"/>
  <c r="R221" i="92"/>
  <c r="S220" i="92"/>
  <c r="R220" i="92"/>
  <c r="S219" i="92"/>
  <c r="R219" i="92"/>
  <c r="S218" i="92"/>
  <c r="R218" i="92"/>
  <c r="S217" i="92"/>
  <c r="R217" i="92"/>
  <c r="S216" i="92"/>
  <c r="R216" i="92"/>
  <c r="S215" i="92"/>
  <c r="R215" i="92"/>
  <c r="S214" i="92"/>
  <c r="R214" i="92"/>
  <c r="S213" i="92"/>
  <c r="R213" i="92"/>
  <c r="S212" i="92"/>
  <c r="R212" i="92"/>
  <c r="S211" i="92"/>
  <c r="R211" i="92"/>
  <c r="S210" i="92"/>
  <c r="R210" i="92"/>
  <c r="S209" i="92"/>
  <c r="R209" i="92"/>
  <c r="S208" i="92"/>
  <c r="R208" i="92"/>
  <c r="S207" i="92"/>
  <c r="R207" i="92"/>
  <c r="S206" i="92"/>
  <c r="R206" i="92"/>
  <c r="S205" i="92"/>
  <c r="R205" i="92"/>
  <c r="S204" i="92"/>
  <c r="R204" i="92"/>
  <c r="S203" i="92"/>
  <c r="R203" i="92"/>
  <c r="S202" i="92"/>
  <c r="R202" i="92"/>
  <c r="S201" i="92"/>
  <c r="R201" i="92"/>
  <c r="S200" i="92"/>
  <c r="R200" i="92"/>
  <c r="S199" i="92"/>
  <c r="R199" i="92"/>
  <c r="S198" i="92"/>
  <c r="R198" i="92"/>
  <c r="S197" i="92"/>
  <c r="R197" i="92"/>
  <c r="S196" i="92"/>
  <c r="R196" i="92"/>
  <c r="S195" i="92"/>
  <c r="R195" i="92"/>
  <c r="S194" i="92"/>
  <c r="R194" i="92"/>
  <c r="S193" i="92"/>
  <c r="R193" i="92"/>
  <c r="S192" i="92"/>
  <c r="R192" i="92"/>
  <c r="S191" i="92"/>
  <c r="R191" i="92"/>
  <c r="S190" i="92"/>
  <c r="R190" i="92"/>
  <c r="S189" i="92"/>
  <c r="R189" i="92"/>
  <c r="S188" i="92"/>
  <c r="R188" i="92"/>
  <c r="S187" i="92"/>
  <c r="R187" i="92"/>
  <c r="S186" i="92"/>
  <c r="R186" i="92"/>
  <c r="S185" i="92"/>
  <c r="R185" i="92"/>
  <c r="S184" i="92"/>
  <c r="R184" i="92"/>
  <c r="S183" i="92"/>
  <c r="R183" i="92"/>
  <c r="S182" i="92"/>
  <c r="R182" i="92"/>
  <c r="S181" i="92"/>
  <c r="R181" i="92"/>
  <c r="S180" i="92"/>
  <c r="R180" i="92"/>
  <c r="S179" i="92"/>
  <c r="R179" i="92"/>
  <c r="S178" i="92"/>
  <c r="R178" i="92"/>
  <c r="S177" i="92"/>
  <c r="R177" i="92"/>
  <c r="S176" i="92"/>
  <c r="R176" i="92"/>
  <c r="S175" i="92"/>
  <c r="R175" i="92"/>
  <c r="S174" i="92"/>
  <c r="R174" i="92"/>
  <c r="S173" i="92"/>
  <c r="R173" i="92"/>
  <c r="S172" i="92"/>
  <c r="R172" i="92"/>
  <c r="S171" i="92"/>
  <c r="R171" i="92"/>
  <c r="S170" i="92"/>
  <c r="R170" i="92"/>
  <c r="S169" i="92"/>
  <c r="R169" i="92"/>
  <c r="S168" i="92"/>
  <c r="R168" i="92"/>
  <c r="S167" i="92"/>
  <c r="R167" i="92"/>
  <c r="S166" i="92"/>
  <c r="R166" i="92"/>
  <c r="S165" i="92"/>
  <c r="R165" i="92"/>
  <c r="S164" i="92"/>
  <c r="R164" i="92"/>
  <c r="S163" i="92"/>
  <c r="R163" i="92"/>
  <c r="S162" i="92"/>
  <c r="R162" i="92"/>
  <c r="S161" i="92"/>
  <c r="R161" i="92"/>
  <c r="S160" i="92"/>
  <c r="R160" i="92"/>
  <c r="S159" i="92"/>
  <c r="R159" i="92"/>
  <c r="S158" i="92"/>
  <c r="R158" i="92"/>
  <c r="S157" i="92"/>
  <c r="R157" i="92"/>
  <c r="S156" i="92"/>
  <c r="R156" i="92"/>
  <c r="S155" i="92"/>
  <c r="R155" i="92"/>
  <c r="S154" i="92"/>
  <c r="R154" i="92"/>
  <c r="S153" i="92"/>
  <c r="R153" i="92"/>
  <c r="S152" i="92"/>
  <c r="R152" i="92"/>
  <c r="S151" i="92"/>
  <c r="R151" i="92"/>
  <c r="S150" i="92"/>
  <c r="R150" i="92"/>
  <c r="S149" i="92"/>
  <c r="R149" i="92"/>
  <c r="S148" i="92"/>
  <c r="R148" i="92"/>
  <c r="S147" i="92"/>
  <c r="R147" i="92"/>
  <c r="S146" i="92"/>
  <c r="R146" i="92"/>
  <c r="S145" i="92"/>
  <c r="R145" i="92"/>
  <c r="S144" i="92"/>
  <c r="R144" i="92"/>
  <c r="S143" i="92"/>
  <c r="R143" i="92"/>
  <c r="S142" i="92"/>
  <c r="R142" i="92"/>
  <c r="S141" i="92"/>
  <c r="R141" i="92"/>
  <c r="S140" i="92"/>
  <c r="R140" i="92"/>
  <c r="S139" i="92"/>
  <c r="R139" i="92"/>
  <c r="S138" i="92"/>
  <c r="R138" i="92"/>
  <c r="S137" i="92"/>
  <c r="R137" i="92"/>
  <c r="S136" i="92"/>
  <c r="R136" i="92"/>
  <c r="S135" i="92"/>
  <c r="R135" i="92"/>
  <c r="S134" i="92"/>
  <c r="R134" i="92"/>
  <c r="S133" i="92"/>
  <c r="R133" i="92"/>
  <c r="S132" i="92"/>
  <c r="R132" i="92"/>
  <c r="S131" i="92"/>
  <c r="R131" i="92"/>
  <c r="S130" i="92"/>
  <c r="R130" i="92"/>
  <c r="S129" i="92"/>
  <c r="R129" i="92"/>
  <c r="S128" i="92"/>
  <c r="R128" i="92"/>
  <c r="S127" i="92"/>
  <c r="R127" i="92"/>
  <c r="S126" i="92"/>
  <c r="R126" i="92"/>
  <c r="S125" i="92"/>
  <c r="R125" i="92"/>
  <c r="S124" i="92"/>
  <c r="R124" i="92"/>
  <c r="S123" i="92"/>
  <c r="R123" i="92"/>
  <c r="S122" i="92"/>
  <c r="R122" i="92"/>
  <c r="S121" i="92"/>
  <c r="R121" i="92"/>
  <c r="S120" i="92"/>
  <c r="R120" i="92"/>
  <c r="S119" i="92"/>
  <c r="R119" i="92"/>
  <c r="S118" i="92"/>
  <c r="R118" i="92"/>
  <c r="S117" i="92"/>
  <c r="R117" i="92"/>
  <c r="S116" i="92"/>
  <c r="R116" i="92"/>
  <c r="S115" i="92"/>
  <c r="R115" i="92"/>
  <c r="S114" i="92"/>
  <c r="R114" i="92"/>
  <c r="S113" i="92"/>
  <c r="R113" i="92"/>
  <c r="S112" i="92"/>
  <c r="R112" i="92"/>
  <c r="S111" i="92"/>
  <c r="R111" i="92"/>
  <c r="S110" i="92"/>
  <c r="R110" i="92"/>
  <c r="S109" i="92"/>
  <c r="R109" i="92"/>
  <c r="S108" i="92"/>
  <c r="R108" i="92"/>
  <c r="S107" i="92"/>
  <c r="R107" i="92"/>
  <c r="S106" i="92"/>
  <c r="R106" i="92"/>
  <c r="S105" i="92"/>
  <c r="R105" i="92"/>
  <c r="S104" i="92"/>
  <c r="R104" i="92"/>
  <c r="S103" i="92"/>
  <c r="R103" i="92"/>
  <c r="S102" i="92"/>
  <c r="R102" i="92"/>
  <c r="S101" i="92"/>
  <c r="R101" i="92"/>
  <c r="S100" i="92"/>
  <c r="R100" i="92"/>
  <c r="S99" i="92"/>
  <c r="R99" i="92"/>
  <c r="S98" i="92"/>
  <c r="R98" i="92"/>
  <c r="S97" i="92"/>
  <c r="R97" i="92"/>
  <c r="S96" i="92"/>
  <c r="R96" i="92"/>
  <c r="S95" i="92"/>
  <c r="R95" i="92"/>
  <c r="S94" i="92"/>
  <c r="R94" i="92"/>
  <c r="S93" i="92"/>
  <c r="R93" i="92"/>
  <c r="S92" i="92"/>
  <c r="R92" i="92"/>
  <c r="S91" i="92"/>
  <c r="R91" i="92"/>
  <c r="S90" i="92"/>
  <c r="R90" i="92"/>
  <c r="S89" i="92"/>
  <c r="R89" i="92"/>
  <c r="S88" i="92"/>
  <c r="R88" i="92"/>
  <c r="S87" i="92"/>
  <c r="R87" i="92"/>
  <c r="S86" i="92"/>
  <c r="R86" i="92"/>
  <c r="S85" i="92"/>
  <c r="R85" i="92"/>
  <c r="S84" i="92"/>
  <c r="R84" i="92"/>
  <c r="S83" i="92"/>
  <c r="R83" i="92"/>
  <c r="S82" i="92"/>
  <c r="R82" i="92"/>
  <c r="S81" i="92"/>
  <c r="R81" i="92"/>
  <c r="S80" i="92"/>
  <c r="R80" i="92"/>
  <c r="S79" i="92"/>
  <c r="R79" i="92"/>
  <c r="S78" i="92"/>
  <c r="R78" i="92"/>
  <c r="S77" i="92"/>
  <c r="R77" i="92"/>
  <c r="S76" i="92"/>
  <c r="R76" i="92"/>
  <c r="S75" i="92"/>
  <c r="R75" i="92"/>
  <c r="S74" i="92"/>
  <c r="R74" i="92"/>
  <c r="S73" i="92"/>
  <c r="R73" i="92"/>
  <c r="S72" i="92"/>
  <c r="R72" i="92"/>
  <c r="S71" i="92"/>
  <c r="R71" i="92"/>
  <c r="S70" i="92"/>
  <c r="R70" i="92"/>
  <c r="S69" i="92"/>
  <c r="R69" i="92"/>
  <c r="S68" i="92"/>
  <c r="R68" i="92"/>
  <c r="S67" i="92"/>
  <c r="R67" i="92"/>
  <c r="S66" i="92"/>
  <c r="R66" i="92"/>
  <c r="S65" i="92"/>
  <c r="R65" i="92"/>
  <c r="S64" i="92"/>
  <c r="R64" i="92"/>
  <c r="S63" i="92"/>
  <c r="R63" i="92"/>
  <c r="S62" i="92"/>
  <c r="R62" i="92"/>
  <c r="S61" i="92"/>
  <c r="R61" i="92"/>
  <c r="S60" i="92"/>
  <c r="R60" i="92"/>
  <c r="S59" i="92"/>
  <c r="R59" i="92"/>
  <c r="S58" i="92"/>
  <c r="R58" i="92"/>
  <c r="S57" i="92"/>
  <c r="R57" i="92"/>
  <c r="S56" i="92"/>
  <c r="R56" i="92"/>
  <c r="S55" i="92"/>
  <c r="R55" i="92"/>
  <c r="S54" i="92"/>
  <c r="R54" i="92"/>
  <c r="S53" i="92"/>
  <c r="R53" i="92"/>
  <c r="S52" i="92"/>
  <c r="R52" i="92"/>
  <c r="S51" i="92"/>
  <c r="R51" i="92"/>
  <c r="S50" i="92"/>
  <c r="R50" i="92"/>
  <c r="S49" i="92"/>
  <c r="R49" i="92"/>
  <c r="S48" i="92"/>
  <c r="R48" i="92"/>
  <c r="S47" i="92"/>
  <c r="R47" i="92"/>
  <c r="S46" i="92"/>
  <c r="R46" i="92"/>
  <c r="S45" i="92"/>
  <c r="R45" i="92"/>
  <c r="S44" i="92"/>
  <c r="R44" i="92"/>
  <c r="S43" i="92"/>
  <c r="R43" i="92"/>
  <c r="S42" i="92"/>
  <c r="R42" i="92"/>
  <c r="S41" i="92"/>
  <c r="R41" i="92"/>
  <c r="S40" i="92"/>
  <c r="R40" i="92"/>
  <c r="S39" i="92"/>
  <c r="R39" i="92"/>
  <c r="S38" i="92"/>
  <c r="R38" i="92"/>
  <c r="S37" i="92"/>
  <c r="R37" i="92"/>
  <c r="S36" i="92"/>
  <c r="R36" i="92"/>
  <c r="S35" i="92"/>
  <c r="R35" i="92"/>
  <c r="S34" i="92"/>
  <c r="R34" i="92"/>
  <c r="S33" i="92"/>
  <c r="R33" i="92"/>
  <c r="S32" i="92"/>
  <c r="R32" i="92"/>
  <c r="S31" i="92"/>
  <c r="R31" i="92"/>
  <c r="S30" i="92"/>
  <c r="R30" i="92"/>
  <c r="S29" i="92"/>
  <c r="R29" i="92"/>
  <c r="S28" i="92"/>
  <c r="R28" i="92"/>
  <c r="S27" i="92"/>
  <c r="R27" i="92"/>
  <c r="S26" i="92"/>
  <c r="R26" i="92"/>
  <c r="S25" i="92"/>
  <c r="R25" i="92"/>
  <c r="S24" i="92"/>
  <c r="R24" i="92"/>
  <c r="S23" i="92"/>
  <c r="R23" i="92"/>
  <c r="S22" i="92"/>
  <c r="R22" i="92"/>
  <c r="S21" i="92"/>
  <c r="R21" i="92"/>
  <c r="S20" i="92"/>
  <c r="R20" i="92"/>
  <c r="S19" i="92"/>
  <c r="R19" i="92"/>
  <c r="S18" i="92"/>
  <c r="R18" i="92"/>
  <c r="S17" i="92"/>
  <c r="R17" i="92"/>
  <c r="S16" i="92"/>
  <c r="R16" i="92"/>
  <c r="S15" i="92"/>
  <c r="R15" i="92"/>
  <c r="S14" i="92"/>
  <c r="R14" i="92"/>
  <c r="S13" i="92"/>
  <c r="R13" i="92"/>
  <c r="S12" i="92"/>
  <c r="R12" i="92"/>
  <c r="S11" i="92"/>
  <c r="R11" i="92"/>
  <c r="S10" i="92"/>
  <c r="R10" i="92"/>
  <c r="S9" i="92"/>
  <c r="R9" i="92"/>
  <c r="S3" i="92"/>
  <c r="C25" i="13" s="1"/>
  <c r="R517" i="91" l="1"/>
  <c r="S517" i="91" s="1"/>
  <c r="R516" i="91"/>
  <c r="S516" i="91" s="1"/>
  <c r="R515" i="91"/>
  <c r="S515" i="91" s="1"/>
  <c r="R514" i="91"/>
  <c r="S514" i="91" s="1"/>
  <c r="R513" i="91"/>
  <c r="S513" i="91" s="1"/>
  <c r="R512" i="91"/>
  <c r="S512" i="91" s="1"/>
  <c r="R511" i="91"/>
  <c r="S511" i="91" s="1"/>
  <c r="R510" i="91"/>
  <c r="S510" i="91" s="1"/>
  <c r="R509" i="91"/>
  <c r="S509" i="91" s="1"/>
  <c r="R508" i="91"/>
  <c r="S508" i="91" s="1"/>
  <c r="R507" i="91"/>
  <c r="S507" i="91" s="1"/>
  <c r="R506" i="91"/>
  <c r="S506" i="91" s="1"/>
  <c r="R505" i="91"/>
  <c r="S505" i="91" s="1"/>
  <c r="R504" i="91"/>
  <c r="S504" i="91" s="1"/>
  <c r="R503" i="91"/>
  <c r="S503" i="91" s="1"/>
  <c r="R502" i="91"/>
  <c r="S502" i="91" s="1"/>
  <c r="R501" i="91"/>
  <c r="S501" i="91" s="1"/>
  <c r="R500" i="91"/>
  <c r="S500" i="91" s="1"/>
  <c r="R499" i="91"/>
  <c r="S499" i="91" s="1"/>
  <c r="R498" i="91"/>
  <c r="S498" i="91" s="1"/>
  <c r="R497" i="91"/>
  <c r="S497" i="91" s="1"/>
  <c r="R496" i="91"/>
  <c r="S496" i="91" s="1"/>
  <c r="R495" i="91"/>
  <c r="S495" i="91" s="1"/>
  <c r="R494" i="91"/>
  <c r="S494" i="91" s="1"/>
  <c r="R493" i="91"/>
  <c r="S493" i="91" s="1"/>
  <c r="R492" i="91"/>
  <c r="S492" i="91" s="1"/>
  <c r="R491" i="91"/>
  <c r="S491" i="91" s="1"/>
  <c r="R490" i="91"/>
  <c r="S490" i="91" s="1"/>
  <c r="R489" i="91"/>
  <c r="S489" i="91" s="1"/>
  <c r="R488" i="91"/>
  <c r="S488" i="91" s="1"/>
  <c r="R487" i="91"/>
  <c r="S487" i="91" s="1"/>
  <c r="R486" i="91"/>
  <c r="S486" i="91" s="1"/>
  <c r="R485" i="91"/>
  <c r="S485" i="91" s="1"/>
  <c r="R484" i="91"/>
  <c r="S484" i="91" s="1"/>
  <c r="R483" i="91"/>
  <c r="S483" i="91" s="1"/>
  <c r="R482" i="91"/>
  <c r="S482" i="91" s="1"/>
  <c r="R481" i="91"/>
  <c r="S481" i="91" s="1"/>
  <c r="R480" i="91"/>
  <c r="S480" i="91" s="1"/>
  <c r="R479" i="91"/>
  <c r="S479" i="91" s="1"/>
  <c r="R478" i="91"/>
  <c r="S478" i="91" s="1"/>
  <c r="R477" i="91"/>
  <c r="S477" i="91" s="1"/>
  <c r="R476" i="91"/>
  <c r="S476" i="91" s="1"/>
  <c r="R475" i="91"/>
  <c r="S475" i="91" s="1"/>
  <c r="R474" i="91"/>
  <c r="S474" i="91" s="1"/>
  <c r="R473" i="91"/>
  <c r="S473" i="91" s="1"/>
  <c r="R472" i="91"/>
  <c r="S472" i="91" s="1"/>
  <c r="R471" i="91"/>
  <c r="S471" i="91" s="1"/>
  <c r="R470" i="91"/>
  <c r="S470" i="91" s="1"/>
  <c r="R469" i="91"/>
  <c r="S469" i="91" s="1"/>
  <c r="R468" i="91"/>
  <c r="S468" i="91" s="1"/>
  <c r="R467" i="91"/>
  <c r="S467" i="91" s="1"/>
  <c r="R466" i="91"/>
  <c r="S466" i="91" s="1"/>
  <c r="R465" i="91"/>
  <c r="S465" i="91" s="1"/>
  <c r="R464" i="91"/>
  <c r="S464" i="91" s="1"/>
  <c r="R463" i="91"/>
  <c r="S463" i="91" s="1"/>
  <c r="R462" i="91"/>
  <c r="S462" i="91" s="1"/>
  <c r="R461" i="91"/>
  <c r="S461" i="91" s="1"/>
  <c r="R460" i="91"/>
  <c r="S460" i="91" s="1"/>
  <c r="R459" i="91"/>
  <c r="S459" i="91" s="1"/>
  <c r="R458" i="91"/>
  <c r="S458" i="91" s="1"/>
  <c r="R457" i="91"/>
  <c r="S457" i="91" s="1"/>
  <c r="R456" i="91"/>
  <c r="S456" i="91" s="1"/>
  <c r="R455" i="91"/>
  <c r="S455" i="91" s="1"/>
  <c r="R454" i="91"/>
  <c r="S454" i="91" s="1"/>
  <c r="R453" i="91"/>
  <c r="S453" i="91" s="1"/>
  <c r="R452" i="91"/>
  <c r="S452" i="91" s="1"/>
  <c r="R451" i="91"/>
  <c r="S451" i="91" s="1"/>
  <c r="R450" i="91"/>
  <c r="S450" i="91" s="1"/>
  <c r="R449" i="91"/>
  <c r="S449" i="91" s="1"/>
  <c r="R448" i="91"/>
  <c r="S448" i="91" s="1"/>
  <c r="R447" i="91"/>
  <c r="S447" i="91" s="1"/>
  <c r="R446" i="91"/>
  <c r="S446" i="91" s="1"/>
  <c r="R445" i="91"/>
  <c r="S445" i="91" s="1"/>
  <c r="R444" i="91"/>
  <c r="S444" i="91" s="1"/>
  <c r="R443" i="91"/>
  <c r="S443" i="91" s="1"/>
  <c r="R442" i="91"/>
  <c r="S442" i="91" s="1"/>
  <c r="R441" i="91"/>
  <c r="S441" i="91" s="1"/>
  <c r="R440" i="91"/>
  <c r="S440" i="91" s="1"/>
  <c r="R439" i="91"/>
  <c r="S439" i="91" s="1"/>
  <c r="R438" i="91"/>
  <c r="S438" i="91" s="1"/>
  <c r="R437" i="91"/>
  <c r="S437" i="91" s="1"/>
  <c r="R436" i="91"/>
  <c r="S436" i="91" s="1"/>
  <c r="R435" i="91"/>
  <c r="S435" i="91" s="1"/>
  <c r="R434" i="91"/>
  <c r="S434" i="91" s="1"/>
  <c r="R433" i="91"/>
  <c r="S433" i="91" s="1"/>
  <c r="S432" i="91"/>
  <c r="R432" i="91"/>
  <c r="S431" i="91"/>
  <c r="R431" i="91"/>
  <c r="S430" i="91"/>
  <c r="R430" i="91"/>
  <c r="S429" i="91"/>
  <c r="R429" i="91"/>
  <c r="S428" i="91"/>
  <c r="R428" i="91"/>
  <c r="S427" i="91"/>
  <c r="R427" i="91"/>
  <c r="S426" i="91"/>
  <c r="R426" i="91"/>
  <c r="S425" i="91"/>
  <c r="R425" i="91"/>
  <c r="S424" i="91"/>
  <c r="R424" i="91"/>
  <c r="S423" i="91"/>
  <c r="R423" i="91"/>
  <c r="S422" i="91"/>
  <c r="R422" i="91"/>
  <c r="S421" i="91"/>
  <c r="R421" i="91"/>
  <c r="S420" i="91"/>
  <c r="R420" i="91"/>
  <c r="S419" i="91"/>
  <c r="R419" i="91"/>
  <c r="S418" i="91"/>
  <c r="R418" i="91"/>
  <c r="S417" i="91"/>
  <c r="R417" i="91"/>
  <c r="S416" i="91"/>
  <c r="R416" i="91"/>
  <c r="S415" i="91"/>
  <c r="R415" i="91"/>
  <c r="S414" i="91"/>
  <c r="R414" i="91"/>
  <c r="S413" i="91"/>
  <c r="R413" i="91"/>
  <c r="S412" i="91"/>
  <c r="R412" i="91"/>
  <c r="S411" i="91"/>
  <c r="R411" i="91"/>
  <c r="S410" i="91"/>
  <c r="R410" i="91"/>
  <c r="S409" i="91"/>
  <c r="R409" i="91"/>
  <c r="S408" i="91"/>
  <c r="R408" i="91"/>
  <c r="S407" i="91"/>
  <c r="R407" i="91"/>
  <c r="S406" i="91"/>
  <c r="R406" i="91"/>
  <c r="S405" i="91"/>
  <c r="R405" i="91"/>
  <c r="S404" i="91"/>
  <c r="R404" i="91"/>
  <c r="S403" i="91"/>
  <c r="R403" i="91"/>
  <c r="S402" i="91"/>
  <c r="R402" i="91"/>
  <c r="S401" i="91"/>
  <c r="R401" i="91"/>
  <c r="S400" i="91"/>
  <c r="R400" i="91"/>
  <c r="S399" i="91"/>
  <c r="R399" i="91"/>
  <c r="S398" i="91"/>
  <c r="R398" i="91"/>
  <c r="S397" i="91"/>
  <c r="R397" i="91"/>
  <c r="S396" i="91"/>
  <c r="R396" i="91"/>
  <c r="S395" i="91"/>
  <c r="R395" i="91"/>
  <c r="S394" i="91"/>
  <c r="R394" i="91"/>
  <c r="S393" i="91"/>
  <c r="R393" i="91"/>
  <c r="S392" i="91"/>
  <c r="R392" i="91"/>
  <c r="S391" i="91"/>
  <c r="R391" i="91"/>
  <c r="S390" i="91"/>
  <c r="R390" i="91"/>
  <c r="S389" i="91"/>
  <c r="R389" i="91"/>
  <c r="S388" i="91"/>
  <c r="R388" i="91"/>
  <c r="S387" i="91"/>
  <c r="R387" i="91"/>
  <c r="S386" i="91"/>
  <c r="R386" i="91"/>
  <c r="S385" i="91"/>
  <c r="R385" i="91"/>
  <c r="S384" i="91"/>
  <c r="R384" i="91"/>
  <c r="S383" i="91"/>
  <c r="R383" i="91"/>
  <c r="S382" i="91"/>
  <c r="R382" i="91"/>
  <c r="S381" i="91"/>
  <c r="R381" i="91"/>
  <c r="S380" i="91"/>
  <c r="R380" i="91"/>
  <c r="S379" i="91"/>
  <c r="R379" i="91"/>
  <c r="S378" i="91"/>
  <c r="R378" i="91"/>
  <c r="S377" i="91"/>
  <c r="R377" i="91"/>
  <c r="S376" i="91"/>
  <c r="R376" i="91"/>
  <c r="S375" i="91"/>
  <c r="R375" i="91"/>
  <c r="S374" i="91"/>
  <c r="R374" i="91"/>
  <c r="S373" i="91"/>
  <c r="R373" i="91"/>
  <c r="S372" i="91"/>
  <c r="R372" i="91"/>
  <c r="S371" i="91"/>
  <c r="R371" i="91"/>
  <c r="S370" i="91"/>
  <c r="R370" i="91"/>
  <c r="S369" i="91"/>
  <c r="R369" i="91"/>
  <c r="S368" i="91"/>
  <c r="R368" i="91"/>
  <c r="S367" i="91"/>
  <c r="R367" i="91"/>
  <c r="S366" i="91"/>
  <c r="R366" i="91"/>
  <c r="S365" i="91"/>
  <c r="R365" i="91"/>
  <c r="S364" i="91"/>
  <c r="R364" i="91"/>
  <c r="S363" i="91"/>
  <c r="R363" i="91"/>
  <c r="S362" i="91"/>
  <c r="R362" i="91"/>
  <c r="S361" i="91"/>
  <c r="R361" i="91"/>
  <c r="S360" i="91"/>
  <c r="R360" i="91"/>
  <c r="S359" i="91"/>
  <c r="R359" i="91"/>
  <c r="S358" i="91"/>
  <c r="R358" i="91"/>
  <c r="S357" i="91"/>
  <c r="R357" i="91"/>
  <c r="S356" i="91"/>
  <c r="R356" i="91"/>
  <c r="S355" i="91"/>
  <c r="R355" i="91"/>
  <c r="S354" i="91"/>
  <c r="R354" i="91"/>
  <c r="S353" i="91"/>
  <c r="R353" i="91"/>
  <c r="S352" i="91"/>
  <c r="R352" i="91"/>
  <c r="S351" i="91"/>
  <c r="R351" i="91"/>
  <c r="S350" i="91"/>
  <c r="R350" i="91"/>
  <c r="S349" i="91"/>
  <c r="R349" i="91"/>
  <c r="S348" i="91"/>
  <c r="R348" i="91"/>
  <c r="S347" i="91"/>
  <c r="R347" i="91"/>
  <c r="S346" i="91"/>
  <c r="R346" i="91"/>
  <c r="S345" i="91"/>
  <c r="R345" i="91"/>
  <c r="S344" i="91"/>
  <c r="R344" i="91"/>
  <c r="S343" i="91"/>
  <c r="R343" i="91"/>
  <c r="S342" i="91"/>
  <c r="R342" i="91"/>
  <c r="S341" i="91"/>
  <c r="R341" i="91"/>
  <c r="S340" i="91"/>
  <c r="R340" i="91"/>
  <c r="S339" i="91"/>
  <c r="R339" i="91"/>
  <c r="S338" i="91"/>
  <c r="R338" i="91"/>
  <c r="S337" i="91"/>
  <c r="R337" i="91"/>
  <c r="S336" i="91"/>
  <c r="R336" i="91"/>
  <c r="S335" i="91"/>
  <c r="R335" i="91"/>
  <c r="S334" i="91"/>
  <c r="R334" i="91"/>
  <c r="S333" i="91"/>
  <c r="R333" i="91"/>
  <c r="S332" i="91"/>
  <c r="R332" i="91"/>
  <c r="S331" i="91"/>
  <c r="R331" i="91"/>
  <c r="S330" i="91"/>
  <c r="R330" i="91"/>
  <c r="S329" i="91"/>
  <c r="R329" i="91"/>
  <c r="S328" i="91"/>
  <c r="R328" i="91"/>
  <c r="S327" i="91"/>
  <c r="R327" i="91"/>
  <c r="S326" i="91"/>
  <c r="R326" i="91"/>
  <c r="S325" i="91"/>
  <c r="R325" i="91"/>
  <c r="S324" i="91"/>
  <c r="R324" i="91"/>
  <c r="S323" i="91"/>
  <c r="R323" i="91"/>
  <c r="S322" i="91"/>
  <c r="R322" i="91"/>
  <c r="S321" i="91"/>
  <c r="R321" i="91"/>
  <c r="S320" i="91"/>
  <c r="R320" i="91"/>
  <c r="S319" i="91"/>
  <c r="R319" i="91"/>
  <c r="S318" i="91"/>
  <c r="R318" i="91"/>
  <c r="S317" i="91"/>
  <c r="R317" i="91"/>
  <c r="S316" i="91"/>
  <c r="R316" i="91"/>
  <c r="S315" i="91"/>
  <c r="R315" i="91"/>
  <c r="S314" i="91"/>
  <c r="R314" i="91"/>
  <c r="S313" i="91"/>
  <c r="R313" i="91"/>
  <c r="S312" i="91"/>
  <c r="R312" i="91"/>
  <c r="S311" i="91"/>
  <c r="R311" i="91"/>
  <c r="S310" i="91"/>
  <c r="R310" i="91"/>
  <c r="S309" i="91"/>
  <c r="R309" i="91"/>
  <c r="S308" i="91"/>
  <c r="R308" i="91"/>
  <c r="S307" i="91"/>
  <c r="R307" i="91"/>
  <c r="S306" i="91"/>
  <c r="R306" i="91"/>
  <c r="S305" i="91"/>
  <c r="R305" i="91"/>
  <c r="S304" i="91"/>
  <c r="R304" i="91"/>
  <c r="S303" i="91"/>
  <c r="R303" i="91"/>
  <c r="S302" i="91"/>
  <c r="R302" i="91"/>
  <c r="S301" i="91"/>
  <c r="R301" i="91"/>
  <c r="S300" i="91"/>
  <c r="R300" i="91"/>
  <c r="S299" i="91"/>
  <c r="R299" i="91"/>
  <c r="S298" i="91"/>
  <c r="R298" i="91"/>
  <c r="S297" i="91"/>
  <c r="R297" i="91"/>
  <c r="S296" i="91"/>
  <c r="R296" i="91"/>
  <c r="S295" i="91"/>
  <c r="R295" i="91"/>
  <c r="S294" i="91"/>
  <c r="R294" i="91"/>
  <c r="S293" i="91"/>
  <c r="R293" i="91"/>
  <c r="S292" i="91"/>
  <c r="R292" i="91"/>
  <c r="S291" i="91"/>
  <c r="R291" i="91"/>
  <c r="S290" i="91"/>
  <c r="R290" i="91"/>
  <c r="S289" i="91"/>
  <c r="R289" i="91"/>
  <c r="S288" i="91"/>
  <c r="R288" i="91"/>
  <c r="S287" i="91"/>
  <c r="R287" i="91"/>
  <c r="S286" i="91"/>
  <c r="R286" i="91"/>
  <c r="S285" i="91"/>
  <c r="R285" i="91"/>
  <c r="S284" i="91"/>
  <c r="R284" i="91"/>
  <c r="S283" i="91"/>
  <c r="R283" i="91"/>
  <c r="S282" i="91"/>
  <c r="R282" i="91"/>
  <c r="S281" i="91"/>
  <c r="R281" i="91"/>
  <c r="S280" i="91"/>
  <c r="R280" i="91"/>
  <c r="S279" i="91"/>
  <c r="R279" i="91"/>
  <c r="S278" i="91"/>
  <c r="R278" i="91"/>
  <c r="S277" i="91"/>
  <c r="R277" i="91"/>
  <c r="S276" i="91"/>
  <c r="R276" i="91"/>
  <c r="S275" i="91"/>
  <c r="R275" i="91"/>
  <c r="S274" i="91"/>
  <c r="R274" i="91"/>
  <c r="S273" i="91"/>
  <c r="R273" i="91"/>
  <c r="S272" i="91"/>
  <c r="R272" i="91"/>
  <c r="S271" i="91"/>
  <c r="R271" i="91"/>
  <c r="S270" i="91"/>
  <c r="R270" i="91"/>
  <c r="S269" i="91"/>
  <c r="R269" i="91"/>
  <c r="S268" i="91"/>
  <c r="R268" i="91"/>
  <c r="S267" i="91"/>
  <c r="R267" i="91"/>
  <c r="S266" i="91"/>
  <c r="R266" i="91"/>
  <c r="S265" i="91"/>
  <c r="R265" i="91"/>
  <c r="S264" i="91"/>
  <c r="R264" i="91"/>
  <c r="S263" i="91"/>
  <c r="R263" i="91"/>
  <c r="S262" i="91"/>
  <c r="R262" i="91"/>
  <c r="S261" i="91"/>
  <c r="R261" i="91"/>
  <c r="S260" i="91"/>
  <c r="R260" i="91"/>
  <c r="S259" i="91"/>
  <c r="R259" i="91"/>
  <c r="S258" i="91"/>
  <c r="R258" i="91"/>
  <c r="S257" i="91"/>
  <c r="R257" i="91"/>
  <c r="S256" i="91"/>
  <c r="R256" i="91"/>
  <c r="S255" i="91"/>
  <c r="R255" i="91"/>
  <c r="S254" i="91"/>
  <c r="R254" i="91"/>
  <c r="S253" i="91"/>
  <c r="R253" i="91"/>
  <c r="S252" i="91"/>
  <c r="R252" i="91"/>
  <c r="S251" i="91"/>
  <c r="R251" i="91"/>
  <c r="S250" i="91"/>
  <c r="R250" i="91"/>
  <c r="S249" i="91"/>
  <c r="R249" i="91"/>
  <c r="S248" i="91"/>
  <c r="R248" i="91"/>
  <c r="S247" i="91"/>
  <c r="R247" i="91"/>
  <c r="S246" i="91"/>
  <c r="R246" i="91"/>
  <c r="S245" i="91"/>
  <c r="R245" i="91"/>
  <c r="S244" i="91"/>
  <c r="R244" i="91"/>
  <c r="S243" i="91"/>
  <c r="R243" i="91"/>
  <c r="S242" i="91"/>
  <c r="R242" i="91"/>
  <c r="S241" i="91"/>
  <c r="R241" i="91"/>
  <c r="S240" i="91"/>
  <c r="R240" i="91"/>
  <c r="S239" i="91"/>
  <c r="R239" i="91"/>
  <c r="S238" i="91"/>
  <c r="R238" i="91"/>
  <c r="S237" i="91"/>
  <c r="R237" i="91"/>
  <c r="S236" i="91"/>
  <c r="R236" i="91"/>
  <c r="S235" i="91"/>
  <c r="R235" i="91"/>
  <c r="S234" i="91"/>
  <c r="R234" i="91"/>
  <c r="S233" i="91"/>
  <c r="R233" i="91"/>
  <c r="S232" i="91"/>
  <c r="R232" i="91"/>
  <c r="S231" i="91"/>
  <c r="R231" i="91"/>
  <c r="S230" i="91"/>
  <c r="R230" i="91"/>
  <c r="S229" i="91"/>
  <c r="R229" i="91"/>
  <c r="S228" i="91"/>
  <c r="R228" i="91"/>
  <c r="S227" i="91"/>
  <c r="R227" i="91"/>
  <c r="S226" i="91"/>
  <c r="R226" i="91"/>
  <c r="S225" i="91"/>
  <c r="R225" i="91"/>
  <c r="S224" i="91"/>
  <c r="R224" i="91"/>
  <c r="S223" i="91"/>
  <c r="R223" i="91"/>
  <c r="S222" i="91"/>
  <c r="R222" i="91"/>
  <c r="S221" i="91"/>
  <c r="R221" i="91"/>
  <c r="S220" i="91"/>
  <c r="R220" i="91"/>
  <c r="S219" i="91"/>
  <c r="R219" i="91"/>
  <c r="S218" i="91"/>
  <c r="R218" i="91"/>
  <c r="S217" i="91"/>
  <c r="R217" i="91"/>
  <c r="S216" i="91"/>
  <c r="R216" i="91"/>
  <c r="S215" i="91"/>
  <c r="R215" i="91"/>
  <c r="S214" i="91"/>
  <c r="R214" i="91"/>
  <c r="S213" i="91"/>
  <c r="R213" i="91"/>
  <c r="S212" i="91"/>
  <c r="R212" i="91"/>
  <c r="S211" i="91"/>
  <c r="R211" i="91"/>
  <c r="S210" i="91"/>
  <c r="R210" i="91"/>
  <c r="S209" i="91"/>
  <c r="R209" i="91"/>
  <c r="S208" i="91"/>
  <c r="R208" i="91"/>
  <c r="S207" i="91"/>
  <c r="R207" i="91"/>
  <c r="S206" i="91"/>
  <c r="R206" i="91"/>
  <c r="S205" i="91"/>
  <c r="R205" i="91"/>
  <c r="S204" i="91"/>
  <c r="R204" i="91"/>
  <c r="S203" i="91"/>
  <c r="R203" i="91"/>
  <c r="S202" i="91"/>
  <c r="R202" i="91"/>
  <c r="S201" i="91"/>
  <c r="R201" i="91"/>
  <c r="S200" i="91"/>
  <c r="R200" i="91"/>
  <c r="S199" i="91"/>
  <c r="R199" i="91"/>
  <c r="S198" i="91"/>
  <c r="R198" i="91"/>
  <c r="S197" i="91"/>
  <c r="R197" i="91"/>
  <c r="S196" i="91"/>
  <c r="R196" i="91"/>
  <c r="S195" i="91"/>
  <c r="R195" i="91"/>
  <c r="S194" i="91"/>
  <c r="R194" i="91"/>
  <c r="S193" i="91"/>
  <c r="R193" i="91"/>
  <c r="S192" i="91"/>
  <c r="R192" i="91"/>
  <c r="S191" i="91"/>
  <c r="R191" i="91"/>
  <c r="S190" i="91"/>
  <c r="R190" i="91"/>
  <c r="S189" i="91"/>
  <c r="R189" i="91"/>
  <c r="S188" i="91"/>
  <c r="R188" i="91"/>
  <c r="S187" i="91"/>
  <c r="R187" i="91"/>
  <c r="S186" i="91"/>
  <c r="R186" i="91"/>
  <c r="S185" i="91"/>
  <c r="R185" i="91"/>
  <c r="S184" i="91"/>
  <c r="R184" i="91"/>
  <c r="S183" i="91"/>
  <c r="R183" i="91"/>
  <c r="S182" i="91"/>
  <c r="R182" i="91"/>
  <c r="S181" i="91"/>
  <c r="R181" i="91"/>
  <c r="S180" i="91"/>
  <c r="R180" i="91"/>
  <c r="S179" i="91"/>
  <c r="R179" i="91"/>
  <c r="S178" i="91"/>
  <c r="R178" i="91"/>
  <c r="S177" i="91"/>
  <c r="R177" i="91"/>
  <c r="S176" i="91"/>
  <c r="R176" i="91"/>
  <c r="S175" i="91"/>
  <c r="R175" i="91"/>
  <c r="S174" i="91"/>
  <c r="R174" i="91"/>
  <c r="S173" i="91"/>
  <c r="R173" i="91"/>
  <c r="S172" i="91"/>
  <c r="R172" i="91"/>
  <c r="S171" i="91"/>
  <c r="R171" i="91"/>
  <c r="S170" i="91"/>
  <c r="R170" i="91"/>
  <c r="S169" i="91"/>
  <c r="R169" i="91"/>
  <c r="S168" i="91"/>
  <c r="R168" i="91"/>
  <c r="S167" i="91"/>
  <c r="R167" i="91"/>
  <c r="S166" i="91"/>
  <c r="R166" i="91"/>
  <c r="S165" i="91"/>
  <c r="R165" i="91"/>
  <c r="S164" i="91"/>
  <c r="R164" i="91"/>
  <c r="S163" i="91"/>
  <c r="R163" i="91"/>
  <c r="S162" i="91"/>
  <c r="R162" i="91"/>
  <c r="S161" i="91"/>
  <c r="R161" i="91"/>
  <c r="S160" i="91"/>
  <c r="R160" i="91"/>
  <c r="S159" i="91"/>
  <c r="R159" i="91"/>
  <c r="S158" i="91"/>
  <c r="R158" i="91"/>
  <c r="S157" i="91"/>
  <c r="R157" i="91"/>
  <c r="S156" i="91"/>
  <c r="R156" i="91"/>
  <c r="S155" i="91"/>
  <c r="R155" i="91"/>
  <c r="S154" i="91"/>
  <c r="R154" i="91"/>
  <c r="S153" i="91"/>
  <c r="R153" i="91"/>
  <c r="S152" i="91"/>
  <c r="R152" i="91"/>
  <c r="S151" i="91"/>
  <c r="R151" i="91"/>
  <c r="S150" i="91"/>
  <c r="R150" i="91"/>
  <c r="S149" i="91"/>
  <c r="R149" i="91"/>
  <c r="S148" i="91"/>
  <c r="R148" i="91"/>
  <c r="S147" i="91"/>
  <c r="R147" i="91"/>
  <c r="S146" i="91"/>
  <c r="R146" i="91"/>
  <c r="S145" i="91"/>
  <c r="R145" i="91"/>
  <c r="S144" i="91"/>
  <c r="R144" i="91"/>
  <c r="S143" i="91"/>
  <c r="R143" i="91"/>
  <c r="S142" i="91"/>
  <c r="R142" i="91"/>
  <c r="S141" i="91"/>
  <c r="R141" i="91"/>
  <c r="S140" i="91"/>
  <c r="R140" i="91"/>
  <c r="S139" i="91"/>
  <c r="R139" i="91"/>
  <c r="S138" i="91"/>
  <c r="R138" i="91"/>
  <c r="S137" i="91"/>
  <c r="R137" i="91"/>
  <c r="S136" i="91"/>
  <c r="R136" i="91"/>
  <c r="S135" i="91"/>
  <c r="R135" i="91"/>
  <c r="S134" i="91"/>
  <c r="R134" i="91"/>
  <c r="S133" i="91"/>
  <c r="R133" i="91"/>
  <c r="S132" i="91"/>
  <c r="R132" i="91"/>
  <c r="S131" i="91"/>
  <c r="R131" i="91"/>
  <c r="S130" i="91"/>
  <c r="R130" i="91"/>
  <c r="S129" i="91"/>
  <c r="R129" i="91"/>
  <c r="S128" i="91"/>
  <c r="R128" i="91"/>
  <c r="S127" i="91"/>
  <c r="R127" i="91"/>
  <c r="S126" i="91"/>
  <c r="R126" i="91"/>
  <c r="S125" i="91"/>
  <c r="R125" i="91"/>
  <c r="S124" i="91"/>
  <c r="R124" i="91"/>
  <c r="S123" i="91"/>
  <c r="R123" i="91"/>
  <c r="S122" i="91"/>
  <c r="R122" i="91"/>
  <c r="S121" i="91"/>
  <c r="R121" i="91"/>
  <c r="S120" i="91"/>
  <c r="R120" i="91"/>
  <c r="S119" i="91"/>
  <c r="R119" i="91"/>
  <c r="S118" i="91"/>
  <c r="R118" i="91"/>
  <c r="S117" i="91"/>
  <c r="R117" i="91"/>
  <c r="S116" i="91"/>
  <c r="R116" i="91"/>
  <c r="S115" i="91"/>
  <c r="R115" i="91"/>
  <c r="S114" i="91"/>
  <c r="R114" i="91"/>
  <c r="S113" i="91"/>
  <c r="R113" i="91"/>
  <c r="S112" i="91"/>
  <c r="R112" i="91"/>
  <c r="S111" i="91"/>
  <c r="R111" i="91"/>
  <c r="S110" i="91"/>
  <c r="R110" i="91"/>
  <c r="S109" i="91"/>
  <c r="R109" i="91"/>
  <c r="S108" i="91"/>
  <c r="R108" i="91"/>
  <c r="S107" i="91"/>
  <c r="R107" i="91"/>
  <c r="S106" i="91"/>
  <c r="R106" i="91"/>
  <c r="S105" i="91"/>
  <c r="R105" i="91"/>
  <c r="S104" i="91"/>
  <c r="R104" i="91"/>
  <c r="S103" i="91"/>
  <c r="R103" i="91"/>
  <c r="S102" i="91"/>
  <c r="R102" i="91"/>
  <c r="S101" i="91"/>
  <c r="R101" i="91"/>
  <c r="S100" i="91"/>
  <c r="R100" i="91"/>
  <c r="S99" i="91"/>
  <c r="R99" i="91"/>
  <c r="S98" i="91"/>
  <c r="R98" i="91"/>
  <c r="S97" i="91"/>
  <c r="R97" i="91"/>
  <c r="S96" i="91"/>
  <c r="R96" i="91"/>
  <c r="S95" i="91"/>
  <c r="R95" i="91"/>
  <c r="S94" i="91"/>
  <c r="R94" i="91"/>
  <c r="S93" i="91"/>
  <c r="R93" i="91"/>
  <c r="S92" i="91"/>
  <c r="R92" i="91"/>
  <c r="S91" i="91"/>
  <c r="R91" i="91"/>
  <c r="S90" i="91"/>
  <c r="R90" i="91"/>
  <c r="S89" i="91"/>
  <c r="R89" i="91"/>
  <c r="S88" i="91"/>
  <c r="R88" i="91"/>
  <c r="S87" i="91"/>
  <c r="R87" i="91"/>
  <c r="S86" i="91"/>
  <c r="R86" i="91"/>
  <c r="S85" i="91"/>
  <c r="R85" i="91"/>
  <c r="S84" i="91"/>
  <c r="R84" i="91"/>
  <c r="S83" i="91"/>
  <c r="R83" i="91"/>
  <c r="S82" i="91"/>
  <c r="R82" i="91"/>
  <c r="S81" i="91"/>
  <c r="R81" i="91"/>
  <c r="S80" i="91"/>
  <c r="R80" i="91"/>
  <c r="S79" i="91"/>
  <c r="R79" i="91"/>
  <c r="S78" i="91"/>
  <c r="R78" i="91"/>
  <c r="S77" i="91"/>
  <c r="R77" i="91"/>
  <c r="S76" i="91"/>
  <c r="R76" i="91"/>
  <c r="S75" i="91"/>
  <c r="R75" i="91"/>
  <c r="S74" i="91"/>
  <c r="R74" i="91"/>
  <c r="S73" i="91"/>
  <c r="R73" i="91"/>
  <c r="S72" i="91"/>
  <c r="R72" i="91"/>
  <c r="S71" i="91"/>
  <c r="R71" i="91"/>
  <c r="S70" i="91"/>
  <c r="R70" i="91"/>
  <c r="S69" i="91"/>
  <c r="R69" i="91"/>
  <c r="S68" i="91"/>
  <c r="R68" i="91"/>
  <c r="S67" i="91"/>
  <c r="R67" i="91"/>
  <c r="S66" i="91"/>
  <c r="R66" i="91"/>
  <c r="S65" i="91"/>
  <c r="R65" i="91"/>
  <c r="S64" i="91"/>
  <c r="R64" i="91"/>
  <c r="S63" i="91"/>
  <c r="R63" i="91"/>
  <c r="S62" i="91"/>
  <c r="R62" i="91"/>
  <c r="S61" i="91"/>
  <c r="R61" i="91"/>
  <c r="S60" i="91"/>
  <c r="R60" i="91"/>
  <c r="S59" i="91"/>
  <c r="R59" i="91"/>
  <c r="S58" i="91"/>
  <c r="R58" i="91"/>
  <c r="S57" i="91"/>
  <c r="R57" i="91"/>
  <c r="S56" i="91"/>
  <c r="R56" i="91"/>
  <c r="S55" i="91"/>
  <c r="R55" i="91"/>
  <c r="S54" i="91"/>
  <c r="R54" i="91"/>
  <c r="S53" i="91"/>
  <c r="R53" i="91"/>
  <c r="S52" i="91"/>
  <c r="R52" i="91"/>
  <c r="S51" i="91"/>
  <c r="R51" i="91"/>
  <c r="S50" i="91"/>
  <c r="R50" i="91"/>
  <c r="S49" i="91"/>
  <c r="R49" i="91"/>
  <c r="S48" i="91"/>
  <c r="R48" i="91"/>
  <c r="S47" i="91"/>
  <c r="R47" i="91"/>
  <c r="S46" i="91"/>
  <c r="R46" i="91"/>
  <c r="S45" i="91"/>
  <c r="R45" i="91"/>
  <c r="S44" i="91"/>
  <c r="R44" i="91"/>
  <c r="S43" i="91"/>
  <c r="R43" i="91"/>
  <c r="S42" i="91"/>
  <c r="R42" i="91"/>
  <c r="S41" i="91"/>
  <c r="R41" i="91"/>
  <c r="S40" i="91"/>
  <c r="R40" i="91"/>
  <c r="S39" i="91"/>
  <c r="R39" i="91"/>
  <c r="S38" i="91"/>
  <c r="R38" i="91"/>
  <c r="S37" i="91"/>
  <c r="R37" i="91"/>
  <c r="S36" i="91"/>
  <c r="R36" i="91"/>
  <c r="S35" i="91"/>
  <c r="R35" i="91"/>
  <c r="S34" i="91"/>
  <c r="R34" i="91"/>
  <c r="S33" i="91"/>
  <c r="R33" i="91"/>
  <c r="S32" i="91"/>
  <c r="R32" i="91"/>
  <c r="S31" i="91"/>
  <c r="R31" i="91"/>
  <c r="S30" i="91"/>
  <c r="R30" i="91"/>
  <c r="S29" i="91"/>
  <c r="R29" i="91"/>
  <c r="S28" i="91"/>
  <c r="R28" i="91"/>
  <c r="S27" i="91"/>
  <c r="R27" i="91"/>
  <c r="S26" i="91"/>
  <c r="R26" i="91"/>
  <c r="S25" i="91"/>
  <c r="R25" i="91"/>
  <c r="S24" i="91"/>
  <c r="R24" i="91"/>
  <c r="S23" i="91"/>
  <c r="R23" i="91"/>
  <c r="S22" i="91"/>
  <c r="R22" i="91"/>
  <c r="S21" i="91"/>
  <c r="R21" i="91"/>
  <c r="S20" i="91"/>
  <c r="R20" i="91"/>
  <c r="S19" i="91"/>
  <c r="R19" i="91"/>
  <c r="S18" i="91"/>
  <c r="R18" i="91"/>
  <c r="S17" i="91"/>
  <c r="R17" i="91"/>
  <c r="S16" i="91"/>
  <c r="R16" i="91"/>
  <c r="S15" i="91"/>
  <c r="R15" i="91"/>
  <c r="S14" i="91"/>
  <c r="R14" i="91"/>
  <c r="S13" i="91"/>
  <c r="R13" i="91"/>
  <c r="S12" i="91"/>
  <c r="R12" i="91"/>
  <c r="S11" i="91"/>
  <c r="R11" i="91"/>
  <c r="S10" i="91"/>
  <c r="R10" i="91"/>
  <c r="S9" i="91"/>
  <c r="R9" i="91"/>
  <c r="S3" i="91"/>
  <c r="C12" i="13" s="1"/>
  <c r="R517" i="90"/>
  <c r="S517" i="90" s="1"/>
  <c r="R516" i="90"/>
  <c r="S516" i="90" s="1"/>
  <c r="R515" i="90"/>
  <c r="S515" i="90" s="1"/>
  <c r="R514" i="90"/>
  <c r="S514" i="90" s="1"/>
  <c r="R513" i="90"/>
  <c r="S513" i="90" s="1"/>
  <c r="R512" i="90"/>
  <c r="S512" i="90" s="1"/>
  <c r="R511" i="90"/>
  <c r="S511" i="90" s="1"/>
  <c r="R510" i="90"/>
  <c r="S510" i="90" s="1"/>
  <c r="R509" i="90"/>
  <c r="S509" i="90" s="1"/>
  <c r="R508" i="90"/>
  <c r="S508" i="90" s="1"/>
  <c r="R507" i="90"/>
  <c r="S507" i="90" s="1"/>
  <c r="R506" i="90"/>
  <c r="S506" i="90" s="1"/>
  <c r="R505" i="90"/>
  <c r="S505" i="90" s="1"/>
  <c r="R504" i="90"/>
  <c r="S504" i="90" s="1"/>
  <c r="R503" i="90"/>
  <c r="S503" i="90" s="1"/>
  <c r="R502" i="90"/>
  <c r="S502" i="90" s="1"/>
  <c r="R501" i="90"/>
  <c r="S501" i="90" s="1"/>
  <c r="R500" i="90"/>
  <c r="S500" i="90" s="1"/>
  <c r="R499" i="90"/>
  <c r="S499" i="90" s="1"/>
  <c r="R498" i="90"/>
  <c r="S498" i="90" s="1"/>
  <c r="R497" i="90"/>
  <c r="S497" i="90" s="1"/>
  <c r="R496" i="90"/>
  <c r="S496" i="90" s="1"/>
  <c r="R495" i="90"/>
  <c r="S495" i="90" s="1"/>
  <c r="R494" i="90"/>
  <c r="S494" i="90" s="1"/>
  <c r="R493" i="90"/>
  <c r="S493" i="90" s="1"/>
  <c r="R492" i="90"/>
  <c r="S492" i="90" s="1"/>
  <c r="R491" i="90"/>
  <c r="S491" i="90" s="1"/>
  <c r="R490" i="90"/>
  <c r="S490" i="90" s="1"/>
  <c r="R489" i="90"/>
  <c r="S489" i="90" s="1"/>
  <c r="R488" i="90"/>
  <c r="S488" i="90" s="1"/>
  <c r="R487" i="90"/>
  <c r="S487" i="90" s="1"/>
  <c r="R486" i="90"/>
  <c r="S486" i="90" s="1"/>
  <c r="R485" i="90"/>
  <c r="S485" i="90" s="1"/>
  <c r="R484" i="90"/>
  <c r="S484" i="90" s="1"/>
  <c r="R483" i="90"/>
  <c r="S483" i="90" s="1"/>
  <c r="R482" i="90"/>
  <c r="S482" i="90" s="1"/>
  <c r="R481" i="90"/>
  <c r="S481" i="90" s="1"/>
  <c r="R480" i="90"/>
  <c r="S480" i="90" s="1"/>
  <c r="R479" i="90"/>
  <c r="S479" i="90" s="1"/>
  <c r="R478" i="90"/>
  <c r="S478" i="90" s="1"/>
  <c r="R477" i="90"/>
  <c r="S477" i="90" s="1"/>
  <c r="R476" i="90"/>
  <c r="S476" i="90" s="1"/>
  <c r="R475" i="90"/>
  <c r="S475" i="90" s="1"/>
  <c r="R474" i="90"/>
  <c r="S474" i="90" s="1"/>
  <c r="R473" i="90"/>
  <c r="S473" i="90" s="1"/>
  <c r="R472" i="90"/>
  <c r="S472" i="90" s="1"/>
  <c r="R471" i="90"/>
  <c r="S471" i="90" s="1"/>
  <c r="R470" i="90"/>
  <c r="S470" i="90" s="1"/>
  <c r="R469" i="90"/>
  <c r="S469" i="90" s="1"/>
  <c r="R468" i="90"/>
  <c r="S468" i="90" s="1"/>
  <c r="R467" i="90"/>
  <c r="S467" i="90" s="1"/>
  <c r="R466" i="90"/>
  <c r="S466" i="90" s="1"/>
  <c r="R465" i="90"/>
  <c r="S465" i="90" s="1"/>
  <c r="R464" i="90"/>
  <c r="S464" i="90" s="1"/>
  <c r="R463" i="90"/>
  <c r="S463" i="90" s="1"/>
  <c r="R462" i="90"/>
  <c r="S462" i="90" s="1"/>
  <c r="R461" i="90"/>
  <c r="S461" i="90" s="1"/>
  <c r="R460" i="90"/>
  <c r="S460" i="90" s="1"/>
  <c r="R459" i="90"/>
  <c r="S459" i="90" s="1"/>
  <c r="R458" i="90"/>
  <c r="S458" i="90" s="1"/>
  <c r="R457" i="90"/>
  <c r="S457" i="90" s="1"/>
  <c r="R456" i="90"/>
  <c r="S456" i="90" s="1"/>
  <c r="R455" i="90"/>
  <c r="S455" i="90" s="1"/>
  <c r="R454" i="90"/>
  <c r="S454" i="90" s="1"/>
  <c r="R453" i="90"/>
  <c r="S453" i="90" s="1"/>
  <c r="R452" i="90"/>
  <c r="S452" i="90" s="1"/>
  <c r="R451" i="90"/>
  <c r="S451" i="90" s="1"/>
  <c r="R450" i="90"/>
  <c r="S450" i="90" s="1"/>
  <c r="R449" i="90"/>
  <c r="S449" i="90" s="1"/>
  <c r="R448" i="90"/>
  <c r="S448" i="90" s="1"/>
  <c r="R447" i="90"/>
  <c r="S447" i="90" s="1"/>
  <c r="R446" i="90"/>
  <c r="S446" i="90" s="1"/>
  <c r="R445" i="90"/>
  <c r="S445" i="90" s="1"/>
  <c r="R444" i="90"/>
  <c r="S444" i="90" s="1"/>
  <c r="R443" i="90"/>
  <c r="S443" i="90" s="1"/>
  <c r="R442" i="90"/>
  <c r="S442" i="90" s="1"/>
  <c r="R441" i="90"/>
  <c r="S441" i="90" s="1"/>
  <c r="R440" i="90"/>
  <c r="S440" i="90" s="1"/>
  <c r="R439" i="90"/>
  <c r="S439" i="90" s="1"/>
  <c r="R438" i="90"/>
  <c r="S438" i="90" s="1"/>
  <c r="R437" i="90"/>
  <c r="S437" i="90" s="1"/>
  <c r="R436" i="90"/>
  <c r="S436" i="90" s="1"/>
  <c r="R435" i="90"/>
  <c r="S435" i="90" s="1"/>
  <c r="R434" i="90"/>
  <c r="S434" i="90" s="1"/>
  <c r="R433" i="90"/>
  <c r="S433" i="90" s="1"/>
  <c r="S432" i="90"/>
  <c r="R432" i="90"/>
  <c r="S431" i="90"/>
  <c r="R431" i="90"/>
  <c r="S430" i="90"/>
  <c r="R430" i="90"/>
  <c r="S429" i="90"/>
  <c r="R429" i="90"/>
  <c r="S428" i="90"/>
  <c r="R428" i="90"/>
  <c r="S427" i="90"/>
  <c r="R427" i="90"/>
  <c r="S426" i="90"/>
  <c r="R426" i="90"/>
  <c r="S425" i="90"/>
  <c r="R425" i="90"/>
  <c r="S424" i="90"/>
  <c r="R424" i="90"/>
  <c r="S423" i="90"/>
  <c r="R423" i="90"/>
  <c r="S422" i="90"/>
  <c r="R422" i="90"/>
  <c r="S421" i="90"/>
  <c r="R421" i="90"/>
  <c r="S420" i="90"/>
  <c r="R420" i="90"/>
  <c r="S419" i="90"/>
  <c r="R419" i="90"/>
  <c r="S418" i="90"/>
  <c r="R418" i="90"/>
  <c r="S417" i="90"/>
  <c r="R417" i="90"/>
  <c r="S416" i="90"/>
  <c r="R416" i="90"/>
  <c r="S415" i="90"/>
  <c r="R415" i="90"/>
  <c r="S414" i="90"/>
  <c r="R414" i="90"/>
  <c r="S413" i="90"/>
  <c r="R413" i="90"/>
  <c r="S412" i="90"/>
  <c r="R412" i="90"/>
  <c r="S411" i="90"/>
  <c r="R411" i="90"/>
  <c r="S410" i="90"/>
  <c r="R410" i="90"/>
  <c r="S409" i="90"/>
  <c r="R409" i="90"/>
  <c r="S408" i="90"/>
  <c r="R408" i="90"/>
  <c r="S407" i="90"/>
  <c r="R407" i="90"/>
  <c r="S406" i="90"/>
  <c r="R406" i="90"/>
  <c r="S405" i="90"/>
  <c r="R405" i="90"/>
  <c r="S404" i="90"/>
  <c r="R404" i="90"/>
  <c r="S403" i="90"/>
  <c r="R403" i="90"/>
  <c r="S402" i="90"/>
  <c r="R402" i="90"/>
  <c r="S401" i="90"/>
  <c r="R401" i="90"/>
  <c r="S400" i="90"/>
  <c r="R400" i="90"/>
  <c r="S399" i="90"/>
  <c r="R399" i="90"/>
  <c r="S398" i="90"/>
  <c r="R398" i="90"/>
  <c r="S397" i="90"/>
  <c r="R397" i="90"/>
  <c r="S396" i="90"/>
  <c r="R396" i="90"/>
  <c r="S395" i="90"/>
  <c r="R395" i="90"/>
  <c r="S394" i="90"/>
  <c r="R394" i="90"/>
  <c r="S393" i="90"/>
  <c r="R393" i="90"/>
  <c r="S392" i="90"/>
  <c r="R392" i="90"/>
  <c r="S391" i="90"/>
  <c r="R391" i="90"/>
  <c r="S390" i="90"/>
  <c r="R390" i="90"/>
  <c r="S389" i="90"/>
  <c r="R389" i="90"/>
  <c r="S388" i="90"/>
  <c r="R388" i="90"/>
  <c r="S387" i="90"/>
  <c r="R387" i="90"/>
  <c r="S386" i="90"/>
  <c r="R386" i="90"/>
  <c r="S385" i="90"/>
  <c r="R385" i="90"/>
  <c r="S384" i="90"/>
  <c r="R384" i="90"/>
  <c r="S383" i="90"/>
  <c r="R383" i="90"/>
  <c r="S382" i="90"/>
  <c r="R382" i="90"/>
  <c r="S381" i="90"/>
  <c r="R381" i="90"/>
  <c r="S380" i="90"/>
  <c r="R380" i="90"/>
  <c r="S379" i="90"/>
  <c r="R379" i="90"/>
  <c r="S378" i="90"/>
  <c r="R378" i="90"/>
  <c r="S377" i="90"/>
  <c r="R377" i="90"/>
  <c r="S376" i="90"/>
  <c r="R376" i="90"/>
  <c r="S375" i="90"/>
  <c r="R375" i="90"/>
  <c r="S374" i="90"/>
  <c r="R374" i="90"/>
  <c r="S373" i="90"/>
  <c r="R373" i="90"/>
  <c r="S372" i="90"/>
  <c r="R372" i="90"/>
  <c r="S371" i="90"/>
  <c r="R371" i="90"/>
  <c r="S370" i="90"/>
  <c r="R370" i="90"/>
  <c r="S369" i="90"/>
  <c r="R369" i="90"/>
  <c r="S368" i="90"/>
  <c r="R368" i="90"/>
  <c r="S367" i="90"/>
  <c r="R367" i="90"/>
  <c r="S366" i="90"/>
  <c r="R366" i="90"/>
  <c r="S365" i="90"/>
  <c r="R365" i="90"/>
  <c r="S364" i="90"/>
  <c r="R364" i="90"/>
  <c r="S363" i="90"/>
  <c r="R363" i="90"/>
  <c r="S362" i="90"/>
  <c r="R362" i="90"/>
  <c r="S361" i="90"/>
  <c r="R361" i="90"/>
  <c r="S360" i="90"/>
  <c r="R360" i="90"/>
  <c r="S359" i="90"/>
  <c r="R359" i="90"/>
  <c r="S358" i="90"/>
  <c r="R358" i="90"/>
  <c r="S357" i="90"/>
  <c r="R357" i="90"/>
  <c r="S356" i="90"/>
  <c r="R356" i="90"/>
  <c r="S355" i="90"/>
  <c r="R355" i="90"/>
  <c r="S354" i="90"/>
  <c r="R354" i="90"/>
  <c r="S353" i="90"/>
  <c r="R353" i="90"/>
  <c r="S352" i="90"/>
  <c r="R352" i="90"/>
  <c r="S351" i="90"/>
  <c r="R351" i="90"/>
  <c r="S350" i="90"/>
  <c r="R350" i="90"/>
  <c r="S349" i="90"/>
  <c r="R349" i="90"/>
  <c r="S348" i="90"/>
  <c r="R348" i="90"/>
  <c r="S347" i="90"/>
  <c r="R347" i="90"/>
  <c r="S346" i="90"/>
  <c r="R346" i="90"/>
  <c r="S345" i="90"/>
  <c r="R345" i="90"/>
  <c r="S344" i="90"/>
  <c r="R344" i="90"/>
  <c r="S343" i="90"/>
  <c r="R343" i="90"/>
  <c r="S342" i="90"/>
  <c r="R342" i="90"/>
  <c r="S341" i="90"/>
  <c r="R341" i="90"/>
  <c r="S340" i="90"/>
  <c r="R340" i="90"/>
  <c r="S339" i="90"/>
  <c r="R339" i="90"/>
  <c r="S338" i="90"/>
  <c r="R338" i="90"/>
  <c r="S337" i="90"/>
  <c r="R337" i="90"/>
  <c r="S336" i="90"/>
  <c r="R336" i="90"/>
  <c r="S335" i="90"/>
  <c r="R335" i="90"/>
  <c r="S334" i="90"/>
  <c r="R334" i="90"/>
  <c r="S333" i="90"/>
  <c r="R333" i="90"/>
  <c r="S332" i="90"/>
  <c r="R332" i="90"/>
  <c r="S331" i="90"/>
  <c r="R331" i="90"/>
  <c r="S330" i="90"/>
  <c r="R330" i="90"/>
  <c r="S329" i="90"/>
  <c r="R329" i="90"/>
  <c r="S328" i="90"/>
  <c r="R328" i="90"/>
  <c r="S327" i="90"/>
  <c r="R327" i="90"/>
  <c r="S326" i="90"/>
  <c r="R326" i="90"/>
  <c r="S325" i="90"/>
  <c r="R325" i="90"/>
  <c r="S324" i="90"/>
  <c r="R324" i="90"/>
  <c r="S323" i="90"/>
  <c r="R323" i="90"/>
  <c r="S322" i="90"/>
  <c r="R322" i="90"/>
  <c r="S321" i="90"/>
  <c r="R321" i="90"/>
  <c r="S320" i="90"/>
  <c r="R320" i="90"/>
  <c r="S319" i="90"/>
  <c r="R319" i="90"/>
  <c r="S318" i="90"/>
  <c r="R318" i="90"/>
  <c r="S317" i="90"/>
  <c r="R317" i="90"/>
  <c r="S316" i="90"/>
  <c r="R316" i="90"/>
  <c r="S315" i="90"/>
  <c r="R315" i="90"/>
  <c r="S314" i="90"/>
  <c r="R314" i="90"/>
  <c r="S313" i="90"/>
  <c r="R313" i="90"/>
  <c r="S312" i="90"/>
  <c r="R312" i="90"/>
  <c r="S311" i="90"/>
  <c r="R311" i="90"/>
  <c r="S310" i="90"/>
  <c r="R310" i="90"/>
  <c r="S309" i="90"/>
  <c r="R309" i="90"/>
  <c r="S308" i="90"/>
  <c r="R308" i="90"/>
  <c r="S307" i="90"/>
  <c r="R307" i="90"/>
  <c r="S306" i="90"/>
  <c r="R306" i="90"/>
  <c r="S305" i="90"/>
  <c r="R305" i="90"/>
  <c r="S304" i="90"/>
  <c r="R304" i="90"/>
  <c r="S303" i="90"/>
  <c r="R303" i="90"/>
  <c r="S302" i="90"/>
  <c r="R302" i="90"/>
  <c r="S301" i="90"/>
  <c r="R301" i="90"/>
  <c r="S300" i="90"/>
  <c r="R300" i="90"/>
  <c r="S299" i="90"/>
  <c r="R299" i="90"/>
  <c r="S298" i="90"/>
  <c r="R298" i="90"/>
  <c r="S297" i="90"/>
  <c r="R297" i="90"/>
  <c r="S296" i="90"/>
  <c r="R296" i="90"/>
  <c r="S295" i="90"/>
  <c r="R295" i="90"/>
  <c r="S294" i="90"/>
  <c r="R294" i="90"/>
  <c r="S293" i="90"/>
  <c r="R293" i="90"/>
  <c r="S292" i="90"/>
  <c r="R292" i="90"/>
  <c r="S291" i="90"/>
  <c r="R291" i="90"/>
  <c r="S290" i="90"/>
  <c r="R290" i="90"/>
  <c r="S289" i="90"/>
  <c r="R289" i="90"/>
  <c r="S288" i="90"/>
  <c r="R288" i="90"/>
  <c r="S287" i="90"/>
  <c r="R287" i="90"/>
  <c r="S286" i="90"/>
  <c r="R286" i="90"/>
  <c r="S285" i="90"/>
  <c r="R285" i="90"/>
  <c r="S284" i="90"/>
  <c r="R284" i="90"/>
  <c r="S283" i="90"/>
  <c r="R283" i="90"/>
  <c r="S282" i="90"/>
  <c r="R282" i="90"/>
  <c r="S281" i="90"/>
  <c r="R281" i="90"/>
  <c r="S280" i="90"/>
  <c r="R280" i="90"/>
  <c r="S279" i="90"/>
  <c r="R279" i="90"/>
  <c r="S278" i="90"/>
  <c r="R278" i="90"/>
  <c r="S277" i="90"/>
  <c r="R277" i="90"/>
  <c r="S276" i="90"/>
  <c r="R276" i="90"/>
  <c r="S275" i="90"/>
  <c r="R275" i="90"/>
  <c r="S274" i="90"/>
  <c r="R274" i="90"/>
  <c r="S273" i="90"/>
  <c r="R273" i="90"/>
  <c r="S272" i="90"/>
  <c r="R272" i="90"/>
  <c r="S271" i="90"/>
  <c r="R271" i="90"/>
  <c r="S270" i="90"/>
  <c r="R270" i="90"/>
  <c r="S269" i="90"/>
  <c r="R269" i="90"/>
  <c r="S268" i="90"/>
  <c r="R268" i="90"/>
  <c r="S267" i="90"/>
  <c r="R267" i="90"/>
  <c r="S266" i="90"/>
  <c r="R266" i="90"/>
  <c r="S265" i="90"/>
  <c r="R265" i="90"/>
  <c r="S264" i="90"/>
  <c r="R264" i="90"/>
  <c r="S263" i="90"/>
  <c r="R263" i="90"/>
  <c r="S262" i="90"/>
  <c r="R262" i="90"/>
  <c r="S261" i="90"/>
  <c r="R261" i="90"/>
  <c r="S260" i="90"/>
  <c r="R260" i="90"/>
  <c r="S259" i="90"/>
  <c r="R259" i="90"/>
  <c r="S258" i="90"/>
  <c r="R258" i="90"/>
  <c r="S257" i="90"/>
  <c r="R257" i="90"/>
  <c r="S256" i="90"/>
  <c r="R256" i="90"/>
  <c r="S255" i="90"/>
  <c r="R255" i="90"/>
  <c r="S254" i="90"/>
  <c r="R254" i="90"/>
  <c r="S253" i="90"/>
  <c r="R253" i="90"/>
  <c r="S252" i="90"/>
  <c r="R252" i="90"/>
  <c r="S251" i="90"/>
  <c r="R251" i="90"/>
  <c r="S250" i="90"/>
  <c r="R250" i="90"/>
  <c r="S249" i="90"/>
  <c r="R249" i="90"/>
  <c r="S248" i="90"/>
  <c r="R248" i="90"/>
  <c r="S247" i="90"/>
  <c r="R247" i="90"/>
  <c r="S246" i="90"/>
  <c r="R246" i="90"/>
  <c r="S245" i="90"/>
  <c r="R245" i="90"/>
  <c r="S244" i="90"/>
  <c r="R244" i="90"/>
  <c r="S243" i="90"/>
  <c r="R243" i="90"/>
  <c r="S242" i="90"/>
  <c r="R242" i="90"/>
  <c r="S241" i="90"/>
  <c r="R241" i="90"/>
  <c r="S240" i="90"/>
  <c r="R240" i="90"/>
  <c r="S239" i="90"/>
  <c r="R239" i="90"/>
  <c r="S238" i="90"/>
  <c r="R238" i="90"/>
  <c r="S237" i="90"/>
  <c r="R237" i="90"/>
  <c r="S236" i="90"/>
  <c r="R236" i="90"/>
  <c r="S235" i="90"/>
  <c r="R235" i="90"/>
  <c r="S234" i="90"/>
  <c r="R234" i="90"/>
  <c r="S233" i="90"/>
  <c r="R233" i="90"/>
  <c r="S232" i="90"/>
  <c r="R232" i="90"/>
  <c r="S231" i="90"/>
  <c r="R231" i="90"/>
  <c r="S230" i="90"/>
  <c r="R230" i="90"/>
  <c r="S229" i="90"/>
  <c r="R229" i="90"/>
  <c r="S228" i="90"/>
  <c r="R228" i="90"/>
  <c r="S227" i="90"/>
  <c r="R227" i="90"/>
  <c r="S226" i="90"/>
  <c r="R226" i="90"/>
  <c r="S225" i="90"/>
  <c r="R225" i="90"/>
  <c r="S224" i="90"/>
  <c r="R224" i="90"/>
  <c r="S223" i="90"/>
  <c r="R223" i="90"/>
  <c r="S222" i="90"/>
  <c r="R222" i="90"/>
  <c r="S221" i="90"/>
  <c r="R221" i="90"/>
  <c r="S220" i="90"/>
  <c r="R220" i="90"/>
  <c r="S219" i="90"/>
  <c r="R219" i="90"/>
  <c r="S218" i="90"/>
  <c r="R218" i="90"/>
  <c r="S217" i="90"/>
  <c r="R217" i="90"/>
  <c r="S216" i="90"/>
  <c r="R216" i="90"/>
  <c r="S215" i="90"/>
  <c r="R215" i="90"/>
  <c r="S214" i="90"/>
  <c r="R214" i="90"/>
  <c r="S213" i="90"/>
  <c r="R213" i="90"/>
  <c r="S212" i="90"/>
  <c r="R212" i="90"/>
  <c r="S211" i="90"/>
  <c r="R211" i="90"/>
  <c r="S210" i="90"/>
  <c r="R210" i="90"/>
  <c r="S209" i="90"/>
  <c r="R209" i="90"/>
  <c r="S208" i="90"/>
  <c r="R208" i="90"/>
  <c r="S207" i="90"/>
  <c r="R207" i="90"/>
  <c r="S206" i="90"/>
  <c r="R206" i="90"/>
  <c r="S205" i="90"/>
  <c r="R205" i="90"/>
  <c r="S204" i="90"/>
  <c r="R204" i="90"/>
  <c r="S203" i="90"/>
  <c r="R203" i="90"/>
  <c r="S202" i="90"/>
  <c r="R202" i="90"/>
  <c r="S201" i="90"/>
  <c r="R201" i="90"/>
  <c r="S200" i="90"/>
  <c r="R200" i="90"/>
  <c r="S199" i="90"/>
  <c r="R199" i="90"/>
  <c r="S198" i="90"/>
  <c r="R198" i="90"/>
  <c r="S197" i="90"/>
  <c r="R197" i="90"/>
  <c r="S196" i="90"/>
  <c r="R196" i="90"/>
  <c r="S195" i="90"/>
  <c r="R195" i="90"/>
  <c r="S194" i="90"/>
  <c r="R194" i="90"/>
  <c r="S193" i="90"/>
  <c r="R193" i="90"/>
  <c r="S192" i="90"/>
  <c r="R192" i="90"/>
  <c r="S191" i="90"/>
  <c r="R191" i="90"/>
  <c r="S190" i="90"/>
  <c r="R190" i="90"/>
  <c r="S189" i="90"/>
  <c r="R189" i="90"/>
  <c r="S188" i="90"/>
  <c r="R188" i="90"/>
  <c r="S187" i="90"/>
  <c r="R187" i="90"/>
  <c r="S186" i="90"/>
  <c r="R186" i="90"/>
  <c r="S185" i="90"/>
  <c r="R185" i="90"/>
  <c r="S184" i="90"/>
  <c r="R184" i="90"/>
  <c r="S183" i="90"/>
  <c r="R183" i="90"/>
  <c r="S182" i="90"/>
  <c r="R182" i="90"/>
  <c r="S181" i="90"/>
  <c r="R181" i="90"/>
  <c r="S180" i="90"/>
  <c r="R180" i="90"/>
  <c r="S179" i="90"/>
  <c r="R179" i="90"/>
  <c r="S178" i="90"/>
  <c r="R178" i="90"/>
  <c r="S177" i="90"/>
  <c r="R177" i="90"/>
  <c r="S176" i="90"/>
  <c r="R176" i="90"/>
  <c r="S175" i="90"/>
  <c r="R175" i="90"/>
  <c r="S174" i="90"/>
  <c r="R174" i="90"/>
  <c r="S173" i="90"/>
  <c r="R173" i="90"/>
  <c r="S172" i="90"/>
  <c r="R172" i="90"/>
  <c r="S171" i="90"/>
  <c r="R171" i="90"/>
  <c r="S170" i="90"/>
  <c r="R170" i="90"/>
  <c r="S169" i="90"/>
  <c r="R169" i="90"/>
  <c r="S168" i="90"/>
  <c r="R168" i="90"/>
  <c r="S167" i="90"/>
  <c r="R167" i="90"/>
  <c r="S166" i="90"/>
  <c r="R166" i="90"/>
  <c r="S165" i="90"/>
  <c r="R165" i="90"/>
  <c r="S164" i="90"/>
  <c r="R164" i="90"/>
  <c r="S163" i="90"/>
  <c r="R163" i="90"/>
  <c r="S162" i="90"/>
  <c r="R162" i="90"/>
  <c r="S161" i="90"/>
  <c r="R161" i="90"/>
  <c r="S160" i="90"/>
  <c r="R160" i="90"/>
  <c r="S159" i="90"/>
  <c r="R159" i="90"/>
  <c r="S158" i="90"/>
  <c r="R158" i="90"/>
  <c r="S157" i="90"/>
  <c r="R157" i="90"/>
  <c r="S156" i="90"/>
  <c r="R156" i="90"/>
  <c r="S155" i="90"/>
  <c r="R155" i="90"/>
  <c r="S154" i="90"/>
  <c r="R154" i="90"/>
  <c r="S153" i="90"/>
  <c r="R153" i="90"/>
  <c r="S152" i="90"/>
  <c r="R152" i="90"/>
  <c r="S151" i="90"/>
  <c r="R151" i="90"/>
  <c r="S150" i="90"/>
  <c r="R150" i="90"/>
  <c r="S149" i="90"/>
  <c r="R149" i="90"/>
  <c r="S148" i="90"/>
  <c r="R148" i="90"/>
  <c r="S147" i="90"/>
  <c r="R147" i="90"/>
  <c r="S146" i="90"/>
  <c r="R146" i="90"/>
  <c r="S145" i="90"/>
  <c r="R145" i="90"/>
  <c r="S144" i="90"/>
  <c r="R144" i="90"/>
  <c r="S143" i="90"/>
  <c r="R143" i="90"/>
  <c r="S142" i="90"/>
  <c r="R142" i="90"/>
  <c r="S141" i="90"/>
  <c r="R141" i="90"/>
  <c r="S140" i="90"/>
  <c r="R140" i="90"/>
  <c r="S139" i="90"/>
  <c r="R139" i="90"/>
  <c r="S138" i="90"/>
  <c r="R138" i="90"/>
  <c r="S137" i="90"/>
  <c r="R137" i="90"/>
  <c r="S136" i="90"/>
  <c r="R136" i="90"/>
  <c r="S135" i="90"/>
  <c r="R135" i="90"/>
  <c r="S134" i="90"/>
  <c r="R134" i="90"/>
  <c r="S133" i="90"/>
  <c r="R133" i="90"/>
  <c r="S132" i="90"/>
  <c r="R132" i="90"/>
  <c r="S131" i="90"/>
  <c r="R131" i="90"/>
  <c r="S130" i="90"/>
  <c r="R130" i="90"/>
  <c r="S129" i="90"/>
  <c r="R129" i="90"/>
  <c r="S128" i="90"/>
  <c r="R128" i="90"/>
  <c r="S127" i="90"/>
  <c r="R127" i="90"/>
  <c r="S126" i="90"/>
  <c r="R126" i="90"/>
  <c r="S125" i="90"/>
  <c r="R125" i="90"/>
  <c r="S124" i="90"/>
  <c r="R124" i="90"/>
  <c r="S123" i="90"/>
  <c r="R123" i="90"/>
  <c r="S122" i="90"/>
  <c r="R122" i="90"/>
  <c r="S121" i="90"/>
  <c r="R121" i="90"/>
  <c r="S120" i="90"/>
  <c r="R120" i="90"/>
  <c r="S119" i="90"/>
  <c r="R119" i="90"/>
  <c r="S118" i="90"/>
  <c r="R118" i="90"/>
  <c r="S117" i="90"/>
  <c r="R117" i="90"/>
  <c r="S116" i="90"/>
  <c r="R116" i="90"/>
  <c r="S115" i="90"/>
  <c r="R115" i="90"/>
  <c r="S114" i="90"/>
  <c r="R114" i="90"/>
  <c r="S113" i="90"/>
  <c r="R113" i="90"/>
  <c r="S112" i="90"/>
  <c r="R112" i="90"/>
  <c r="S111" i="90"/>
  <c r="R111" i="90"/>
  <c r="S110" i="90"/>
  <c r="R110" i="90"/>
  <c r="S109" i="90"/>
  <c r="R109" i="90"/>
  <c r="S108" i="90"/>
  <c r="R108" i="90"/>
  <c r="S107" i="90"/>
  <c r="R107" i="90"/>
  <c r="S106" i="90"/>
  <c r="R106" i="90"/>
  <c r="S105" i="90"/>
  <c r="R105" i="90"/>
  <c r="S104" i="90"/>
  <c r="R104" i="90"/>
  <c r="S103" i="90"/>
  <c r="R103" i="90"/>
  <c r="S102" i="90"/>
  <c r="R102" i="90"/>
  <c r="S101" i="90"/>
  <c r="R101" i="90"/>
  <c r="S100" i="90"/>
  <c r="R100" i="90"/>
  <c r="S99" i="90"/>
  <c r="R99" i="90"/>
  <c r="S98" i="90"/>
  <c r="R98" i="90"/>
  <c r="S97" i="90"/>
  <c r="R97" i="90"/>
  <c r="S96" i="90"/>
  <c r="R96" i="90"/>
  <c r="S95" i="90"/>
  <c r="R95" i="90"/>
  <c r="S94" i="90"/>
  <c r="R94" i="90"/>
  <c r="S93" i="90"/>
  <c r="R93" i="90"/>
  <c r="S92" i="90"/>
  <c r="R92" i="90"/>
  <c r="S91" i="90"/>
  <c r="R91" i="90"/>
  <c r="S90" i="90"/>
  <c r="R90" i="90"/>
  <c r="S89" i="90"/>
  <c r="R89" i="90"/>
  <c r="S88" i="90"/>
  <c r="R88" i="90"/>
  <c r="S87" i="90"/>
  <c r="R87" i="90"/>
  <c r="S86" i="90"/>
  <c r="R86" i="90"/>
  <c r="S85" i="90"/>
  <c r="R85" i="90"/>
  <c r="S84" i="90"/>
  <c r="R84" i="90"/>
  <c r="S83" i="90"/>
  <c r="R83" i="90"/>
  <c r="S82" i="90"/>
  <c r="R82" i="90"/>
  <c r="S81" i="90"/>
  <c r="R81" i="90"/>
  <c r="S80" i="90"/>
  <c r="R80" i="90"/>
  <c r="S79" i="90"/>
  <c r="R79" i="90"/>
  <c r="S78" i="90"/>
  <c r="R78" i="90"/>
  <c r="S77" i="90"/>
  <c r="R77" i="90"/>
  <c r="S76" i="90"/>
  <c r="R76" i="90"/>
  <c r="S75" i="90"/>
  <c r="R75" i="90"/>
  <c r="S74" i="90"/>
  <c r="R74" i="90"/>
  <c r="S73" i="90"/>
  <c r="R73" i="90"/>
  <c r="S72" i="90"/>
  <c r="R72" i="90"/>
  <c r="S71" i="90"/>
  <c r="R71" i="90"/>
  <c r="S70" i="90"/>
  <c r="R70" i="90"/>
  <c r="S69" i="90"/>
  <c r="R69" i="90"/>
  <c r="S68" i="90"/>
  <c r="R68" i="90"/>
  <c r="S67" i="90"/>
  <c r="R67" i="90"/>
  <c r="S66" i="90"/>
  <c r="R66" i="90"/>
  <c r="S65" i="90"/>
  <c r="R65" i="90"/>
  <c r="S64" i="90"/>
  <c r="R64" i="90"/>
  <c r="S63" i="90"/>
  <c r="R63" i="90"/>
  <c r="S62" i="90"/>
  <c r="R62" i="90"/>
  <c r="S61" i="90"/>
  <c r="R61" i="90"/>
  <c r="S60" i="90"/>
  <c r="R60" i="90"/>
  <c r="S59" i="90"/>
  <c r="R59" i="90"/>
  <c r="S58" i="90"/>
  <c r="R58" i="90"/>
  <c r="S57" i="90"/>
  <c r="R57" i="90"/>
  <c r="S56" i="90"/>
  <c r="R56" i="90"/>
  <c r="S55" i="90"/>
  <c r="R55" i="90"/>
  <c r="S54" i="90"/>
  <c r="R54" i="90"/>
  <c r="S53" i="90"/>
  <c r="R53" i="90"/>
  <c r="S52" i="90"/>
  <c r="R52" i="90"/>
  <c r="S51" i="90"/>
  <c r="R51" i="90"/>
  <c r="S50" i="90"/>
  <c r="R50" i="90"/>
  <c r="S49" i="90"/>
  <c r="R49" i="90"/>
  <c r="S48" i="90"/>
  <c r="R48" i="90"/>
  <c r="S47" i="90"/>
  <c r="R47" i="90"/>
  <c r="S46" i="90"/>
  <c r="R46" i="90"/>
  <c r="S45" i="90"/>
  <c r="R45" i="90"/>
  <c r="S44" i="90"/>
  <c r="R44" i="90"/>
  <c r="S43" i="90"/>
  <c r="R43" i="90"/>
  <c r="S42" i="90"/>
  <c r="R42" i="90"/>
  <c r="S41" i="90"/>
  <c r="R41" i="90"/>
  <c r="S40" i="90"/>
  <c r="R40" i="90"/>
  <c r="S39" i="90"/>
  <c r="R39" i="90"/>
  <c r="S38" i="90"/>
  <c r="R38" i="90"/>
  <c r="S37" i="90"/>
  <c r="R37" i="90"/>
  <c r="S36" i="90"/>
  <c r="R36" i="90"/>
  <c r="S35" i="90"/>
  <c r="R35" i="90"/>
  <c r="S34" i="90"/>
  <c r="R34" i="90"/>
  <c r="S33" i="90"/>
  <c r="R33" i="90"/>
  <c r="S32" i="90"/>
  <c r="R32" i="90"/>
  <c r="S31" i="90"/>
  <c r="R31" i="90"/>
  <c r="S30" i="90"/>
  <c r="R30" i="90"/>
  <c r="S29" i="90"/>
  <c r="R29" i="90"/>
  <c r="S28" i="90"/>
  <c r="R28" i="90"/>
  <c r="S27" i="90"/>
  <c r="R27" i="90"/>
  <c r="S26" i="90"/>
  <c r="R26" i="90"/>
  <c r="S25" i="90"/>
  <c r="R25" i="90"/>
  <c r="S24" i="90"/>
  <c r="R24" i="90"/>
  <c r="S23" i="90"/>
  <c r="R23" i="90"/>
  <c r="S22" i="90"/>
  <c r="R22" i="90"/>
  <c r="S21" i="90"/>
  <c r="R21" i="90"/>
  <c r="S20" i="90"/>
  <c r="R20" i="90"/>
  <c r="S19" i="90"/>
  <c r="R19" i="90"/>
  <c r="S18" i="90"/>
  <c r="R18" i="90"/>
  <c r="S17" i="90"/>
  <c r="R17" i="90"/>
  <c r="S16" i="90"/>
  <c r="R16" i="90"/>
  <c r="S15" i="90"/>
  <c r="R15" i="90"/>
  <c r="S14" i="90"/>
  <c r="R14" i="90"/>
  <c r="S13" i="90"/>
  <c r="R13" i="90"/>
  <c r="S12" i="90"/>
  <c r="R12" i="90"/>
  <c r="S11" i="90"/>
  <c r="R11" i="90"/>
  <c r="S10" i="90"/>
  <c r="R10" i="90"/>
  <c r="S9" i="90"/>
  <c r="R9" i="90"/>
  <c r="S3" i="90"/>
  <c r="C15" i="13" s="1"/>
  <c r="R517" i="89"/>
  <c r="S517" i="89" s="1"/>
  <c r="R516" i="89"/>
  <c r="S516" i="89" s="1"/>
  <c r="R515" i="89"/>
  <c r="S515" i="89" s="1"/>
  <c r="R514" i="89"/>
  <c r="S514" i="89" s="1"/>
  <c r="R513" i="89"/>
  <c r="S513" i="89" s="1"/>
  <c r="R512" i="89"/>
  <c r="S512" i="89" s="1"/>
  <c r="R511" i="89"/>
  <c r="S511" i="89" s="1"/>
  <c r="R510" i="89"/>
  <c r="S510" i="89" s="1"/>
  <c r="R509" i="89"/>
  <c r="S509" i="89" s="1"/>
  <c r="R508" i="89"/>
  <c r="S508" i="89" s="1"/>
  <c r="R507" i="89"/>
  <c r="S507" i="89" s="1"/>
  <c r="R506" i="89"/>
  <c r="S506" i="89" s="1"/>
  <c r="R505" i="89"/>
  <c r="S505" i="89" s="1"/>
  <c r="R504" i="89"/>
  <c r="S504" i="89" s="1"/>
  <c r="R503" i="89"/>
  <c r="S503" i="89" s="1"/>
  <c r="R502" i="89"/>
  <c r="S502" i="89" s="1"/>
  <c r="R501" i="89"/>
  <c r="S501" i="89" s="1"/>
  <c r="R500" i="89"/>
  <c r="S500" i="89" s="1"/>
  <c r="R499" i="89"/>
  <c r="S499" i="89" s="1"/>
  <c r="R498" i="89"/>
  <c r="S498" i="89" s="1"/>
  <c r="R497" i="89"/>
  <c r="S497" i="89" s="1"/>
  <c r="R496" i="89"/>
  <c r="S496" i="89" s="1"/>
  <c r="R495" i="89"/>
  <c r="S495" i="89" s="1"/>
  <c r="R494" i="89"/>
  <c r="S494" i="89" s="1"/>
  <c r="R493" i="89"/>
  <c r="S493" i="89" s="1"/>
  <c r="R492" i="89"/>
  <c r="S492" i="89" s="1"/>
  <c r="R491" i="89"/>
  <c r="S491" i="89" s="1"/>
  <c r="R490" i="89"/>
  <c r="S490" i="89" s="1"/>
  <c r="R489" i="89"/>
  <c r="S489" i="89" s="1"/>
  <c r="R488" i="89"/>
  <c r="S488" i="89" s="1"/>
  <c r="R487" i="89"/>
  <c r="S487" i="89" s="1"/>
  <c r="R486" i="89"/>
  <c r="S486" i="89" s="1"/>
  <c r="R485" i="89"/>
  <c r="S485" i="89" s="1"/>
  <c r="R484" i="89"/>
  <c r="S484" i="89" s="1"/>
  <c r="R483" i="89"/>
  <c r="S483" i="89" s="1"/>
  <c r="R482" i="89"/>
  <c r="S482" i="89" s="1"/>
  <c r="R481" i="89"/>
  <c r="S481" i="89" s="1"/>
  <c r="R480" i="89"/>
  <c r="S480" i="89" s="1"/>
  <c r="R479" i="89"/>
  <c r="S479" i="89" s="1"/>
  <c r="R478" i="89"/>
  <c r="S478" i="89" s="1"/>
  <c r="R477" i="89"/>
  <c r="S477" i="89" s="1"/>
  <c r="R476" i="89"/>
  <c r="S476" i="89" s="1"/>
  <c r="R475" i="89"/>
  <c r="S475" i="89" s="1"/>
  <c r="R474" i="89"/>
  <c r="S474" i="89" s="1"/>
  <c r="R473" i="89"/>
  <c r="S473" i="89" s="1"/>
  <c r="R472" i="89"/>
  <c r="S472" i="89" s="1"/>
  <c r="R471" i="89"/>
  <c r="S471" i="89" s="1"/>
  <c r="R470" i="89"/>
  <c r="S470" i="89" s="1"/>
  <c r="R469" i="89"/>
  <c r="S469" i="89" s="1"/>
  <c r="R468" i="89"/>
  <c r="S468" i="89" s="1"/>
  <c r="R467" i="89"/>
  <c r="S467" i="89" s="1"/>
  <c r="R466" i="89"/>
  <c r="S466" i="89" s="1"/>
  <c r="R465" i="89"/>
  <c r="S465" i="89" s="1"/>
  <c r="R464" i="89"/>
  <c r="S464" i="89" s="1"/>
  <c r="R463" i="89"/>
  <c r="S463" i="89" s="1"/>
  <c r="R462" i="89"/>
  <c r="S462" i="89" s="1"/>
  <c r="R461" i="89"/>
  <c r="S461" i="89" s="1"/>
  <c r="R460" i="89"/>
  <c r="S460" i="89" s="1"/>
  <c r="R459" i="89"/>
  <c r="S459" i="89" s="1"/>
  <c r="R458" i="89"/>
  <c r="S458" i="89" s="1"/>
  <c r="R457" i="89"/>
  <c r="S457" i="89" s="1"/>
  <c r="R456" i="89"/>
  <c r="S456" i="89" s="1"/>
  <c r="R455" i="89"/>
  <c r="S455" i="89" s="1"/>
  <c r="R454" i="89"/>
  <c r="S454" i="89" s="1"/>
  <c r="R453" i="89"/>
  <c r="S453" i="89" s="1"/>
  <c r="R452" i="89"/>
  <c r="S452" i="89" s="1"/>
  <c r="R451" i="89"/>
  <c r="S451" i="89" s="1"/>
  <c r="R450" i="89"/>
  <c r="S450" i="89" s="1"/>
  <c r="R449" i="89"/>
  <c r="S449" i="89" s="1"/>
  <c r="R448" i="89"/>
  <c r="S448" i="89" s="1"/>
  <c r="R447" i="89"/>
  <c r="S447" i="89" s="1"/>
  <c r="R446" i="89"/>
  <c r="S446" i="89" s="1"/>
  <c r="R445" i="89"/>
  <c r="S445" i="89" s="1"/>
  <c r="R444" i="89"/>
  <c r="S444" i="89" s="1"/>
  <c r="R443" i="89"/>
  <c r="S443" i="89" s="1"/>
  <c r="R442" i="89"/>
  <c r="S442" i="89" s="1"/>
  <c r="R441" i="89"/>
  <c r="S441" i="89" s="1"/>
  <c r="R440" i="89"/>
  <c r="S440" i="89" s="1"/>
  <c r="R439" i="89"/>
  <c r="S439" i="89" s="1"/>
  <c r="R438" i="89"/>
  <c r="S438" i="89" s="1"/>
  <c r="R437" i="89"/>
  <c r="S437" i="89" s="1"/>
  <c r="R436" i="89"/>
  <c r="S436" i="89" s="1"/>
  <c r="R435" i="89"/>
  <c r="S435" i="89" s="1"/>
  <c r="R434" i="89"/>
  <c r="S434" i="89" s="1"/>
  <c r="R433" i="89"/>
  <c r="S433" i="89" s="1"/>
  <c r="R432" i="89"/>
  <c r="S432" i="89" s="1"/>
  <c r="R431" i="89"/>
  <c r="S431" i="89" s="1"/>
  <c r="R430" i="89"/>
  <c r="S430" i="89" s="1"/>
  <c r="R429" i="89"/>
  <c r="S429" i="89" s="1"/>
  <c r="R428" i="89"/>
  <c r="S428" i="89" s="1"/>
  <c r="R427" i="89"/>
  <c r="S427" i="89" s="1"/>
  <c r="R426" i="89"/>
  <c r="S426" i="89" s="1"/>
  <c r="R425" i="89"/>
  <c r="S425" i="89" s="1"/>
  <c r="R424" i="89"/>
  <c r="S424" i="89" s="1"/>
  <c r="R423" i="89"/>
  <c r="S423" i="89" s="1"/>
  <c r="R422" i="89"/>
  <c r="S422" i="89" s="1"/>
  <c r="R421" i="89"/>
  <c r="S421" i="89" s="1"/>
  <c r="R420" i="89"/>
  <c r="S420" i="89" s="1"/>
  <c r="R419" i="89"/>
  <c r="S419" i="89" s="1"/>
  <c r="R418" i="89"/>
  <c r="S418" i="89" s="1"/>
  <c r="R417" i="89"/>
  <c r="S417" i="89" s="1"/>
  <c r="R416" i="89"/>
  <c r="S416" i="89" s="1"/>
  <c r="R415" i="89"/>
  <c r="S415" i="89" s="1"/>
  <c r="R414" i="89"/>
  <c r="S414" i="89" s="1"/>
  <c r="R413" i="89"/>
  <c r="S413" i="89" s="1"/>
  <c r="R412" i="89"/>
  <c r="S412" i="89" s="1"/>
  <c r="R411" i="89"/>
  <c r="S411" i="89" s="1"/>
  <c r="R410" i="89"/>
  <c r="S410" i="89" s="1"/>
  <c r="R409" i="89"/>
  <c r="S409" i="89" s="1"/>
  <c r="R408" i="89"/>
  <c r="S408" i="89" s="1"/>
  <c r="R407" i="89"/>
  <c r="S407" i="89" s="1"/>
  <c r="R406" i="89"/>
  <c r="S406" i="89" s="1"/>
  <c r="R405" i="89"/>
  <c r="S405" i="89" s="1"/>
  <c r="R404" i="89"/>
  <c r="S404" i="89" s="1"/>
  <c r="R403" i="89"/>
  <c r="S403" i="89" s="1"/>
  <c r="R402" i="89"/>
  <c r="S402" i="89" s="1"/>
  <c r="R401" i="89"/>
  <c r="S401" i="89" s="1"/>
  <c r="R400" i="89"/>
  <c r="S400" i="89" s="1"/>
  <c r="R399" i="89"/>
  <c r="S399" i="89" s="1"/>
  <c r="R398" i="89"/>
  <c r="S398" i="89" s="1"/>
  <c r="R397" i="89"/>
  <c r="S397" i="89" s="1"/>
  <c r="R396" i="89"/>
  <c r="S396" i="89" s="1"/>
  <c r="R395" i="89"/>
  <c r="S395" i="89" s="1"/>
  <c r="R394" i="89"/>
  <c r="S394" i="89" s="1"/>
  <c r="R393" i="89"/>
  <c r="S393" i="89" s="1"/>
  <c r="R392" i="89"/>
  <c r="S392" i="89" s="1"/>
  <c r="R391" i="89"/>
  <c r="S391" i="89" s="1"/>
  <c r="R390" i="89"/>
  <c r="S390" i="89" s="1"/>
  <c r="R389" i="89"/>
  <c r="S389" i="89" s="1"/>
  <c r="R388" i="89"/>
  <c r="S388" i="89" s="1"/>
  <c r="R387" i="89"/>
  <c r="S387" i="89" s="1"/>
  <c r="R386" i="89"/>
  <c r="S386" i="89" s="1"/>
  <c r="R385" i="89"/>
  <c r="S385" i="89" s="1"/>
  <c r="R384" i="89"/>
  <c r="S384" i="89" s="1"/>
  <c r="R383" i="89"/>
  <c r="S383" i="89" s="1"/>
  <c r="R382" i="89"/>
  <c r="S382" i="89" s="1"/>
  <c r="R381" i="89"/>
  <c r="S381" i="89" s="1"/>
  <c r="R380" i="89"/>
  <c r="S380" i="89" s="1"/>
  <c r="R379" i="89"/>
  <c r="S379" i="89" s="1"/>
  <c r="R378" i="89"/>
  <c r="S378" i="89" s="1"/>
  <c r="R377" i="89"/>
  <c r="S377" i="89" s="1"/>
  <c r="R376" i="89"/>
  <c r="S376" i="89" s="1"/>
  <c r="R375" i="89"/>
  <c r="S375" i="89" s="1"/>
  <c r="R374" i="89"/>
  <c r="S374" i="89" s="1"/>
  <c r="R373" i="89"/>
  <c r="S373" i="89" s="1"/>
  <c r="R372" i="89"/>
  <c r="S372" i="89" s="1"/>
  <c r="R371" i="89"/>
  <c r="S371" i="89" s="1"/>
  <c r="R370" i="89"/>
  <c r="S370" i="89" s="1"/>
  <c r="R369" i="89"/>
  <c r="S369" i="89" s="1"/>
  <c r="R368" i="89"/>
  <c r="S368" i="89" s="1"/>
  <c r="R367" i="89"/>
  <c r="S367" i="89" s="1"/>
  <c r="R366" i="89"/>
  <c r="S366" i="89" s="1"/>
  <c r="R365" i="89"/>
  <c r="S365" i="89" s="1"/>
  <c r="R364" i="89"/>
  <c r="S364" i="89" s="1"/>
  <c r="R363" i="89"/>
  <c r="S363" i="89" s="1"/>
  <c r="R362" i="89"/>
  <c r="S362" i="89" s="1"/>
  <c r="R361" i="89"/>
  <c r="S361" i="89" s="1"/>
  <c r="R360" i="89"/>
  <c r="S360" i="89" s="1"/>
  <c r="R359" i="89"/>
  <c r="S359" i="89" s="1"/>
  <c r="R358" i="89"/>
  <c r="S358" i="89" s="1"/>
  <c r="R357" i="89"/>
  <c r="S357" i="89" s="1"/>
  <c r="R356" i="89"/>
  <c r="S356" i="89" s="1"/>
  <c r="R355" i="89"/>
  <c r="S355" i="89" s="1"/>
  <c r="R354" i="89"/>
  <c r="S354" i="89" s="1"/>
  <c r="R353" i="89"/>
  <c r="S353" i="89" s="1"/>
  <c r="R352" i="89"/>
  <c r="S352" i="89" s="1"/>
  <c r="R351" i="89"/>
  <c r="S351" i="89" s="1"/>
  <c r="R350" i="89"/>
  <c r="S350" i="89" s="1"/>
  <c r="R349" i="89"/>
  <c r="S349" i="89" s="1"/>
  <c r="R348" i="89"/>
  <c r="S348" i="89" s="1"/>
  <c r="S347" i="89"/>
  <c r="R347" i="89"/>
  <c r="S346" i="89"/>
  <c r="R346" i="89"/>
  <c r="S345" i="89"/>
  <c r="R345" i="89"/>
  <c r="S344" i="89"/>
  <c r="R344" i="89"/>
  <c r="S343" i="89"/>
  <c r="R343" i="89"/>
  <c r="S342" i="89"/>
  <c r="R342" i="89"/>
  <c r="S341" i="89"/>
  <c r="R341" i="89"/>
  <c r="S340" i="89"/>
  <c r="R340" i="89"/>
  <c r="S339" i="89"/>
  <c r="R339" i="89"/>
  <c r="S338" i="89"/>
  <c r="R338" i="89"/>
  <c r="S337" i="89"/>
  <c r="R337" i="89"/>
  <c r="S336" i="89"/>
  <c r="R336" i="89"/>
  <c r="S335" i="89"/>
  <c r="R335" i="89"/>
  <c r="S334" i="89"/>
  <c r="R334" i="89"/>
  <c r="S333" i="89"/>
  <c r="R333" i="89"/>
  <c r="S332" i="89"/>
  <c r="R332" i="89"/>
  <c r="S331" i="89"/>
  <c r="R331" i="89"/>
  <c r="S330" i="89"/>
  <c r="R330" i="89"/>
  <c r="S329" i="89"/>
  <c r="R329" i="89"/>
  <c r="S328" i="89"/>
  <c r="R328" i="89"/>
  <c r="S327" i="89"/>
  <c r="R327" i="89"/>
  <c r="S326" i="89"/>
  <c r="R326" i="89"/>
  <c r="S325" i="89"/>
  <c r="R325" i="89"/>
  <c r="S324" i="89"/>
  <c r="R324" i="89"/>
  <c r="S323" i="89"/>
  <c r="R323" i="89"/>
  <c r="S322" i="89"/>
  <c r="R322" i="89"/>
  <c r="S321" i="89"/>
  <c r="R321" i="89"/>
  <c r="S320" i="89"/>
  <c r="R320" i="89"/>
  <c r="S319" i="89"/>
  <c r="R319" i="89"/>
  <c r="S318" i="89"/>
  <c r="R318" i="89"/>
  <c r="S317" i="89"/>
  <c r="R317" i="89"/>
  <c r="S316" i="89"/>
  <c r="R316" i="89"/>
  <c r="S315" i="89"/>
  <c r="R315" i="89"/>
  <c r="S314" i="89"/>
  <c r="R314" i="89"/>
  <c r="S313" i="89"/>
  <c r="R313" i="89"/>
  <c r="S312" i="89"/>
  <c r="R312" i="89"/>
  <c r="S311" i="89"/>
  <c r="R311" i="89"/>
  <c r="S310" i="89"/>
  <c r="R310" i="89"/>
  <c r="S309" i="89"/>
  <c r="R309" i="89"/>
  <c r="S308" i="89"/>
  <c r="R308" i="89"/>
  <c r="S307" i="89"/>
  <c r="R307" i="89"/>
  <c r="S306" i="89"/>
  <c r="R306" i="89"/>
  <c r="S305" i="89"/>
  <c r="R305" i="89"/>
  <c r="S304" i="89"/>
  <c r="R304" i="89"/>
  <c r="S303" i="89"/>
  <c r="R303" i="89"/>
  <c r="S302" i="89"/>
  <c r="R302" i="89"/>
  <c r="S301" i="89"/>
  <c r="R301" i="89"/>
  <c r="S300" i="89"/>
  <c r="R300" i="89"/>
  <c r="S299" i="89"/>
  <c r="R299" i="89"/>
  <c r="S298" i="89"/>
  <c r="R298" i="89"/>
  <c r="S297" i="89"/>
  <c r="R297" i="89"/>
  <c r="S296" i="89"/>
  <c r="R296" i="89"/>
  <c r="S295" i="89"/>
  <c r="R295" i="89"/>
  <c r="S294" i="89"/>
  <c r="R294" i="89"/>
  <c r="S293" i="89"/>
  <c r="R293" i="89"/>
  <c r="S292" i="89"/>
  <c r="R292" i="89"/>
  <c r="S291" i="89"/>
  <c r="R291" i="89"/>
  <c r="S290" i="89"/>
  <c r="R290" i="89"/>
  <c r="S289" i="89"/>
  <c r="R289" i="89"/>
  <c r="S288" i="89"/>
  <c r="R288" i="89"/>
  <c r="S287" i="89"/>
  <c r="R287" i="89"/>
  <c r="S286" i="89"/>
  <c r="R286" i="89"/>
  <c r="S285" i="89"/>
  <c r="R285" i="89"/>
  <c r="S284" i="89"/>
  <c r="R284" i="89"/>
  <c r="S283" i="89"/>
  <c r="R283" i="89"/>
  <c r="S282" i="89"/>
  <c r="R282" i="89"/>
  <c r="S281" i="89"/>
  <c r="R281" i="89"/>
  <c r="S280" i="89"/>
  <c r="R280" i="89"/>
  <c r="S279" i="89"/>
  <c r="R279" i="89"/>
  <c r="S278" i="89"/>
  <c r="R278" i="89"/>
  <c r="S277" i="89"/>
  <c r="R277" i="89"/>
  <c r="S276" i="89"/>
  <c r="R276" i="89"/>
  <c r="S275" i="89"/>
  <c r="R275" i="89"/>
  <c r="S274" i="89"/>
  <c r="R274" i="89"/>
  <c r="S273" i="89"/>
  <c r="R273" i="89"/>
  <c r="S272" i="89"/>
  <c r="R272" i="89"/>
  <c r="S271" i="89"/>
  <c r="R271" i="89"/>
  <c r="S270" i="89"/>
  <c r="R270" i="89"/>
  <c r="S269" i="89"/>
  <c r="R269" i="89"/>
  <c r="S268" i="89"/>
  <c r="R268" i="89"/>
  <c r="S267" i="89"/>
  <c r="R267" i="89"/>
  <c r="S266" i="89"/>
  <c r="R266" i="89"/>
  <c r="S265" i="89"/>
  <c r="R265" i="89"/>
  <c r="S264" i="89"/>
  <c r="R264" i="89"/>
  <c r="S263" i="89"/>
  <c r="R263" i="89"/>
  <c r="S262" i="89"/>
  <c r="R262" i="89"/>
  <c r="S261" i="89"/>
  <c r="R261" i="89"/>
  <c r="S260" i="89"/>
  <c r="R260" i="89"/>
  <c r="S259" i="89"/>
  <c r="R259" i="89"/>
  <c r="S258" i="89"/>
  <c r="R258" i="89"/>
  <c r="S257" i="89"/>
  <c r="R257" i="89"/>
  <c r="S256" i="89"/>
  <c r="R256" i="89"/>
  <c r="S255" i="89"/>
  <c r="R255" i="89"/>
  <c r="S254" i="89"/>
  <c r="R254" i="89"/>
  <c r="S253" i="89"/>
  <c r="R253" i="89"/>
  <c r="S252" i="89"/>
  <c r="R252" i="89"/>
  <c r="S251" i="89"/>
  <c r="R251" i="89"/>
  <c r="S250" i="89"/>
  <c r="R250" i="89"/>
  <c r="S249" i="89"/>
  <c r="R249" i="89"/>
  <c r="S248" i="89"/>
  <c r="R248" i="89"/>
  <c r="S247" i="89"/>
  <c r="R247" i="89"/>
  <c r="S246" i="89"/>
  <c r="R246" i="89"/>
  <c r="S245" i="89"/>
  <c r="R245" i="89"/>
  <c r="S244" i="89"/>
  <c r="R244" i="89"/>
  <c r="S243" i="89"/>
  <c r="R243" i="89"/>
  <c r="S242" i="89"/>
  <c r="R242" i="89"/>
  <c r="S241" i="89"/>
  <c r="R241" i="89"/>
  <c r="S240" i="89"/>
  <c r="R240" i="89"/>
  <c r="S239" i="89"/>
  <c r="R239" i="89"/>
  <c r="S238" i="89"/>
  <c r="R238" i="89"/>
  <c r="S237" i="89"/>
  <c r="R237" i="89"/>
  <c r="S236" i="89"/>
  <c r="R236" i="89"/>
  <c r="S235" i="89"/>
  <c r="R235" i="89"/>
  <c r="S234" i="89"/>
  <c r="R234" i="89"/>
  <c r="S233" i="89"/>
  <c r="R233" i="89"/>
  <c r="S232" i="89"/>
  <c r="R232" i="89"/>
  <c r="S231" i="89"/>
  <c r="R231" i="89"/>
  <c r="S230" i="89"/>
  <c r="R230" i="89"/>
  <c r="S229" i="89"/>
  <c r="R229" i="89"/>
  <c r="S228" i="89"/>
  <c r="R228" i="89"/>
  <c r="S227" i="89"/>
  <c r="R227" i="89"/>
  <c r="S226" i="89"/>
  <c r="R226" i="89"/>
  <c r="S225" i="89"/>
  <c r="R225" i="89"/>
  <c r="S224" i="89"/>
  <c r="R224" i="89"/>
  <c r="S223" i="89"/>
  <c r="R223" i="89"/>
  <c r="S222" i="89"/>
  <c r="R222" i="89"/>
  <c r="S221" i="89"/>
  <c r="R221" i="89"/>
  <c r="S220" i="89"/>
  <c r="R220" i="89"/>
  <c r="S219" i="89"/>
  <c r="R219" i="89"/>
  <c r="S218" i="89"/>
  <c r="R218" i="89"/>
  <c r="S217" i="89"/>
  <c r="R217" i="89"/>
  <c r="S216" i="89"/>
  <c r="R216" i="89"/>
  <c r="S215" i="89"/>
  <c r="R215" i="89"/>
  <c r="S214" i="89"/>
  <c r="R214" i="89"/>
  <c r="S213" i="89"/>
  <c r="R213" i="89"/>
  <c r="S212" i="89"/>
  <c r="R212" i="89"/>
  <c r="S211" i="89"/>
  <c r="R211" i="89"/>
  <c r="S210" i="89"/>
  <c r="R210" i="89"/>
  <c r="S209" i="89"/>
  <c r="R209" i="89"/>
  <c r="S208" i="89"/>
  <c r="R208" i="89"/>
  <c r="S207" i="89"/>
  <c r="R207" i="89"/>
  <c r="S206" i="89"/>
  <c r="R206" i="89"/>
  <c r="S205" i="89"/>
  <c r="R205" i="89"/>
  <c r="S204" i="89"/>
  <c r="R204" i="89"/>
  <c r="S203" i="89"/>
  <c r="R203" i="89"/>
  <c r="S202" i="89"/>
  <c r="R202" i="89"/>
  <c r="S201" i="89"/>
  <c r="R201" i="89"/>
  <c r="S200" i="89"/>
  <c r="R200" i="89"/>
  <c r="S199" i="89"/>
  <c r="R199" i="89"/>
  <c r="S198" i="89"/>
  <c r="R198" i="89"/>
  <c r="S197" i="89"/>
  <c r="R197" i="89"/>
  <c r="S196" i="89"/>
  <c r="R196" i="89"/>
  <c r="S195" i="89"/>
  <c r="R195" i="89"/>
  <c r="S194" i="89"/>
  <c r="R194" i="89"/>
  <c r="S193" i="89"/>
  <c r="R193" i="89"/>
  <c r="S192" i="89"/>
  <c r="R192" i="89"/>
  <c r="S191" i="89"/>
  <c r="R191" i="89"/>
  <c r="S190" i="89"/>
  <c r="R190" i="89"/>
  <c r="S189" i="89"/>
  <c r="R189" i="89"/>
  <c r="S188" i="89"/>
  <c r="R188" i="89"/>
  <c r="S187" i="89"/>
  <c r="R187" i="89"/>
  <c r="S186" i="89"/>
  <c r="R186" i="89"/>
  <c r="S185" i="89"/>
  <c r="R185" i="89"/>
  <c r="S184" i="89"/>
  <c r="R184" i="89"/>
  <c r="S183" i="89"/>
  <c r="R183" i="89"/>
  <c r="S182" i="89"/>
  <c r="R182" i="89"/>
  <c r="S181" i="89"/>
  <c r="R181" i="89"/>
  <c r="S180" i="89"/>
  <c r="R180" i="89"/>
  <c r="S179" i="89"/>
  <c r="R179" i="89"/>
  <c r="S178" i="89"/>
  <c r="R178" i="89"/>
  <c r="S177" i="89"/>
  <c r="R177" i="89"/>
  <c r="S176" i="89"/>
  <c r="R176" i="89"/>
  <c r="S175" i="89"/>
  <c r="R175" i="89"/>
  <c r="S174" i="89"/>
  <c r="R174" i="89"/>
  <c r="S173" i="89"/>
  <c r="R173" i="89"/>
  <c r="S172" i="89"/>
  <c r="R172" i="89"/>
  <c r="S171" i="89"/>
  <c r="R171" i="89"/>
  <c r="S170" i="89"/>
  <c r="R170" i="89"/>
  <c r="S169" i="89"/>
  <c r="R169" i="89"/>
  <c r="S168" i="89"/>
  <c r="R168" i="89"/>
  <c r="S167" i="89"/>
  <c r="R167" i="89"/>
  <c r="S166" i="89"/>
  <c r="R166" i="89"/>
  <c r="S165" i="89"/>
  <c r="R165" i="89"/>
  <c r="S164" i="89"/>
  <c r="R164" i="89"/>
  <c r="S163" i="89"/>
  <c r="R163" i="89"/>
  <c r="S162" i="89"/>
  <c r="R162" i="89"/>
  <c r="S161" i="89"/>
  <c r="R161" i="89"/>
  <c r="S160" i="89"/>
  <c r="R160" i="89"/>
  <c r="S159" i="89"/>
  <c r="R159" i="89"/>
  <c r="S158" i="89"/>
  <c r="R158" i="89"/>
  <c r="S157" i="89"/>
  <c r="R157" i="89"/>
  <c r="S156" i="89"/>
  <c r="R156" i="89"/>
  <c r="S155" i="89"/>
  <c r="R155" i="89"/>
  <c r="S154" i="89"/>
  <c r="R154" i="89"/>
  <c r="S153" i="89"/>
  <c r="R153" i="89"/>
  <c r="S152" i="89"/>
  <c r="R152" i="89"/>
  <c r="S151" i="89"/>
  <c r="R151" i="89"/>
  <c r="S150" i="89"/>
  <c r="R150" i="89"/>
  <c r="S149" i="89"/>
  <c r="R149" i="89"/>
  <c r="S148" i="89"/>
  <c r="R148" i="89"/>
  <c r="S147" i="89"/>
  <c r="R147" i="89"/>
  <c r="S146" i="89"/>
  <c r="R146" i="89"/>
  <c r="S145" i="89"/>
  <c r="R145" i="89"/>
  <c r="S144" i="89"/>
  <c r="R144" i="89"/>
  <c r="S143" i="89"/>
  <c r="R143" i="89"/>
  <c r="S142" i="89"/>
  <c r="R142" i="89"/>
  <c r="S141" i="89"/>
  <c r="R141" i="89"/>
  <c r="S140" i="89"/>
  <c r="R140" i="89"/>
  <c r="S139" i="89"/>
  <c r="R139" i="89"/>
  <c r="S138" i="89"/>
  <c r="R138" i="89"/>
  <c r="S137" i="89"/>
  <c r="R137" i="89"/>
  <c r="S136" i="89"/>
  <c r="R136" i="89"/>
  <c r="S135" i="89"/>
  <c r="R135" i="89"/>
  <c r="S134" i="89"/>
  <c r="R134" i="89"/>
  <c r="S133" i="89"/>
  <c r="R133" i="89"/>
  <c r="S132" i="89"/>
  <c r="R132" i="89"/>
  <c r="S131" i="89"/>
  <c r="R131" i="89"/>
  <c r="S130" i="89"/>
  <c r="R130" i="89"/>
  <c r="S129" i="89"/>
  <c r="R129" i="89"/>
  <c r="S128" i="89"/>
  <c r="R128" i="89"/>
  <c r="S127" i="89"/>
  <c r="R127" i="89"/>
  <c r="S126" i="89"/>
  <c r="R126" i="89"/>
  <c r="S125" i="89"/>
  <c r="R125" i="89"/>
  <c r="S124" i="89"/>
  <c r="R124" i="89"/>
  <c r="S123" i="89"/>
  <c r="R123" i="89"/>
  <c r="S122" i="89"/>
  <c r="R122" i="89"/>
  <c r="S121" i="89"/>
  <c r="R121" i="89"/>
  <c r="S120" i="89"/>
  <c r="R120" i="89"/>
  <c r="S119" i="89"/>
  <c r="R119" i="89"/>
  <c r="S118" i="89"/>
  <c r="R118" i="89"/>
  <c r="S117" i="89"/>
  <c r="R117" i="89"/>
  <c r="S116" i="89"/>
  <c r="R116" i="89"/>
  <c r="S115" i="89"/>
  <c r="R115" i="89"/>
  <c r="S114" i="89"/>
  <c r="R114" i="89"/>
  <c r="S113" i="89"/>
  <c r="R113" i="89"/>
  <c r="S112" i="89"/>
  <c r="R112" i="89"/>
  <c r="S111" i="89"/>
  <c r="R111" i="89"/>
  <c r="S110" i="89"/>
  <c r="R110" i="89"/>
  <c r="S109" i="89"/>
  <c r="R109" i="89"/>
  <c r="S108" i="89"/>
  <c r="R108" i="89"/>
  <c r="S107" i="89"/>
  <c r="R107" i="89"/>
  <c r="S106" i="89"/>
  <c r="R106" i="89"/>
  <c r="S105" i="89"/>
  <c r="R105" i="89"/>
  <c r="S104" i="89"/>
  <c r="R104" i="89"/>
  <c r="S103" i="89"/>
  <c r="R103" i="89"/>
  <c r="S102" i="89"/>
  <c r="R102" i="89"/>
  <c r="S101" i="89"/>
  <c r="R101" i="89"/>
  <c r="S100" i="89"/>
  <c r="R100" i="89"/>
  <c r="S99" i="89"/>
  <c r="R99" i="89"/>
  <c r="S98" i="89"/>
  <c r="R98" i="89"/>
  <c r="S97" i="89"/>
  <c r="R97" i="89"/>
  <c r="S96" i="89"/>
  <c r="R96" i="89"/>
  <c r="S95" i="89"/>
  <c r="R95" i="89"/>
  <c r="S94" i="89"/>
  <c r="R94" i="89"/>
  <c r="S93" i="89"/>
  <c r="R93" i="89"/>
  <c r="S92" i="89"/>
  <c r="R92" i="89"/>
  <c r="S91" i="89"/>
  <c r="R91" i="89"/>
  <c r="S90" i="89"/>
  <c r="R90" i="89"/>
  <c r="S89" i="89"/>
  <c r="R89" i="89"/>
  <c r="S88" i="89"/>
  <c r="R88" i="89"/>
  <c r="S87" i="89"/>
  <c r="R87" i="89"/>
  <c r="S86" i="89"/>
  <c r="R86" i="89"/>
  <c r="S85" i="89"/>
  <c r="R85" i="89"/>
  <c r="S84" i="89"/>
  <c r="R84" i="89"/>
  <c r="S83" i="89"/>
  <c r="R83" i="89"/>
  <c r="S82" i="89"/>
  <c r="R82" i="89"/>
  <c r="S81" i="89"/>
  <c r="R81" i="89"/>
  <c r="S80" i="89"/>
  <c r="R80" i="89"/>
  <c r="S79" i="89"/>
  <c r="R79" i="89"/>
  <c r="S78" i="89"/>
  <c r="R78" i="89"/>
  <c r="S77" i="89"/>
  <c r="R77" i="89"/>
  <c r="S76" i="89"/>
  <c r="R76" i="89"/>
  <c r="S75" i="89"/>
  <c r="R75" i="89"/>
  <c r="S74" i="89"/>
  <c r="R74" i="89"/>
  <c r="S73" i="89"/>
  <c r="R73" i="89"/>
  <c r="S72" i="89"/>
  <c r="R72" i="89"/>
  <c r="S71" i="89"/>
  <c r="R71" i="89"/>
  <c r="S70" i="89"/>
  <c r="R70" i="89"/>
  <c r="S69" i="89"/>
  <c r="R69" i="89"/>
  <c r="S68" i="89"/>
  <c r="R68" i="89"/>
  <c r="S67" i="89"/>
  <c r="R67" i="89"/>
  <c r="S66" i="89"/>
  <c r="R66" i="89"/>
  <c r="S65" i="89"/>
  <c r="R65" i="89"/>
  <c r="S64" i="89"/>
  <c r="R64" i="89"/>
  <c r="S63" i="89"/>
  <c r="R63" i="89"/>
  <c r="S62" i="89"/>
  <c r="R62" i="89"/>
  <c r="S61" i="89"/>
  <c r="R61" i="89"/>
  <c r="S60" i="89"/>
  <c r="R60" i="89"/>
  <c r="S59" i="89"/>
  <c r="R59" i="89"/>
  <c r="S58" i="89"/>
  <c r="R58" i="89"/>
  <c r="S57" i="89"/>
  <c r="R57" i="89"/>
  <c r="S56" i="89"/>
  <c r="R56" i="89"/>
  <c r="S55" i="89"/>
  <c r="R55" i="89"/>
  <c r="S54" i="89"/>
  <c r="R54" i="89"/>
  <c r="S53" i="89"/>
  <c r="R53" i="89"/>
  <c r="S52" i="89"/>
  <c r="R52" i="89"/>
  <c r="S51" i="89"/>
  <c r="R51" i="89"/>
  <c r="S50" i="89"/>
  <c r="R50" i="89"/>
  <c r="S49" i="89"/>
  <c r="R49" i="89"/>
  <c r="S48" i="89"/>
  <c r="R48" i="89"/>
  <c r="S47" i="89"/>
  <c r="R47" i="89"/>
  <c r="S46" i="89"/>
  <c r="R46" i="89"/>
  <c r="S45" i="89"/>
  <c r="R45" i="89"/>
  <c r="S44" i="89"/>
  <c r="R44" i="89"/>
  <c r="S43" i="89"/>
  <c r="R43" i="89"/>
  <c r="S42" i="89"/>
  <c r="R42" i="89"/>
  <c r="S41" i="89"/>
  <c r="R41" i="89"/>
  <c r="S40" i="89"/>
  <c r="R40" i="89"/>
  <c r="S39" i="89"/>
  <c r="R39" i="89"/>
  <c r="S38" i="89"/>
  <c r="R38" i="89"/>
  <c r="S37" i="89"/>
  <c r="R37" i="89"/>
  <c r="S36" i="89"/>
  <c r="R36" i="89"/>
  <c r="S35" i="89"/>
  <c r="R35" i="89"/>
  <c r="S34" i="89"/>
  <c r="R34" i="89"/>
  <c r="S33" i="89"/>
  <c r="R33" i="89"/>
  <c r="S32" i="89"/>
  <c r="R32" i="89"/>
  <c r="S31" i="89"/>
  <c r="R31" i="89"/>
  <c r="S30" i="89"/>
  <c r="R30" i="89"/>
  <c r="S29" i="89"/>
  <c r="R29" i="89"/>
  <c r="S28" i="89"/>
  <c r="R28" i="89"/>
  <c r="S27" i="89"/>
  <c r="R27" i="89"/>
  <c r="S26" i="89"/>
  <c r="R26" i="89"/>
  <c r="S25" i="89"/>
  <c r="R25" i="89"/>
  <c r="S24" i="89"/>
  <c r="R24" i="89"/>
  <c r="S23" i="89"/>
  <c r="R23" i="89"/>
  <c r="S22" i="89"/>
  <c r="R22" i="89"/>
  <c r="S21" i="89"/>
  <c r="R21" i="89"/>
  <c r="S20" i="89"/>
  <c r="R20" i="89"/>
  <c r="S19" i="89"/>
  <c r="R19" i="89"/>
  <c r="S18" i="89"/>
  <c r="R18" i="89"/>
  <c r="S17" i="89"/>
  <c r="R17" i="89"/>
  <c r="S16" i="89"/>
  <c r="R16" i="89"/>
  <c r="S15" i="89"/>
  <c r="R15" i="89"/>
  <c r="S14" i="89"/>
  <c r="R14" i="89"/>
  <c r="S13" i="89"/>
  <c r="R13" i="89"/>
  <c r="S12" i="89"/>
  <c r="R12" i="89"/>
  <c r="S11" i="89"/>
  <c r="R11" i="89"/>
  <c r="S10" i="89"/>
  <c r="R10" i="89"/>
  <c r="S9" i="89"/>
  <c r="R9" i="89"/>
  <c r="S3" i="89"/>
  <c r="C23" i="13" s="1"/>
  <c r="R517" i="87" l="1"/>
  <c r="S517" i="87" s="1"/>
  <c r="R516" i="87"/>
  <c r="S516" i="87" s="1"/>
  <c r="R515" i="87"/>
  <c r="S515" i="87" s="1"/>
  <c r="R514" i="87"/>
  <c r="S514" i="87" s="1"/>
  <c r="R513" i="87"/>
  <c r="S513" i="87" s="1"/>
  <c r="R512" i="87"/>
  <c r="S512" i="87" s="1"/>
  <c r="R511" i="87"/>
  <c r="S511" i="87" s="1"/>
  <c r="R510" i="87"/>
  <c r="S510" i="87" s="1"/>
  <c r="R509" i="87"/>
  <c r="S509" i="87" s="1"/>
  <c r="R508" i="87"/>
  <c r="S508" i="87" s="1"/>
  <c r="R507" i="87"/>
  <c r="S507" i="87" s="1"/>
  <c r="R506" i="87"/>
  <c r="S506" i="87" s="1"/>
  <c r="R505" i="87"/>
  <c r="S505" i="87" s="1"/>
  <c r="R504" i="87"/>
  <c r="S504" i="87" s="1"/>
  <c r="R503" i="87"/>
  <c r="S503" i="87" s="1"/>
  <c r="R502" i="87"/>
  <c r="S502" i="87" s="1"/>
  <c r="R501" i="87"/>
  <c r="S501" i="87" s="1"/>
  <c r="R500" i="87"/>
  <c r="S500" i="87" s="1"/>
  <c r="R499" i="87"/>
  <c r="S499" i="87" s="1"/>
  <c r="R498" i="87"/>
  <c r="S498" i="87" s="1"/>
  <c r="R497" i="87"/>
  <c r="S497" i="87" s="1"/>
  <c r="R496" i="87"/>
  <c r="S496" i="87" s="1"/>
  <c r="R495" i="87"/>
  <c r="S495" i="87" s="1"/>
  <c r="R494" i="87"/>
  <c r="S494" i="87" s="1"/>
  <c r="R493" i="87"/>
  <c r="S493" i="87" s="1"/>
  <c r="R492" i="87"/>
  <c r="S492" i="87" s="1"/>
  <c r="R491" i="87"/>
  <c r="S491" i="87" s="1"/>
  <c r="R490" i="87"/>
  <c r="S490" i="87" s="1"/>
  <c r="R489" i="87"/>
  <c r="S489" i="87" s="1"/>
  <c r="R488" i="87"/>
  <c r="S488" i="87" s="1"/>
  <c r="R487" i="87"/>
  <c r="S487" i="87" s="1"/>
  <c r="R486" i="87"/>
  <c r="S486" i="87" s="1"/>
  <c r="R485" i="87"/>
  <c r="S485" i="87" s="1"/>
  <c r="R484" i="87"/>
  <c r="S484" i="87" s="1"/>
  <c r="R483" i="87"/>
  <c r="S483" i="87" s="1"/>
  <c r="R482" i="87"/>
  <c r="S482" i="87" s="1"/>
  <c r="R481" i="87"/>
  <c r="S481" i="87" s="1"/>
  <c r="R480" i="87"/>
  <c r="S480" i="87" s="1"/>
  <c r="R479" i="87"/>
  <c r="S479" i="87" s="1"/>
  <c r="R478" i="87"/>
  <c r="S478" i="87" s="1"/>
  <c r="R477" i="87"/>
  <c r="S477" i="87" s="1"/>
  <c r="R476" i="87"/>
  <c r="S476" i="87" s="1"/>
  <c r="R475" i="87"/>
  <c r="S475" i="87" s="1"/>
  <c r="R474" i="87"/>
  <c r="S474" i="87" s="1"/>
  <c r="R473" i="87"/>
  <c r="S473" i="87" s="1"/>
  <c r="R472" i="87"/>
  <c r="S472" i="87" s="1"/>
  <c r="R471" i="87"/>
  <c r="S471" i="87" s="1"/>
  <c r="R470" i="87"/>
  <c r="S470" i="87" s="1"/>
  <c r="R469" i="87"/>
  <c r="S469" i="87" s="1"/>
  <c r="R468" i="87"/>
  <c r="S468" i="87" s="1"/>
  <c r="R467" i="87"/>
  <c r="S467" i="87" s="1"/>
  <c r="R466" i="87"/>
  <c r="S466" i="87" s="1"/>
  <c r="R465" i="87"/>
  <c r="S465" i="87" s="1"/>
  <c r="R464" i="87"/>
  <c r="S464" i="87" s="1"/>
  <c r="R463" i="87"/>
  <c r="S463" i="87" s="1"/>
  <c r="R462" i="87"/>
  <c r="S462" i="87" s="1"/>
  <c r="R461" i="87"/>
  <c r="S461" i="87" s="1"/>
  <c r="R460" i="87"/>
  <c r="S460" i="87" s="1"/>
  <c r="R459" i="87"/>
  <c r="S459" i="87" s="1"/>
  <c r="R458" i="87"/>
  <c r="S458" i="87" s="1"/>
  <c r="R457" i="87"/>
  <c r="S457" i="87" s="1"/>
  <c r="R456" i="87"/>
  <c r="S456" i="87" s="1"/>
  <c r="R455" i="87"/>
  <c r="S455" i="87" s="1"/>
  <c r="R454" i="87"/>
  <c r="S454" i="87" s="1"/>
  <c r="R453" i="87"/>
  <c r="S453" i="87" s="1"/>
  <c r="R452" i="87"/>
  <c r="S452" i="87" s="1"/>
  <c r="R451" i="87"/>
  <c r="S451" i="87" s="1"/>
  <c r="R450" i="87"/>
  <c r="S450" i="87" s="1"/>
  <c r="R449" i="87"/>
  <c r="S449" i="87" s="1"/>
  <c r="R448" i="87"/>
  <c r="S448" i="87" s="1"/>
  <c r="R447" i="87"/>
  <c r="S447" i="87" s="1"/>
  <c r="R446" i="87"/>
  <c r="S446" i="87" s="1"/>
  <c r="R445" i="87"/>
  <c r="S445" i="87" s="1"/>
  <c r="R444" i="87"/>
  <c r="S444" i="87" s="1"/>
  <c r="R443" i="87"/>
  <c r="S443" i="87" s="1"/>
  <c r="R442" i="87"/>
  <c r="S442" i="87" s="1"/>
  <c r="R441" i="87"/>
  <c r="S441" i="87" s="1"/>
  <c r="R440" i="87"/>
  <c r="S440" i="87" s="1"/>
  <c r="R439" i="87"/>
  <c r="S439" i="87" s="1"/>
  <c r="R438" i="87"/>
  <c r="S438" i="87" s="1"/>
  <c r="R437" i="87"/>
  <c r="S437" i="87" s="1"/>
  <c r="R436" i="87"/>
  <c r="S436" i="87" s="1"/>
  <c r="R435" i="87"/>
  <c r="S435" i="87" s="1"/>
  <c r="R434" i="87"/>
  <c r="S434" i="87" s="1"/>
  <c r="R433" i="87"/>
  <c r="S433" i="87" s="1"/>
  <c r="S432" i="87"/>
  <c r="R432" i="87"/>
  <c r="S431" i="87"/>
  <c r="R431" i="87"/>
  <c r="S430" i="87"/>
  <c r="R430" i="87"/>
  <c r="S429" i="87"/>
  <c r="R429" i="87"/>
  <c r="S428" i="87"/>
  <c r="R428" i="87"/>
  <c r="S427" i="87"/>
  <c r="R427" i="87"/>
  <c r="S426" i="87"/>
  <c r="R426" i="87"/>
  <c r="S425" i="87"/>
  <c r="R425" i="87"/>
  <c r="S424" i="87"/>
  <c r="R424" i="87"/>
  <c r="S423" i="87"/>
  <c r="R423" i="87"/>
  <c r="S422" i="87"/>
  <c r="R422" i="87"/>
  <c r="S421" i="87"/>
  <c r="R421" i="87"/>
  <c r="S420" i="87"/>
  <c r="R420" i="87"/>
  <c r="S419" i="87"/>
  <c r="R419" i="87"/>
  <c r="S418" i="87"/>
  <c r="R418" i="87"/>
  <c r="S417" i="87"/>
  <c r="R417" i="87"/>
  <c r="S416" i="87"/>
  <c r="R416" i="87"/>
  <c r="S415" i="87"/>
  <c r="R415" i="87"/>
  <c r="S414" i="87"/>
  <c r="R414" i="87"/>
  <c r="S413" i="87"/>
  <c r="R413" i="87"/>
  <c r="S412" i="87"/>
  <c r="R412" i="87"/>
  <c r="S411" i="87"/>
  <c r="R411" i="87"/>
  <c r="S410" i="87"/>
  <c r="R410" i="87"/>
  <c r="S409" i="87"/>
  <c r="R409" i="87"/>
  <c r="S408" i="87"/>
  <c r="R408" i="87"/>
  <c r="S407" i="87"/>
  <c r="R407" i="87"/>
  <c r="S406" i="87"/>
  <c r="R406" i="87"/>
  <c r="S405" i="87"/>
  <c r="R405" i="87"/>
  <c r="S404" i="87"/>
  <c r="R404" i="87"/>
  <c r="S403" i="87"/>
  <c r="R403" i="87"/>
  <c r="S402" i="87"/>
  <c r="R402" i="87"/>
  <c r="S401" i="87"/>
  <c r="R401" i="87"/>
  <c r="S400" i="87"/>
  <c r="R400" i="87"/>
  <c r="S399" i="87"/>
  <c r="R399" i="87"/>
  <c r="S398" i="87"/>
  <c r="R398" i="87"/>
  <c r="S397" i="87"/>
  <c r="R397" i="87"/>
  <c r="S396" i="87"/>
  <c r="R396" i="87"/>
  <c r="S395" i="87"/>
  <c r="R395" i="87"/>
  <c r="S394" i="87"/>
  <c r="R394" i="87"/>
  <c r="S393" i="87"/>
  <c r="R393" i="87"/>
  <c r="S392" i="87"/>
  <c r="R392" i="87"/>
  <c r="S391" i="87"/>
  <c r="R391" i="87"/>
  <c r="S390" i="87"/>
  <c r="R390" i="87"/>
  <c r="S389" i="87"/>
  <c r="R389" i="87"/>
  <c r="S388" i="87"/>
  <c r="R388" i="87"/>
  <c r="S387" i="87"/>
  <c r="R387" i="87"/>
  <c r="S386" i="87"/>
  <c r="R386" i="87"/>
  <c r="S385" i="87"/>
  <c r="R385" i="87"/>
  <c r="S384" i="87"/>
  <c r="R384" i="87"/>
  <c r="S383" i="87"/>
  <c r="R383" i="87"/>
  <c r="S382" i="87"/>
  <c r="R382" i="87"/>
  <c r="S381" i="87"/>
  <c r="R381" i="87"/>
  <c r="S380" i="87"/>
  <c r="R380" i="87"/>
  <c r="S379" i="87"/>
  <c r="R379" i="87"/>
  <c r="S378" i="87"/>
  <c r="R378" i="87"/>
  <c r="S377" i="87"/>
  <c r="R377" i="87"/>
  <c r="S376" i="87"/>
  <c r="R376" i="87"/>
  <c r="S375" i="87"/>
  <c r="R375" i="87"/>
  <c r="S374" i="87"/>
  <c r="R374" i="87"/>
  <c r="S373" i="87"/>
  <c r="R373" i="87"/>
  <c r="S372" i="87"/>
  <c r="R372" i="87"/>
  <c r="S371" i="87"/>
  <c r="R371" i="87"/>
  <c r="S370" i="87"/>
  <c r="R370" i="87"/>
  <c r="S369" i="87"/>
  <c r="R369" i="87"/>
  <c r="S368" i="87"/>
  <c r="R368" i="87"/>
  <c r="S367" i="87"/>
  <c r="R367" i="87"/>
  <c r="S366" i="87"/>
  <c r="R366" i="87"/>
  <c r="S365" i="87"/>
  <c r="R365" i="87"/>
  <c r="S364" i="87"/>
  <c r="R364" i="87"/>
  <c r="S363" i="87"/>
  <c r="R363" i="87"/>
  <c r="S362" i="87"/>
  <c r="R362" i="87"/>
  <c r="S361" i="87"/>
  <c r="R361" i="87"/>
  <c r="S360" i="87"/>
  <c r="R360" i="87"/>
  <c r="S359" i="87"/>
  <c r="R359" i="87"/>
  <c r="S358" i="87"/>
  <c r="R358" i="87"/>
  <c r="S357" i="87"/>
  <c r="R357" i="87"/>
  <c r="S356" i="87"/>
  <c r="R356" i="87"/>
  <c r="S355" i="87"/>
  <c r="R355" i="87"/>
  <c r="S354" i="87"/>
  <c r="R354" i="87"/>
  <c r="S353" i="87"/>
  <c r="R353" i="87"/>
  <c r="S352" i="87"/>
  <c r="R352" i="87"/>
  <c r="S351" i="87"/>
  <c r="R351" i="87"/>
  <c r="S350" i="87"/>
  <c r="R350" i="87"/>
  <c r="S349" i="87"/>
  <c r="R349" i="87"/>
  <c r="S348" i="87"/>
  <c r="R348" i="87"/>
  <c r="S347" i="87"/>
  <c r="R347" i="87"/>
  <c r="S346" i="87"/>
  <c r="R346" i="87"/>
  <c r="S345" i="87"/>
  <c r="R345" i="87"/>
  <c r="S344" i="87"/>
  <c r="R344" i="87"/>
  <c r="S343" i="87"/>
  <c r="R343" i="87"/>
  <c r="S342" i="87"/>
  <c r="R342" i="87"/>
  <c r="S341" i="87"/>
  <c r="R341" i="87"/>
  <c r="S340" i="87"/>
  <c r="R340" i="87"/>
  <c r="S339" i="87"/>
  <c r="R339" i="87"/>
  <c r="S338" i="87"/>
  <c r="R338" i="87"/>
  <c r="S337" i="87"/>
  <c r="R337" i="87"/>
  <c r="S336" i="87"/>
  <c r="R336" i="87"/>
  <c r="S335" i="87"/>
  <c r="R335" i="87"/>
  <c r="S334" i="87"/>
  <c r="R334" i="87"/>
  <c r="S333" i="87"/>
  <c r="R333" i="87"/>
  <c r="S332" i="87"/>
  <c r="R332" i="87"/>
  <c r="S331" i="87"/>
  <c r="R331" i="87"/>
  <c r="S330" i="87"/>
  <c r="R330" i="87"/>
  <c r="S329" i="87"/>
  <c r="R329" i="87"/>
  <c r="S328" i="87"/>
  <c r="R328" i="87"/>
  <c r="S327" i="87"/>
  <c r="R327" i="87"/>
  <c r="S326" i="87"/>
  <c r="R326" i="87"/>
  <c r="S325" i="87"/>
  <c r="R325" i="87"/>
  <c r="S324" i="87"/>
  <c r="R324" i="87"/>
  <c r="S323" i="87"/>
  <c r="R323" i="87"/>
  <c r="S322" i="87"/>
  <c r="R322" i="87"/>
  <c r="S321" i="87"/>
  <c r="R321" i="87"/>
  <c r="S320" i="87"/>
  <c r="R320" i="87"/>
  <c r="S319" i="87"/>
  <c r="R319" i="87"/>
  <c r="S318" i="87"/>
  <c r="R318" i="87"/>
  <c r="S317" i="87"/>
  <c r="R317" i="87"/>
  <c r="S316" i="87"/>
  <c r="R316" i="87"/>
  <c r="S315" i="87"/>
  <c r="R315" i="87"/>
  <c r="S314" i="87"/>
  <c r="R314" i="87"/>
  <c r="S313" i="87"/>
  <c r="R313" i="87"/>
  <c r="S312" i="87"/>
  <c r="R312" i="87"/>
  <c r="S311" i="87"/>
  <c r="R311" i="87"/>
  <c r="S310" i="87"/>
  <c r="R310" i="87"/>
  <c r="S309" i="87"/>
  <c r="R309" i="87"/>
  <c r="S308" i="87"/>
  <c r="R308" i="87"/>
  <c r="S307" i="87"/>
  <c r="R307" i="87"/>
  <c r="S306" i="87"/>
  <c r="R306" i="87"/>
  <c r="S305" i="87"/>
  <c r="R305" i="87"/>
  <c r="S304" i="87"/>
  <c r="R304" i="87"/>
  <c r="S303" i="87"/>
  <c r="R303" i="87"/>
  <c r="S302" i="87"/>
  <c r="R302" i="87"/>
  <c r="S301" i="87"/>
  <c r="R301" i="87"/>
  <c r="S300" i="87"/>
  <c r="R300" i="87"/>
  <c r="S299" i="87"/>
  <c r="R299" i="87"/>
  <c r="S298" i="87"/>
  <c r="R298" i="87"/>
  <c r="S297" i="87"/>
  <c r="R297" i="87"/>
  <c r="S296" i="87"/>
  <c r="R296" i="87"/>
  <c r="S295" i="87"/>
  <c r="R295" i="87"/>
  <c r="S294" i="87"/>
  <c r="R294" i="87"/>
  <c r="S293" i="87"/>
  <c r="R293" i="87"/>
  <c r="S292" i="87"/>
  <c r="R292" i="87"/>
  <c r="S291" i="87"/>
  <c r="R291" i="87"/>
  <c r="S290" i="87"/>
  <c r="R290" i="87"/>
  <c r="S289" i="87"/>
  <c r="R289" i="87"/>
  <c r="S288" i="87"/>
  <c r="R288" i="87"/>
  <c r="S287" i="87"/>
  <c r="R287" i="87"/>
  <c r="S286" i="87"/>
  <c r="R286" i="87"/>
  <c r="S285" i="87"/>
  <c r="R285" i="87"/>
  <c r="S284" i="87"/>
  <c r="R284" i="87"/>
  <c r="S283" i="87"/>
  <c r="R283" i="87"/>
  <c r="S282" i="87"/>
  <c r="R282" i="87"/>
  <c r="S281" i="87"/>
  <c r="R281" i="87"/>
  <c r="S280" i="87"/>
  <c r="R280" i="87"/>
  <c r="S279" i="87"/>
  <c r="R279" i="87"/>
  <c r="S278" i="87"/>
  <c r="R278" i="87"/>
  <c r="S277" i="87"/>
  <c r="R277" i="87"/>
  <c r="S276" i="87"/>
  <c r="R276" i="87"/>
  <c r="S275" i="87"/>
  <c r="R275" i="87"/>
  <c r="S274" i="87"/>
  <c r="R274" i="87"/>
  <c r="S273" i="87"/>
  <c r="R273" i="87"/>
  <c r="S272" i="87"/>
  <c r="R272" i="87"/>
  <c r="S271" i="87"/>
  <c r="R271" i="87"/>
  <c r="S270" i="87"/>
  <c r="R270" i="87"/>
  <c r="S269" i="87"/>
  <c r="R269" i="87"/>
  <c r="S268" i="87"/>
  <c r="R268" i="87"/>
  <c r="S267" i="87"/>
  <c r="R267" i="87"/>
  <c r="S266" i="87"/>
  <c r="R266" i="87"/>
  <c r="S265" i="87"/>
  <c r="R265" i="87"/>
  <c r="S264" i="87"/>
  <c r="R264" i="87"/>
  <c r="S263" i="87"/>
  <c r="R263" i="87"/>
  <c r="S262" i="87"/>
  <c r="R262" i="87"/>
  <c r="S261" i="87"/>
  <c r="R261" i="87"/>
  <c r="S260" i="87"/>
  <c r="R260" i="87"/>
  <c r="S259" i="87"/>
  <c r="R259" i="87"/>
  <c r="S258" i="87"/>
  <c r="R258" i="87"/>
  <c r="S257" i="87"/>
  <c r="R257" i="87"/>
  <c r="S256" i="87"/>
  <c r="R256" i="87"/>
  <c r="S255" i="87"/>
  <c r="R255" i="87"/>
  <c r="S254" i="87"/>
  <c r="R254" i="87"/>
  <c r="S253" i="87"/>
  <c r="R253" i="87"/>
  <c r="S252" i="87"/>
  <c r="R252" i="87"/>
  <c r="S251" i="87"/>
  <c r="R251" i="87"/>
  <c r="S250" i="87"/>
  <c r="R250" i="87"/>
  <c r="S249" i="87"/>
  <c r="R249" i="87"/>
  <c r="S248" i="87"/>
  <c r="R248" i="87"/>
  <c r="S247" i="87"/>
  <c r="R247" i="87"/>
  <c r="S246" i="87"/>
  <c r="R246" i="87"/>
  <c r="S245" i="87"/>
  <c r="R245" i="87"/>
  <c r="S244" i="87"/>
  <c r="R244" i="87"/>
  <c r="S243" i="87"/>
  <c r="R243" i="87"/>
  <c r="S242" i="87"/>
  <c r="R242" i="87"/>
  <c r="S241" i="87"/>
  <c r="R241" i="87"/>
  <c r="S240" i="87"/>
  <c r="R240" i="87"/>
  <c r="S239" i="87"/>
  <c r="R239" i="87"/>
  <c r="S238" i="87"/>
  <c r="R238" i="87"/>
  <c r="S237" i="87"/>
  <c r="R237" i="87"/>
  <c r="S236" i="87"/>
  <c r="R236" i="87"/>
  <c r="S235" i="87"/>
  <c r="R235" i="87"/>
  <c r="S234" i="87"/>
  <c r="R234" i="87"/>
  <c r="S233" i="87"/>
  <c r="R233" i="87"/>
  <c r="S232" i="87"/>
  <c r="R232" i="87"/>
  <c r="S231" i="87"/>
  <c r="R231" i="87"/>
  <c r="S230" i="87"/>
  <c r="R230" i="87"/>
  <c r="S229" i="87"/>
  <c r="R229" i="87"/>
  <c r="S228" i="87"/>
  <c r="R228" i="87"/>
  <c r="S227" i="87"/>
  <c r="R227" i="87"/>
  <c r="S226" i="87"/>
  <c r="R226" i="87"/>
  <c r="S225" i="87"/>
  <c r="R225" i="87"/>
  <c r="S224" i="87"/>
  <c r="R224" i="87"/>
  <c r="S223" i="87"/>
  <c r="R223" i="87"/>
  <c r="S222" i="87"/>
  <c r="R222" i="87"/>
  <c r="S221" i="87"/>
  <c r="R221" i="87"/>
  <c r="S220" i="87"/>
  <c r="R220" i="87"/>
  <c r="S219" i="87"/>
  <c r="R219" i="87"/>
  <c r="S218" i="87"/>
  <c r="R218" i="87"/>
  <c r="S217" i="87"/>
  <c r="R217" i="87"/>
  <c r="S216" i="87"/>
  <c r="R216" i="87"/>
  <c r="S215" i="87"/>
  <c r="R215" i="87"/>
  <c r="S214" i="87"/>
  <c r="R214" i="87"/>
  <c r="S213" i="87"/>
  <c r="R213" i="87"/>
  <c r="S212" i="87"/>
  <c r="R212" i="87"/>
  <c r="S211" i="87"/>
  <c r="R211" i="87"/>
  <c r="S210" i="87"/>
  <c r="R210" i="87"/>
  <c r="S209" i="87"/>
  <c r="R209" i="87"/>
  <c r="S208" i="87"/>
  <c r="R208" i="87"/>
  <c r="S207" i="87"/>
  <c r="R207" i="87"/>
  <c r="S206" i="87"/>
  <c r="R206" i="87"/>
  <c r="S205" i="87"/>
  <c r="R205" i="87"/>
  <c r="S204" i="87"/>
  <c r="R204" i="87"/>
  <c r="S203" i="87"/>
  <c r="R203" i="87"/>
  <c r="S202" i="87"/>
  <c r="R202" i="87"/>
  <c r="S201" i="87"/>
  <c r="R201" i="87"/>
  <c r="S200" i="87"/>
  <c r="R200" i="87"/>
  <c r="S199" i="87"/>
  <c r="R199" i="87"/>
  <c r="S198" i="87"/>
  <c r="R198" i="87"/>
  <c r="S197" i="87"/>
  <c r="R197" i="87"/>
  <c r="S196" i="87"/>
  <c r="R196" i="87"/>
  <c r="S195" i="87"/>
  <c r="R195" i="87"/>
  <c r="S194" i="87"/>
  <c r="R194" i="87"/>
  <c r="S193" i="87"/>
  <c r="R193" i="87"/>
  <c r="S192" i="87"/>
  <c r="R192" i="87"/>
  <c r="S191" i="87"/>
  <c r="R191" i="87"/>
  <c r="S190" i="87"/>
  <c r="R190" i="87"/>
  <c r="S189" i="87"/>
  <c r="R189" i="87"/>
  <c r="S188" i="87"/>
  <c r="R188" i="87"/>
  <c r="S187" i="87"/>
  <c r="R187" i="87"/>
  <c r="S186" i="87"/>
  <c r="R186" i="87"/>
  <c r="S185" i="87"/>
  <c r="R185" i="87"/>
  <c r="S184" i="87"/>
  <c r="R184" i="87"/>
  <c r="S183" i="87"/>
  <c r="R183" i="87"/>
  <c r="S182" i="87"/>
  <c r="R182" i="87"/>
  <c r="S181" i="87"/>
  <c r="R181" i="87"/>
  <c r="S180" i="87"/>
  <c r="R180" i="87"/>
  <c r="S179" i="87"/>
  <c r="R179" i="87"/>
  <c r="S178" i="87"/>
  <c r="R178" i="87"/>
  <c r="S177" i="87"/>
  <c r="R177" i="87"/>
  <c r="S176" i="87"/>
  <c r="R176" i="87"/>
  <c r="S175" i="87"/>
  <c r="R175" i="87"/>
  <c r="S174" i="87"/>
  <c r="R174" i="87"/>
  <c r="S173" i="87"/>
  <c r="R173" i="87"/>
  <c r="S172" i="87"/>
  <c r="R172" i="87"/>
  <c r="S171" i="87"/>
  <c r="R171" i="87"/>
  <c r="S170" i="87"/>
  <c r="R170" i="87"/>
  <c r="S169" i="87"/>
  <c r="R169" i="87"/>
  <c r="S168" i="87"/>
  <c r="R168" i="87"/>
  <c r="S167" i="87"/>
  <c r="R167" i="87"/>
  <c r="S166" i="87"/>
  <c r="R166" i="87"/>
  <c r="S165" i="87"/>
  <c r="R165" i="87"/>
  <c r="S164" i="87"/>
  <c r="R164" i="87"/>
  <c r="S163" i="87"/>
  <c r="R163" i="87"/>
  <c r="S162" i="87"/>
  <c r="R162" i="87"/>
  <c r="S161" i="87"/>
  <c r="R161" i="87"/>
  <c r="S160" i="87"/>
  <c r="R160" i="87"/>
  <c r="S159" i="87"/>
  <c r="R159" i="87"/>
  <c r="S158" i="87"/>
  <c r="R158" i="87"/>
  <c r="S157" i="87"/>
  <c r="R157" i="87"/>
  <c r="S156" i="87"/>
  <c r="R156" i="87"/>
  <c r="S155" i="87"/>
  <c r="R155" i="87"/>
  <c r="S154" i="87"/>
  <c r="R154" i="87"/>
  <c r="S153" i="87"/>
  <c r="R153" i="87"/>
  <c r="S152" i="87"/>
  <c r="R152" i="87"/>
  <c r="S151" i="87"/>
  <c r="R151" i="87"/>
  <c r="S150" i="87"/>
  <c r="R150" i="87"/>
  <c r="S149" i="87"/>
  <c r="R149" i="87"/>
  <c r="S148" i="87"/>
  <c r="R148" i="87"/>
  <c r="S147" i="87"/>
  <c r="R147" i="87"/>
  <c r="S146" i="87"/>
  <c r="R146" i="87"/>
  <c r="S145" i="87"/>
  <c r="R145" i="87"/>
  <c r="S144" i="87"/>
  <c r="R144" i="87"/>
  <c r="S143" i="87"/>
  <c r="R143" i="87"/>
  <c r="S142" i="87"/>
  <c r="R142" i="87"/>
  <c r="S141" i="87"/>
  <c r="R141" i="87"/>
  <c r="S140" i="87"/>
  <c r="R140" i="87"/>
  <c r="S139" i="87"/>
  <c r="R139" i="87"/>
  <c r="S138" i="87"/>
  <c r="R138" i="87"/>
  <c r="S137" i="87"/>
  <c r="R137" i="87"/>
  <c r="S136" i="87"/>
  <c r="R136" i="87"/>
  <c r="S135" i="87"/>
  <c r="R135" i="87"/>
  <c r="S134" i="87"/>
  <c r="R134" i="87"/>
  <c r="S133" i="87"/>
  <c r="R133" i="87"/>
  <c r="S132" i="87"/>
  <c r="R132" i="87"/>
  <c r="S131" i="87"/>
  <c r="R131" i="87"/>
  <c r="S130" i="87"/>
  <c r="R130" i="87"/>
  <c r="S129" i="87"/>
  <c r="R129" i="87"/>
  <c r="S128" i="87"/>
  <c r="R128" i="87"/>
  <c r="S127" i="87"/>
  <c r="R127" i="87"/>
  <c r="S126" i="87"/>
  <c r="R126" i="87"/>
  <c r="S125" i="87"/>
  <c r="R125" i="87"/>
  <c r="S124" i="87"/>
  <c r="R124" i="87"/>
  <c r="S123" i="87"/>
  <c r="R123" i="87"/>
  <c r="S122" i="87"/>
  <c r="R122" i="87"/>
  <c r="S121" i="87"/>
  <c r="R121" i="87"/>
  <c r="S120" i="87"/>
  <c r="R120" i="87"/>
  <c r="S119" i="87"/>
  <c r="R119" i="87"/>
  <c r="S118" i="87"/>
  <c r="R118" i="87"/>
  <c r="S117" i="87"/>
  <c r="R117" i="87"/>
  <c r="S116" i="87"/>
  <c r="R116" i="87"/>
  <c r="S115" i="87"/>
  <c r="R115" i="87"/>
  <c r="S114" i="87"/>
  <c r="R114" i="87"/>
  <c r="S113" i="87"/>
  <c r="R113" i="87"/>
  <c r="S112" i="87"/>
  <c r="R112" i="87"/>
  <c r="S111" i="87"/>
  <c r="R111" i="87"/>
  <c r="S110" i="87"/>
  <c r="R110" i="87"/>
  <c r="S109" i="87"/>
  <c r="R109" i="87"/>
  <c r="S108" i="87"/>
  <c r="R108" i="87"/>
  <c r="S107" i="87"/>
  <c r="R107" i="87"/>
  <c r="S106" i="87"/>
  <c r="R106" i="87"/>
  <c r="S105" i="87"/>
  <c r="R105" i="87"/>
  <c r="S104" i="87"/>
  <c r="R104" i="87"/>
  <c r="S103" i="87"/>
  <c r="R103" i="87"/>
  <c r="S102" i="87"/>
  <c r="R102" i="87"/>
  <c r="S101" i="87"/>
  <c r="R101" i="87"/>
  <c r="S100" i="87"/>
  <c r="R100" i="87"/>
  <c r="S99" i="87"/>
  <c r="R99" i="87"/>
  <c r="S98" i="87"/>
  <c r="R98" i="87"/>
  <c r="S97" i="87"/>
  <c r="R97" i="87"/>
  <c r="S96" i="87"/>
  <c r="R96" i="87"/>
  <c r="S95" i="87"/>
  <c r="R95" i="87"/>
  <c r="S94" i="87"/>
  <c r="R94" i="87"/>
  <c r="S93" i="87"/>
  <c r="R93" i="87"/>
  <c r="S92" i="87"/>
  <c r="R92" i="87"/>
  <c r="S91" i="87"/>
  <c r="R91" i="87"/>
  <c r="S90" i="87"/>
  <c r="R90" i="87"/>
  <c r="S89" i="87"/>
  <c r="R89" i="87"/>
  <c r="S88" i="87"/>
  <c r="R88" i="87"/>
  <c r="S87" i="87"/>
  <c r="R87" i="87"/>
  <c r="S86" i="87"/>
  <c r="R86" i="87"/>
  <c r="S85" i="87"/>
  <c r="R85" i="87"/>
  <c r="S84" i="87"/>
  <c r="R84" i="87"/>
  <c r="S83" i="87"/>
  <c r="R83" i="87"/>
  <c r="S82" i="87"/>
  <c r="R82" i="87"/>
  <c r="S81" i="87"/>
  <c r="R81" i="87"/>
  <c r="S80" i="87"/>
  <c r="R80" i="87"/>
  <c r="S79" i="87"/>
  <c r="R79" i="87"/>
  <c r="S78" i="87"/>
  <c r="R78" i="87"/>
  <c r="S77" i="87"/>
  <c r="R77" i="87"/>
  <c r="S76" i="87"/>
  <c r="R76" i="87"/>
  <c r="S75" i="87"/>
  <c r="R75" i="87"/>
  <c r="S74" i="87"/>
  <c r="R74" i="87"/>
  <c r="S73" i="87"/>
  <c r="R73" i="87"/>
  <c r="S72" i="87"/>
  <c r="R72" i="87"/>
  <c r="S71" i="87"/>
  <c r="R71" i="87"/>
  <c r="S70" i="87"/>
  <c r="R70" i="87"/>
  <c r="S69" i="87"/>
  <c r="R69" i="87"/>
  <c r="S68" i="87"/>
  <c r="R68" i="87"/>
  <c r="S67" i="87"/>
  <c r="R67" i="87"/>
  <c r="S66" i="87"/>
  <c r="R66" i="87"/>
  <c r="S65" i="87"/>
  <c r="R65" i="87"/>
  <c r="S64" i="87"/>
  <c r="R64" i="87"/>
  <c r="S63" i="87"/>
  <c r="R63" i="87"/>
  <c r="S62" i="87"/>
  <c r="R62" i="87"/>
  <c r="S61" i="87"/>
  <c r="R61" i="87"/>
  <c r="S60" i="87"/>
  <c r="R60" i="87"/>
  <c r="S59" i="87"/>
  <c r="R59" i="87"/>
  <c r="S58" i="87"/>
  <c r="R58" i="87"/>
  <c r="S57" i="87"/>
  <c r="R57" i="87"/>
  <c r="S56" i="87"/>
  <c r="R56" i="87"/>
  <c r="S55" i="87"/>
  <c r="R55" i="87"/>
  <c r="S54" i="87"/>
  <c r="R54" i="87"/>
  <c r="S53" i="87"/>
  <c r="R53" i="87"/>
  <c r="S52" i="87"/>
  <c r="R52" i="87"/>
  <c r="S51" i="87"/>
  <c r="R51" i="87"/>
  <c r="S50" i="87"/>
  <c r="R50" i="87"/>
  <c r="S49" i="87"/>
  <c r="R49" i="87"/>
  <c r="S48" i="87"/>
  <c r="R48" i="87"/>
  <c r="S47" i="87"/>
  <c r="R47" i="87"/>
  <c r="S46" i="87"/>
  <c r="R46" i="87"/>
  <c r="S45" i="87"/>
  <c r="R45" i="87"/>
  <c r="S44" i="87"/>
  <c r="R44" i="87"/>
  <c r="S43" i="87"/>
  <c r="R43" i="87"/>
  <c r="S42" i="87"/>
  <c r="R42" i="87"/>
  <c r="S41" i="87"/>
  <c r="R41" i="87"/>
  <c r="S40" i="87"/>
  <c r="R40" i="87"/>
  <c r="S39" i="87"/>
  <c r="R39" i="87"/>
  <c r="S38" i="87"/>
  <c r="R38" i="87"/>
  <c r="S37" i="87"/>
  <c r="R37" i="87"/>
  <c r="S36" i="87"/>
  <c r="R36" i="87"/>
  <c r="S35" i="87"/>
  <c r="R35" i="87"/>
  <c r="S34" i="87"/>
  <c r="R34" i="87"/>
  <c r="S33" i="87"/>
  <c r="R33" i="87"/>
  <c r="S32" i="87"/>
  <c r="R32" i="87"/>
  <c r="S31" i="87"/>
  <c r="R31" i="87"/>
  <c r="S30" i="87"/>
  <c r="R30" i="87"/>
  <c r="S29" i="87"/>
  <c r="R29" i="87"/>
  <c r="S28" i="87"/>
  <c r="R28" i="87"/>
  <c r="S27" i="87"/>
  <c r="R27" i="87"/>
  <c r="S26" i="87"/>
  <c r="R26" i="87"/>
  <c r="S25" i="87"/>
  <c r="R25" i="87"/>
  <c r="S24" i="87"/>
  <c r="R24" i="87"/>
  <c r="S23" i="87"/>
  <c r="R23" i="87"/>
  <c r="S22" i="87"/>
  <c r="R22" i="87"/>
  <c r="S21" i="87"/>
  <c r="R21" i="87"/>
  <c r="S20" i="87"/>
  <c r="R20" i="87"/>
  <c r="S19" i="87"/>
  <c r="R19" i="87"/>
  <c r="S18" i="87"/>
  <c r="R18" i="87"/>
  <c r="S17" i="87"/>
  <c r="R17" i="87"/>
  <c r="S16" i="87"/>
  <c r="R16" i="87"/>
  <c r="S15" i="87"/>
  <c r="R15" i="87"/>
  <c r="S14" i="87"/>
  <c r="R14" i="87"/>
  <c r="S13" i="87"/>
  <c r="R13" i="87"/>
  <c r="S12" i="87"/>
  <c r="R12" i="87"/>
  <c r="S11" i="87"/>
  <c r="R11" i="87"/>
  <c r="S10" i="87"/>
  <c r="R10" i="87"/>
  <c r="S9" i="87"/>
  <c r="R9" i="87"/>
  <c r="S3" i="87"/>
  <c r="C28" i="13" s="1"/>
  <c r="R517" i="86"/>
  <c r="S517" i="86" s="1"/>
  <c r="R516" i="86"/>
  <c r="S516" i="86" s="1"/>
  <c r="R515" i="86"/>
  <c r="S515" i="86" s="1"/>
  <c r="R514" i="86"/>
  <c r="S514" i="86" s="1"/>
  <c r="R513" i="86"/>
  <c r="S513" i="86" s="1"/>
  <c r="R512" i="86"/>
  <c r="S512" i="86" s="1"/>
  <c r="R511" i="86"/>
  <c r="S511" i="86" s="1"/>
  <c r="R510" i="86"/>
  <c r="S510" i="86" s="1"/>
  <c r="R509" i="86"/>
  <c r="S509" i="86" s="1"/>
  <c r="R508" i="86"/>
  <c r="S508" i="86" s="1"/>
  <c r="R507" i="86"/>
  <c r="S507" i="86" s="1"/>
  <c r="R506" i="86"/>
  <c r="S506" i="86" s="1"/>
  <c r="R505" i="86"/>
  <c r="S505" i="86" s="1"/>
  <c r="R504" i="86"/>
  <c r="S504" i="86" s="1"/>
  <c r="R503" i="86"/>
  <c r="S503" i="86" s="1"/>
  <c r="R502" i="86"/>
  <c r="S502" i="86" s="1"/>
  <c r="R501" i="86"/>
  <c r="S501" i="86" s="1"/>
  <c r="R500" i="86"/>
  <c r="S500" i="86" s="1"/>
  <c r="R499" i="86"/>
  <c r="S499" i="86" s="1"/>
  <c r="R498" i="86"/>
  <c r="S498" i="86" s="1"/>
  <c r="R497" i="86"/>
  <c r="S497" i="86" s="1"/>
  <c r="R496" i="86"/>
  <c r="S496" i="86" s="1"/>
  <c r="R495" i="86"/>
  <c r="S495" i="86" s="1"/>
  <c r="R494" i="86"/>
  <c r="S494" i="86" s="1"/>
  <c r="R493" i="86"/>
  <c r="S493" i="86" s="1"/>
  <c r="R492" i="86"/>
  <c r="S492" i="86" s="1"/>
  <c r="R491" i="86"/>
  <c r="S491" i="86" s="1"/>
  <c r="R490" i="86"/>
  <c r="S490" i="86" s="1"/>
  <c r="R489" i="86"/>
  <c r="S489" i="86" s="1"/>
  <c r="R488" i="86"/>
  <c r="S488" i="86" s="1"/>
  <c r="R487" i="86"/>
  <c r="S487" i="86" s="1"/>
  <c r="R486" i="86"/>
  <c r="S486" i="86" s="1"/>
  <c r="R485" i="86"/>
  <c r="S485" i="86" s="1"/>
  <c r="R484" i="86"/>
  <c r="S484" i="86" s="1"/>
  <c r="R483" i="86"/>
  <c r="S483" i="86" s="1"/>
  <c r="R482" i="86"/>
  <c r="S482" i="86" s="1"/>
  <c r="R481" i="86"/>
  <c r="S481" i="86" s="1"/>
  <c r="R480" i="86"/>
  <c r="S480" i="86" s="1"/>
  <c r="R479" i="86"/>
  <c r="S479" i="86" s="1"/>
  <c r="R478" i="86"/>
  <c r="S478" i="86" s="1"/>
  <c r="R477" i="86"/>
  <c r="S477" i="86" s="1"/>
  <c r="R476" i="86"/>
  <c r="S476" i="86" s="1"/>
  <c r="R475" i="86"/>
  <c r="S475" i="86" s="1"/>
  <c r="R474" i="86"/>
  <c r="S474" i="86" s="1"/>
  <c r="R473" i="86"/>
  <c r="S473" i="86" s="1"/>
  <c r="R472" i="86"/>
  <c r="S472" i="86" s="1"/>
  <c r="R471" i="86"/>
  <c r="S471" i="86" s="1"/>
  <c r="R470" i="86"/>
  <c r="S470" i="86" s="1"/>
  <c r="R469" i="86"/>
  <c r="S469" i="86" s="1"/>
  <c r="R468" i="86"/>
  <c r="S468" i="86" s="1"/>
  <c r="R467" i="86"/>
  <c r="S467" i="86" s="1"/>
  <c r="R466" i="86"/>
  <c r="S466" i="86" s="1"/>
  <c r="R465" i="86"/>
  <c r="S465" i="86" s="1"/>
  <c r="R464" i="86"/>
  <c r="S464" i="86" s="1"/>
  <c r="R463" i="86"/>
  <c r="S463" i="86" s="1"/>
  <c r="R462" i="86"/>
  <c r="S462" i="86" s="1"/>
  <c r="R461" i="86"/>
  <c r="S461" i="86" s="1"/>
  <c r="R460" i="86"/>
  <c r="S460" i="86" s="1"/>
  <c r="R459" i="86"/>
  <c r="S459" i="86" s="1"/>
  <c r="R458" i="86"/>
  <c r="S458" i="86" s="1"/>
  <c r="R457" i="86"/>
  <c r="S457" i="86" s="1"/>
  <c r="R456" i="86"/>
  <c r="S456" i="86" s="1"/>
  <c r="R455" i="86"/>
  <c r="S455" i="86" s="1"/>
  <c r="R454" i="86"/>
  <c r="S454" i="86" s="1"/>
  <c r="R453" i="86"/>
  <c r="S453" i="86" s="1"/>
  <c r="R452" i="86"/>
  <c r="S452" i="86" s="1"/>
  <c r="R451" i="86"/>
  <c r="S451" i="86" s="1"/>
  <c r="R450" i="86"/>
  <c r="S450" i="86" s="1"/>
  <c r="R449" i="86"/>
  <c r="S449" i="86" s="1"/>
  <c r="R448" i="86"/>
  <c r="S448" i="86" s="1"/>
  <c r="R447" i="86"/>
  <c r="S447" i="86" s="1"/>
  <c r="R446" i="86"/>
  <c r="S446" i="86" s="1"/>
  <c r="R445" i="86"/>
  <c r="S445" i="86" s="1"/>
  <c r="R444" i="86"/>
  <c r="S444" i="86" s="1"/>
  <c r="R443" i="86"/>
  <c r="S443" i="86" s="1"/>
  <c r="R442" i="86"/>
  <c r="S442" i="86" s="1"/>
  <c r="R441" i="86"/>
  <c r="S441" i="86" s="1"/>
  <c r="R440" i="86"/>
  <c r="S440" i="86" s="1"/>
  <c r="R439" i="86"/>
  <c r="S439" i="86" s="1"/>
  <c r="R438" i="86"/>
  <c r="S438" i="86" s="1"/>
  <c r="R437" i="86"/>
  <c r="S437" i="86" s="1"/>
  <c r="R436" i="86"/>
  <c r="S436" i="86" s="1"/>
  <c r="R435" i="86"/>
  <c r="S435" i="86" s="1"/>
  <c r="R434" i="86"/>
  <c r="S434" i="86" s="1"/>
  <c r="R433" i="86"/>
  <c r="S433" i="86" s="1"/>
  <c r="S432" i="86"/>
  <c r="R432" i="86"/>
  <c r="S431" i="86"/>
  <c r="R431" i="86"/>
  <c r="S430" i="86"/>
  <c r="R430" i="86"/>
  <c r="S429" i="86"/>
  <c r="R429" i="86"/>
  <c r="S428" i="86"/>
  <c r="R428" i="86"/>
  <c r="S427" i="86"/>
  <c r="R427" i="86"/>
  <c r="S426" i="86"/>
  <c r="R426" i="86"/>
  <c r="S425" i="86"/>
  <c r="R425" i="86"/>
  <c r="S424" i="86"/>
  <c r="R424" i="86"/>
  <c r="S423" i="86"/>
  <c r="R423" i="86"/>
  <c r="S422" i="86"/>
  <c r="R422" i="86"/>
  <c r="S421" i="86"/>
  <c r="R421" i="86"/>
  <c r="S420" i="86"/>
  <c r="R420" i="86"/>
  <c r="S419" i="86"/>
  <c r="R419" i="86"/>
  <c r="S418" i="86"/>
  <c r="R418" i="86"/>
  <c r="S417" i="86"/>
  <c r="R417" i="86"/>
  <c r="S416" i="86"/>
  <c r="R416" i="86"/>
  <c r="S415" i="86"/>
  <c r="R415" i="86"/>
  <c r="S414" i="86"/>
  <c r="R414" i="86"/>
  <c r="S413" i="86"/>
  <c r="R413" i="86"/>
  <c r="S412" i="86"/>
  <c r="R412" i="86"/>
  <c r="S411" i="86"/>
  <c r="R411" i="86"/>
  <c r="S410" i="86"/>
  <c r="R410" i="86"/>
  <c r="S409" i="86"/>
  <c r="R409" i="86"/>
  <c r="S408" i="86"/>
  <c r="R408" i="86"/>
  <c r="S407" i="86"/>
  <c r="R407" i="86"/>
  <c r="S406" i="86"/>
  <c r="R406" i="86"/>
  <c r="S405" i="86"/>
  <c r="R405" i="86"/>
  <c r="S404" i="86"/>
  <c r="R404" i="86"/>
  <c r="S403" i="86"/>
  <c r="R403" i="86"/>
  <c r="S402" i="86"/>
  <c r="R402" i="86"/>
  <c r="S401" i="86"/>
  <c r="R401" i="86"/>
  <c r="S400" i="86"/>
  <c r="R400" i="86"/>
  <c r="S399" i="86"/>
  <c r="R399" i="86"/>
  <c r="S398" i="86"/>
  <c r="R398" i="86"/>
  <c r="S397" i="86"/>
  <c r="R397" i="86"/>
  <c r="S396" i="86"/>
  <c r="R396" i="86"/>
  <c r="S395" i="86"/>
  <c r="R395" i="86"/>
  <c r="S394" i="86"/>
  <c r="R394" i="86"/>
  <c r="S393" i="86"/>
  <c r="R393" i="86"/>
  <c r="S392" i="86"/>
  <c r="R392" i="86"/>
  <c r="S391" i="86"/>
  <c r="R391" i="86"/>
  <c r="S390" i="86"/>
  <c r="R390" i="86"/>
  <c r="S389" i="86"/>
  <c r="R389" i="86"/>
  <c r="S388" i="86"/>
  <c r="R388" i="86"/>
  <c r="S387" i="86"/>
  <c r="R387" i="86"/>
  <c r="S386" i="86"/>
  <c r="R386" i="86"/>
  <c r="S385" i="86"/>
  <c r="R385" i="86"/>
  <c r="S384" i="86"/>
  <c r="R384" i="86"/>
  <c r="S383" i="86"/>
  <c r="R383" i="86"/>
  <c r="S382" i="86"/>
  <c r="R382" i="86"/>
  <c r="S381" i="86"/>
  <c r="R381" i="86"/>
  <c r="S380" i="86"/>
  <c r="R380" i="86"/>
  <c r="S379" i="86"/>
  <c r="R379" i="86"/>
  <c r="S378" i="86"/>
  <c r="R378" i="86"/>
  <c r="S377" i="86"/>
  <c r="R377" i="86"/>
  <c r="S376" i="86"/>
  <c r="R376" i="86"/>
  <c r="S375" i="86"/>
  <c r="R375" i="86"/>
  <c r="S374" i="86"/>
  <c r="R374" i="86"/>
  <c r="S373" i="86"/>
  <c r="R373" i="86"/>
  <c r="S372" i="86"/>
  <c r="R372" i="86"/>
  <c r="S371" i="86"/>
  <c r="R371" i="86"/>
  <c r="S370" i="86"/>
  <c r="R370" i="86"/>
  <c r="S369" i="86"/>
  <c r="R369" i="86"/>
  <c r="S368" i="86"/>
  <c r="R368" i="86"/>
  <c r="S367" i="86"/>
  <c r="R367" i="86"/>
  <c r="S366" i="86"/>
  <c r="R366" i="86"/>
  <c r="S365" i="86"/>
  <c r="R365" i="86"/>
  <c r="S364" i="86"/>
  <c r="R364" i="86"/>
  <c r="S363" i="86"/>
  <c r="R363" i="86"/>
  <c r="S362" i="86"/>
  <c r="R362" i="86"/>
  <c r="S361" i="86"/>
  <c r="R361" i="86"/>
  <c r="S360" i="86"/>
  <c r="R360" i="86"/>
  <c r="S359" i="86"/>
  <c r="R359" i="86"/>
  <c r="S358" i="86"/>
  <c r="R358" i="86"/>
  <c r="S357" i="86"/>
  <c r="R357" i="86"/>
  <c r="S356" i="86"/>
  <c r="R356" i="86"/>
  <c r="S355" i="86"/>
  <c r="R355" i="86"/>
  <c r="S354" i="86"/>
  <c r="R354" i="86"/>
  <c r="S353" i="86"/>
  <c r="R353" i="86"/>
  <c r="S352" i="86"/>
  <c r="R352" i="86"/>
  <c r="S351" i="86"/>
  <c r="R351" i="86"/>
  <c r="S350" i="86"/>
  <c r="R350" i="86"/>
  <c r="S349" i="86"/>
  <c r="R349" i="86"/>
  <c r="S348" i="86"/>
  <c r="R348" i="86"/>
  <c r="S347" i="86"/>
  <c r="R347" i="86"/>
  <c r="S346" i="86"/>
  <c r="R346" i="86"/>
  <c r="S345" i="86"/>
  <c r="R345" i="86"/>
  <c r="S344" i="86"/>
  <c r="R344" i="86"/>
  <c r="S343" i="86"/>
  <c r="R343" i="86"/>
  <c r="S342" i="86"/>
  <c r="R342" i="86"/>
  <c r="S341" i="86"/>
  <c r="R341" i="86"/>
  <c r="S340" i="86"/>
  <c r="R340" i="86"/>
  <c r="S339" i="86"/>
  <c r="R339" i="86"/>
  <c r="S338" i="86"/>
  <c r="R338" i="86"/>
  <c r="S337" i="86"/>
  <c r="R337" i="86"/>
  <c r="S336" i="86"/>
  <c r="R336" i="86"/>
  <c r="S335" i="86"/>
  <c r="R335" i="86"/>
  <c r="S334" i="86"/>
  <c r="R334" i="86"/>
  <c r="S333" i="86"/>
  <c r="R333" i="86"/>
  <c r="S332" i="86"/>
  <c r="R332" i="86"/>
  <c r="S331" i="86"/>
  <c r="R331" i="86"/>
  <c r="S330" i="86"/>
  <c r="R330" i="86"/>
  <c r="S329" i="86"/>
  <c r="R329" i="86"/>
  <c r="S328" i="86"/>
  <c r="R328" i="86"/>
  <c r="S327" i="86"/>
  <c r="R327" i="86"/>
  <c r="S326" i="86"/>
  <c r="R326" i="86"/>
  <c r="S325" i="86"/>
  <c r="R325" i="86"/>
  <c r="S324" i="86"/>
  <c r="R324" i="86"/>
  <c r="S323" i="86"/>
  <c r="R323" i="86"/>
  <c r="S322" i="86"/>
  <c r="R322" i="86"/>
  <c r="S321" i="86"/>
  <c r="R321" i="86"/>
  <c r="S320" i="86"/>
  <c r="R320" i="86"/>
  <c r="S319" i="86"/>
  <c r="R319" i="86"/>
  <c r="S318" i="86"/>
  <c r="R318" i="86"/>
  <c r="S317" i="86"/>
  <c r="R317" i="86"/>
  <c r="S316" i="86"/>
  <c r="R316" i="86"/>
  <c r="S315" i="86"/>
  <c r="R315" i="86"/>
  <c r="S314" i="86"/>
  <c r="R314" i="86"/>
  <c r="S313" i="86"/>
  <c r="R313" i="86"/>
  <c r="S312" i="86"/>
  <c r="R312" i="86"/>
  <c r="S311" i="86"/>
  <c r="R311" i="86"/>
  <c r="S310" i="86"/>
  <c r="R310" i="86"/>
  <c r="S309" i="86"/>
  <c r="R309" i="86"/>
  <c r="S308" i="86"/>
  <c r="R308" i="86"/>
  <c r="S307" i="86"/>
  <c r="R307" i="86"/>
  <c r="S306" i="86"/>
  <c r="R306" i="86"/>
  <c r="S305" i="86"/>
  <c r="R305" i="86"/>
  <c r="S304" i="86"/>
  <c r="R304" i="86"/>
  <c r="S303" i="86"/>
  <c r="R303" i="86"/>
  <c r="S302" i="86"/>
  <c r="R302" i="86"/>
  <c r="S301" i="86"/>
  <c r="R301" i="86"/>
  <c r="S300" i="86"/>
  <c r="R300" i="86"/>
  <c r="S299" i="86"/>
  <c r="R299" i="86"/>
  <c r="S298" i="86"/>
  <c r="R298" i="86"/>
  <c r="S297" i="86"/>
  <c r="R297" i="86"/>
  <c r="S296" i="86"/>
  <c r="R296" i="86"/>
  <c r="S295" i="86"/>
  <c r="R295" i="86"/>
  <c r="S294" i="86"/>
  <c r="R294" i="86"/>
  <c r="S293" i="86"/>
  <c r="R293" i="86"/>
  <c r="S292" i="86"/>
  <c r="R292" i="86"/>
  <c r="S291" i="86"/>
  <c r="R291" i="86"/>
  <c r="S290" i="86"/>
  <c r="R290" i="86"/>
  <c r="S289" i="86"/>
  <c r="R289" i="86"/>
  <c r="S288" i="86"/>
  <c r="R288" i="86"/>
  <c r="S287" i="86"/>
  <c r="R287" i="86"/>
  <c r="S286" i="86"/>
  <c r="R286" i="86"/>
  <c r="S285" i="86"/>
  <c r="R285" i="86"/>
  <c r="S284" i="86"/>
  <c r="R284" i="86"/>
  <c r="S283" i="86"/>
  <c r="R283" i="86"/>
  <c r="S282" i="86"/>
  <c r="R282" i="86"/>
  <c r="S281" i="86"/>
  <c r="R281" i="86"/>
  <c r="S280" i="86"/>
  <c r="R280" i="86"/>
  <c r="S279" i="86"/>
  <c r="R279" i="86"/>
  <c r="S278" i="86"/>
  <c r="R278" i="86"/>
  <c r="S277" i="86"/>
  <c r="R277" i="86"/>
  <c r="S276" i="86"/>
  <c r="R276" i="86"/>
  <c r="S275" i="86"/>
  <c r="R275" i="86"/>
  <c r="S274" i="86"/>
  <c r="R274" i="86"/>
  <c r="S273" i="86"/>
  <c r="R273" i="86"/>
  <c r="S272" i="86"/>
  <c r="R272" i="86"/>
  <c r="S271" i="86"/>
  <c r="R271" i="86"/>
  <c r="S270" i="86"/>
  <c r="R270" i="86"/>
  <c r="S269" i="86"/>
  <c r="R269" i="86"/>
  <c r="S268" i="86"/>
  <c r="R268" i="86"/>
  <c r="S267" i="86"/>
  <c r="R267" i="86"/>
  <c r="S266" i="86"/>
  <c r="R266" i="86"/>
  <c r="S265" i="86"/>
  <c r="R265" i="86"/>
  <c r="S264" i="86"/>
  <c r="R264" i="86"/>
  <c r="S263" i="86"/>
  <c r="R263" i="86"/>
  <c r="S262" i="86"/>
  <c r="R262" i="86"/>
  <c r="S261" i="86"/>
  <c r="R261" i="86"/>
  <c r="S260" i="86"/>
  <c r="R260" i="86"/>
  <c r="S259" i="86"/>
  <c r="R259" i="86"/>
  <c r="S258" i="86"/>
  <c r="R258" i="86"/>
  <c r="S257" i="86"/>
  <c r="R257" i="86"/>
  <c r="S256" i="86"/>
  <c r="R256" i="86"/>
  <c r="S255" i="86"/>
  <c r="R255" i="86"/>
  <c r="S254" i="86"/>
  <c r="R254" i="86"/>
  <c r="S253" i="86"/>
  <c r="R253" i="86"/>
  <c r="S252" i="86"/>
  <c r="R252" i="86"/>
  <c r="S251" i="86"/>
  <c r="R251" i="86"/>
  <c r="S250" i="86"/>
  <c r="R250" i="86"/>
  <c r="S249" i="86"/>
  <c r="R249" i="86"/>
  <c r="S248" i="86"/>
  <c r="R248" i="86"/>
  <c r="S247" i="86"/>
  <c r="R247" i="86"/>
  <c r="S246" i="86"/>
  <c r="R246" i="86"/>
  <c r="S245" i="86"/>
  <c r="R245" i="86"/>
  <c r="S244" i="86"/>
  <c r="R244" i="86"/>
  <c r="S243" i="86"/>
  <c r="R243" i="86"/>
  <c r="S242" i="86"/>
  <c r="R242" i="86"/>
  <c r="S241" i="86"/>
  <c r="R241" i="86"/>
  <c r="S240" i="86"/>
  <c r="R240" i="86"/>
  <c r="S239" i="86"/>
  <c r="R239" i="86"/>
  <c r="S238" i="86"/>
  <c r="R238" i="86"/>
  <c r="S237" i="86"/>
  <c r="R237" i="86"/>
  <c r="S236" i="86"/>
  <c r="R236" i="86"/>
  <c r="S235" i="86"/>
  <c r="R235" i="86"/>
  <c r="S234" i="86"/>
  <c r="R234" i="86"/>
  <c r="S233" i="86"/>
  <c r="R233" i="86"/>
  <c r="S232" i="86"/>
  <c r="R232" i="86"/>
  <c r="S231" i="86"/>
  <c r="R231" i="86"/>
  <c r="S230" i="86"/>
  <c r="R230" i="86"/>
  <c r="S229" i="86"/>
  <c r="R229" i="86"/>
  <c r="S228" i="86"/>
  <c r="R228" i="86"/>
  <c r="S227" i="86"/>
  <c r="R227" i="86"/>
  <c r="S226" i="86"/>
  <c r="R226" i="86"/>
  <c r="S225" i="86"/>
  <c r="R225" i="86"/>
  <c r="S224" i="86"/>
  <c r="R224" i="86"/>
  <c r="S223" i="86"/>
  <c r="R223" i="86"/>
  <c r="S222" i="86"/>
  <c r="R222" i="86"/>
  <c r="S221" i="86"/>
  <c r="R221" i="86"/>
  <c r="S220" i="86"/>
  <c r="R220" i="86"/>
  <c r="S219" i="86"/>
  <c r="R219" i="86"/>
  <c r="S218" i="86"/>
  <c r="R218" i="86"/>
  <c r="S217" i="86"/>
  <c r="R217" i="86"/>
  <c r="S216" i="86"/>
  <c r="R216" i="86"/>
  <c r="S215" i="86"/>
  <c r="R215" i="86"/>
  <c r="S214" i="86"/>
  <c r="R214" i="86"/>
  <c r="S213" i="86"/>
  <c r="R213" i="86"/>
  <c r="S212" i="86"/>
  <c r="R212" i="86"/>
  <c r="S211" i="86"/>
  <c r="R211" i="86"/>
  <c r="S210" i="86"/>
  <c r="R210" i="86"/>
  <c r="S209" i="86"/>
  <c r="R209" i="86"/>
  <c r="S208" i="86"/>
  <c r="R208" i="86"/>
  <c r="S207" i="86"/>
  <c r="R207" i="86"/>
  <c r="S206" i="86"/>
  <c r="R206" i="86"/>
  <c r="S205" i="86"/>
  <c r="R205" i="86"/>
  <c r="S204" i="86"/>
  <c r="R204" i="86"/>
  <c r="S203" i="86"/>
  <c r="R203" i="86"/>
  <c r="S202" i="86"/>
  <c r="R202" i="86"/>
  <c r="S201" i="86"/>
  <c r="R201" i="86"/>
  <c r="S200" i="86"/>
  <c r="R200" i="86"/>
  <c r="S199" i="86"/>
  <c r="R199" i="86"/>
  <c r="S198" i="86"/>
  <c r="R198" i="86"/>
  <c r="S197" i="86"/>
  <c r="R197" i="86"/>
  <c r="S196" i="86"/>
  <c r="R196" i="86"/>
  <c r="S195" i="86"/>
  <c r="R195" i="86"/>
  <c r="S194" i="86"/>
  <c r="R194" i="86"/>
  <c r="S193" i="86"/>
  <c r="R193" i="86"/>
  <c r="S192" i="86"/>
  <c r="R192" i="86"/>
  <c r="S191" i="86"/>
  <c r="R191" i="86"/>
  <c r="S190" i="86"/>
  <c r="R190" i="86"/>
  <c r="S189" i="86"/>
  <c r="R189" i="86"/>
  <c r="S188" i="86"/>
  <c r="R188" i="86"/>
  <c r="S187" i="86"/>
  <c r="R187" i="86"/>
  <c r="S186" i="86"/>
  <c r="R186" i="86"/>
  <c r="S185" i="86"/>
  <c r="R185" i="86"/>
  <c r="S184" i="86"/>
  <c r="R184" i="86"/>
  <c r="S183" i="86"/>
  <c r="R183" i="86"/>
  <c r="S182" i="86"/>
  <c r="R182" i="86"/>
  <c r="S181" i="86"/>
  <c r="R181" i="86"/>
  <c r="S180" i="86"/>
  <c r="R180" i="86"/>
  <c r="S179" i="86"/>
  <c r="R179" i="86"/>
  <c r="S178" i="86"/>
  <c r="R178" i="86"/>
  <c r="S177" i="86"/>
  <c r="R177" i="86"/>
  <c r="S176" i="86"/>
  <c r="R176" i="86"/>
  <c r="S175" i="86"/>
  <c r="R175" i="86"/>
  <c r="S174" i="86"/>
  <c r="R174" i="86"/>
  <c r="S173" i="86"/>
  <c r="R173" i="86"/>
  <c r="S172" i="86"/>
  <c r="R172" i="86"/>
  <c r="S171" i="86"/>
  <c r="R171" i="86"/>
  <c r="S170" i="86"/>
  <c r="R170" i="86"/>
  <c r="S169" i="86"/>
  <c r="R169" i="86"/>
  <c r="S168" i="86"/>
  <c r="R168" i="86"/>
  <c r="S167" i="86"/>
  <c r="R167" i="86"/>
  <c r="S166" i="86"/>
  <c r="R166" i="86"/>
  <c r="S165" i="86"/>
  <c r="R165" i="86"/>
  <c r="S164" i="86"/>
  <c r="R164" i="86"/>
  <c r="S163" i="86"/>
  <c r="R163" i="86"/>
  <c r="S162" i="86"/>
  <c r="R162" i="86"/>
  <c r="S161" i="86"/>
  <c r="R161" i="86"/>
  <c r="S160" i="86"/>
  <c r="R160" i="86"/>
  <c r="S159" i="86"/>
  <c r="R159" i="86"/>
  <c r="S158" i="86"/>
  <c r="R158" i="86"/>
  <c r="S157" i="86"/>
  <c r="R157" i="86"/>
  <c r="S156" i="86"/>
  <c r="R156" i="86"/>
  <c r="S155" i="86"/>
  <c r="R155" i="86"/>
  <c r="S154" i="86"/>
  <c r="R154" i="86"/>
  <c r="S153" i="86"/>
  <c r="R153" i="86"/>
  <c r="S152" i="86"/>
  <c r="R152" i="86"/>
  <c r="S151" i="86"/>
  <c r="R151" i="86"/>
  <c r="S150" i="86"/>
  <c r="R150" i="86"/>
  <c r="S149" i="86"/>
  <c r="R149" i="86"/>
  <c r="S148" i="86"/>
  <c r="R148" i="86"/>
  <c r="S147" i="86"/>
  <c r="R147" i="86"/>
  <c r="S146" i="86"/>
  <c r="R146" i="86"/>
  <c r="S145" i="86"/>
  <c r="R145" i="86"/>
  <c r="S144" i="86"/>
  <c r="R144" i="86"/>
  <c r="S143" i="86"/>
  <c r="R143" i="86"/>
  <c r="S142" i="86"/>
  <c r="R142" i="86"/>
  <c r="S141" i="86"/>
  <c r="R141" i="86"/>
  <c r="S140" i="86"/>
  <c r="R140" i="86"/>
  <c r="S139" i="86"/>
  <c r="R139" i="86"/>
  <c r="S138" i="86"/>
  <c r="R138" i="86"/>
  <c r="S137" i="86"/>
  <c r="R137" i="86"/>
  <c r="S136" i="86"/>
  <c r="R136" i="86"/>
  <c r="S135" i="86"/>
  <c r="R135" i="86"/>
  <c r="S134" i="86"/>
  <c r="R134" i="86"/>
  <c r="S133" i="86"/>
  <c r="R133" i="86"/>
  <c r="S132" i="86"/>
  <c r="R132" i="86"/>
  <c r="S131" i="86"/>
  <c r="R131" i="86"/>
  <c r="S130" i="86"/>
  <c r="R130" i="86"/>
  <c r="S129" i="86"/>
  <c r="R129" i="86"/>
  <c r="S128" i="86"/>
  <c r="R128" i="86"/>
  <c r="S127" i="86"/>
  <c r="R127" i="86"/>
  <c r="S126" i="86"/>
  <c r="R126" i="86"/>
  <c r="S125" i="86"/>
  <c r="R125" i="86"/>
  <c r="S124" i="86"/>
  <c r="R124" i="86"/>
  <c r="S123" i="86"/>
  <c r="R123" i="86"/>
  <c r="S122" i="86"/>
  <c r="R122" i="86"/>
  <c r="S121" i="86"/>
  <c r="R121" i="86"/>
  <c r="S120" i="86"/>
  <c r="R120" i="86"/>
  <c r="S119" i="86"/>
  <c r="R119" i="86"/>
  <c r="S118" i="86"/>
  <c r="R118" i="86"/>
  <c r="S117" i="86"/>
  <c r="R117" i="86"/>
  <c r="S116" i="86"/>
  <c r="R116" i="86"/>
  <c r="S115" i="86"/>
  <c r="R115" i="86"/>
  <c r="S114" i="86"/>
  <c r="R114" i="86"/>
  <c r="S113" i="86"/>
  <c r="R113" i="86"/>
  <c r="S112" i="86"/>
  <c r="R112" i="86"/>
  <c r="S111" i="86"/>
  <c r="R111" i="86"/>
  <c r="S110" i="86"/>
  <c r="R110" i="86"/>
  <c r="S109" i="86"/>
  <c r="R109" i="86"/>
  <c r="S108" i="86"/>
  <c r="R108" i="86"/>
  <c r="S107" i="86"/>
  <c r="R107" i="86"/>
  <c r="S106" i="86"/>
  <c r="R106" i="86"/>
  <c r="S105" i="86"/>
  <c r="R105" i="86"/>
  <c r="S104" i="86"/>
  <c r="R104" i="86"/>
  <c r="S103" i="86"/>
  <c r="R103" i="86"/>
  <c r="S102" i="86"/>
  <c r="R102" i="86"/>
  <c r="S101" i="86"/>
  <c r="R101" i="86"/>
  <c r="S100" i="86"/>
  <c r="R100" i="86"/>
  <c r="S99" i="86"/>
  <c r="R99" i="86"/>
  <c r="S98" i="86"/>
  <c r="R98" i="86"/>
  <c r="S97" i="86"/>
  <c r="R97" i="86"/>
  <c r="S96" i="86"/>
  <c r="R96" i="86"/>
  <c r="S95" i="86"/>
  <c r="R95" i="86"/>
  <c r="S94" i="86"/>
  <c r="R94" i="86"/>
  <c r="S93" i="86"/>
  <c r="R93" i="86"/>
  <c r="S92" i="86"/>
  <c r="R92" i="86"/>
  <c r="S91" i="86"/>
  <c r="R91" i="86"/>
  <c r="S90" i="86"/>
  <c r="R90" i="86"/>
  <c r="S89" i="86"/>
  <c r="R89" i="86"/>
  <c r="S88" i="86"/>
  <c r="R88" i="86"/>
  <c r="S87" i="86"/>
  <c r="R87" i="86"/>
  <c r="S86" i="86"/>
  <c r="R86" i="86"/>
  <c r="S85" i="86"/>
  <c r="R85" i="86"/>
  <c r="S84" i="86"/>
  <c r="R84" i="86"/>
  <c r="S83" i="86"/>
  <c r="R83" i="86"/>
  <c r="S82" i="86"/>
  <c r="R82" i="86"/>
  <c r="S81" i="86"/>
  <c r="R81" i="86"/>
  <c r="S80" i="86"/>
  <c r="R80" i="86"/>
  <c r="S79" i="86"/>
  <c r="R79" i="86"/>
  <c r="S78" i="86"/>
  <c r="R78" i="86"/>
  <c r="S77" i="86"/>
  <c r="R77" i="86"/>
  <c r="S76" i="86"/>
  <c r="R76" i="86"/>
  <c r="S75" i="86"/>
  <c r="R75" i="86"/>
  <c r="S74" i="86"/>
  <c r="R74" i="86"/>
  <c r="S73" i="86"/>
  <c r="R73" i="86"/>
  <c r="S72" i="86"/>
  <c r="R72" i="86"/>
  <c r="S71" i="86"/>
  <c r="R71" i="86"/>
  <c r="S70" i="86"/>
  <c r="R70" i="86"/>
  <c r="S69" i="86"/>
  <c r="R69" i="86"/>
  <c r="S68" i="86"/>
  <c r="R68" i="86"/>
  <c r="S67" i="86"/>
  <c r="R67" i="86"/>
  <c r="S66" i="86"/>
  <c r="R66" i="86"/>
  <c r="S65" i="86"/>
  <c r="R65" i="86"/>
  <c r="S64" i="86"/>
  <c r="R64" i="86"/>
  <c r="S63" i="86"/>
  <c r="R63" i="86"/>
  <c r="S62" i="86"/>
  <c r="R62" i="86"/>
  <c r="S61" i="86"/>
  <c r="R61" i="86"/>
  <c r="S60" i="86"/>
  <c r="R60" i="86"/>
  <c r="S59" i="86"/>
  <c r="R59" i="86"/>
  <c r="S58" i="86"/>
  <c r="R58" i="86"/>
  <c r="S57" i="86"/>
  <c r="R57" i="86"/>
  <c r="S56" i="86"/>
  <c r="R56" i="86"/>
  <c r="S55" i="86"/>
  <c r="R55" i="86"/>
  <c r="S54" i="86"/>
  <c r="R54" i="86"/>
  <c r="S53" i="86"/>
  <c r="R53" i="86"/>
  <c r="S52" i="86"/>
  <c r="R52" i="86"/>
  <c r="S51" i="86"/>
  <c r="R51" i="86"/>
  <c r="S50" i="86"/>
  <c r="R50" i="86"/>
  <c r="S49" i="86"/>
  <c r="R49" i="86"/>
  <c r="S48" i="86"/>
  <c r="R48" i="86"/>
  <c r="S47" i="86"/>
  <c r="R47" i="86"/>
  <c r="S46" i="86"/>
  <c r="R46" i="86"/>
  <c r="S45" i="86"/>
  <c r="R45" i="86"/>
  <c r="S44" i="86"/>
  <c r="R44" i="86"/>
  <c r="S43" i="86"/>
  <c r="R43" i="86"/>
  <c r="S42" i="86"/>
  <c r="R42" i="86"/>
  <c r="S41" i="86"/>
  <c r="R41" i="86"/>
  <c r="S40" i="86"/>
  <c r="R40" i="86"/>
  <c r="S39" i="86"/>
  <c r="R39" i="86"/>
  <c r="S38" i="86"/>
  <c r="R38" i="86"/>
  <c r="S37" i="86"/>
  <c r="R37" i="86"/>
  <c r="S36" i="86"/>
  <c r="R36" i="86"/>
  <c r="S35" i="86"/>
  <c r="R35" i="86"/>
  <c r="S34" i="86"/>
  <c r="R34" i="86"/>
  <c r="S33" i="86"/>
  <c r="R33" i="86"/>
  <c r="S32" i="86"/>
  <c r="R32" i="86"/>
  <c r="S31" i="86"/>
  <c r="R31" i="86"/>
  <c r="S30" i="86"/>
  <c r="R30" i="86"/>
  <c r="S29" i="86"/>
  <c r="R29" i="86"/>
  <c r="S28" i="86"/>
  <c r="R28" i="86"/>
  <c r="S27" i="86"/>
  <c r="R27" i="86"/>
  <c r="S26" i="86"/>
  <c r="R26" i="86"/>
  <c r="S25" i="86"/>
  <c r="R25" i="86"/>
  <c r="S24" i="86"/>
  <c r="R24" i="86"/>
  <c r="S23" i="86"/>
  <c r="R23" i="86"/>
  <c r="S22" i="86"/>
  <c r="R22" i="86"/>
  <c r="S21" i="86"/>
  <c r="R21" i="86"/>
  <c r="S20" i="86"/>
  <c r="R20" i="86"/>
  <c r="S19" i="86"/>
  <c r="R19" i="86"/>
  <c r="S18" i="86"/>
  <c r="R18" i="86"/>
  <c r="S17" i="86"/>
  <c r="R17" i="86"/>
  <c r="S16" i="86"/>
  <c r="R16" i="86"/>
  <c r="S15" i="86"/>
  <c r="R15" i="86"/>
  <c r="S14" i="86"/>
  <c r="R14" i="86"/>
  <c r="S13" i="86"/>
  <c r="R13" i="86"/>
  <c r="S12" i="86"/>
  <c r="R12" i="86"/>
  <c r="S11" i="86"/>
  <c r="R11" i="86"/>
  <c r="S10" i="86"/>
  <c r="R10" i="86"/>
  <c r="S9" i="86"/>
  <c r="R9" i="86"/>
  <c r="S3" i="86"/>
  <c r="C8" i="13" s="1"/>
  <c r="R517" i="85"/>
  <c r="S517" i="85" s="1"/>
  <c r="R516" i="85"/>
  <c r="S516" i="85" s="1"/>
  <c r="R515" i="85"/>
  <c r="S515" i="85" s="1"/>
  <c r="R514" i="85"/>
  <c r="S514" i="85" s="1"/>
  <c r="R513" i="85"/>
  <c r="S513" i="85" s="1"/>
  <c r="R512" i="85"/>
  <c r="S512" i="85" s="1"/>
  <c r="R511" i="85"/>
  <c r="S511" i="85" s="1"/>
  <c r="R510" i="85"/>
  <c r="S510" i="85" s="1"/>
  <c r="R509" i="85"/>
  <c r="S509" i="85" s="1"/>
  <c r="R508" i="85"/>
  <c r="S508" i="85" s="1"/>
  <c r="R507" i="85"/>
  <c r="S507" i="85" s="1"/>
  <c r="R506" i="85"/>
  <c r="S506" i="85" s="1"/>
  <c r="R505" i="85"/>
  <c r="S505" i="85" s="1"/>
  <c r="R504" i="85"/>
  <c r="S504" i="85" s="1"/>
  <c r="R503" i="85"/>
  <c r="S503" i="85" s="1"/>
  <c r="R502" i="85"/>
  <c r="S502" i="85" s="1"/>
  <c r="R501" i="85"/>
  <c r="S501" i="85" s="1"/>
  <c r="R500" i="85"/>
  <c r="S500" i="85" s="1"/>
  <c r="R499" i="85"/>
  <c r="S499" i="85" s="1"/>
  <c r="R498" i="85"/>
  <c r="S498" i="85" s="1"/>
  <c r="R497" i="85"/>
  <c r="S497" i="85" s="1"/>
  <c r="R496" i="85"/>
  <c r="S496" i="85" s="1"/>
  <c r="R495" i="85"/>
  <c r="S495" i="85" s="1"/>
  <c r="R494" i="85"/>
  <c r="S494" i="85" s="1"/>
  <c r="R493" i="85"/>
  <c r="S493" i="85" s="1"/>
  <c r="R492" i="85"/>
  <c r="S492" i="85" s="1"/>
  <c r="R491" i="85"/>
  <c r="S491" i="85" s="1"/>
  <c r="R490" i="85"/>
  <c r="S490" i="85" s="1"/>
  <c r="R489" i="85"/>
  <c r="S489" i="85" s="1"/>
  <c r="R488" i="85"/>
  <c r="S488" i="85" s="1"/>
  <c r="R487" i="85"/>
  <c r="S487" i="85" s="1"/>
  <c r="R486" i="85"/>
  <c r="S486" i="85" s="1"/>
  <c r="R485" i="85"/>
  <c r="S485" i="85" s="1"/>
  <c r="R484" i="85"/>
  <c r="S484" i="85" s="1"/>
  <c r="R483" i="85"/>
  <c r="S483" i="85" s="1"/>
  <c r="R482" i="85"/>
  <c r="S482" i="85" s="1"/>
  <c r="R481" i="85"/>
  <c r="S481" i="85" s="1"/>
  <c r="R480" i="85"/>
  <c r="S480" i="85" s="1"/>
  <c r="R479" i="85"/>
  <c r="S479" i="85" s="1"/>
  <c r="R478" i="85"/>
  <c r="S478" i="85" s="1"/>
  <c r="R477" i="85"/>
  <c r="S477" i="85" s="1"/>
  <c r="R476" i="85"/>
  <c r="S476" i="85" s="1"/>
  <c r="R475" i="85"/>
  <c r="S475" i="85" s="1"/>
  <c r="R474" i="85"/>
  <c r="S474" i="85" s="1"/>
  <c r="R473" i="85"/>
  <c r="S473" i="85" s="1"/>
  <c r="R472" i="85"/>
  <c r="S472" i="85" s="1"/>
  <c r="R471" i="85"/>
  <c r="S471" i="85" s="1"/>
  <c r="R470" i="85"/>
  <c r="S470" i="85" s="1"/>
  <c r="R469" i="85"/>
  <c r="S469" i="85" s="1"/>
  <c r="R468" i="85"/>
  <c r="S468" i="85" s="1"/>
  <c r="R467" i="85"/>
  <c r="S467" i="85" s="1"/>
  <c r="R466" i="85"/>
  <c r="S466" i="85" s="1"/>
  <c r="R465" i="85"/>
  <c r="S465" i="85" s="1"/>
  <c r="R464" i="85"/>
  <c r="S464" i="85" s="1"/>
  <c r="R463" i="85"/>
  <c r="S463" i="85" s="1"/>
  <c r="R462" i="85"/>
  <c r="S462" i="85" s="1"/>
  <c r="R461" i="85"/>
  <c r="S461" i="85" s="1"/>
  <c r="R460" i="85"/>
  <c r="S460" i="85" s="1"/>
  <c r="R459" i="85"/>
  <c r="S459" i="85" s="1"/>
  <c r="R458" i="85"/>
  <c r="S458" i="85" s="1"/>
  <c r="R457" i="85"/>
  <c r="S457" i="85" s="1"/>
  <c r="R456" i="85"/>
  <c r="S456" i="85" s="1"/>
  <c r="R455" i="85"/>
  <c r="S455" i="85" s="1"/>
  <c r="R454" i="85"/>
  <c r="S454" i="85" s="1"/>
  <c r="R453" i="85"/>
  <c r="S453" i="85" s="1"/>
  <c r="R452" i="85"/>
  <c r="S452" i="85" s="1"/>
  <c r="R451" i="85"/>
  <c r="S451" i="85" s="1"/>
  <c r="R450" i="85"/>
  <c r="S450" i="85" s="1"/>
  <c r="R449" i="85"/>
  <c r="S449" i="85" s="1"/>
  <c r="R448" i="85"/>
  <c r="S448" i="85" s="1"/>
  <c r="R447" i="85"/>
  <c r="S447" i="85" s="1"/>
  <c r="R446" i="85"/>
  <c r="S446" i="85" s="1"/>
  <c r="R445" i="85"/>
  <c r="S445" i="85" s="1"/>
  <c r="R444" i="85"/>
  <c r="S444" i="85" s="1"/>
  <c r="R443" i="85"/>
  <c r="S443" i="85" s="1"/>
  <c r="R442" i="85"/>
  <c r="S442" i="85" s="1"/>
  <c r="R441" i="85"/>
  <c r="S441" i="85" s="1"/>
  <c r="R440" i="85"/>
  <c r="S440" i="85" s="1"/>
  <c r="R439" i="85"/>
  <c r="S439" i="85" s="1"/>
  <c r="R438" i="85"/>
  <c r="S438" i="85" s="1"/>
  <c r="R437" i="85"/>
  <c r="S437" i="85" s="1"/>
  <c r="R436" i="85"/>
  <c r="S436" i="85" s="1"/>
  <c r="R435" i="85"/>
  <c r="S435" i="85" s="1"/>
  <c r="R434" i="85"/>
  <c r="S434" i="85" s="1"/>
  <c r="R433" i="85"/>
  <c r="S433" i="85" s="1"/>
  <c r="R432" i="85"/>
  <c r="S432" i="85" s="1"/>
  <c r="R431" i="85"/>
  <c r="S431" i="85" s="1"/>
  <c r="R430" i="85"/>
  <c r="S430" i="85" s="1"/>
  <c r="R429" i="85"/>
  <c r="S429" i="85" s="1"/>
  <c r="R428" i="85"/>
  <c r="S428" i="85" s="1"/>
  <c r="R427" i="85"/>
  <c r="S427" i="85" s="1"/>
  <c r="R426" i="85"/>
  <c r="S426" i="85" s="1"/>
  <c r="R425" i="85"/>
  <c r="S425" i="85" s="1"/>
  <c r="R424" i="85"/>
  <c r="S424" i="85" s="1"/>
  <c r="R423" i="85"/>
  <c r="S423" i="85" s="1"/>
  <c r="R422" i="85"/>
  <c r="S422" i="85" s="1"/>
  <c r="R421" i="85"/>
  <c r="S421" i="85" s="1"/>
  <c r="R420" i="85"/>
  <c r="S420" i="85" s="1"/>
  <c r="R419" i="85"/>
  <c r="S419" i="85" s="1"/>
  <c r="R418" i="85"/>
  <c r="S418" i="85" s="1"/>
  <c r="R417" i="85"/>
  <c r="S417" i="85" s="1"/>
  <c r="R416" i="85"/>
  <c r="S416" i="85" s="1"/>
  <c r="R415" i="85"/>
  <c r="S415" i="85" s="1"/>
  <c r="R414" i="85"/>
  <c r="S414" i="85" s="1"/>
  <c r="R413" i="85"/>
  <c r="S413" i="85" s="1"/>
  <c r="R412" i="85"/>
  <c r="S412" i="85" s="1"/>
  <c r="R411" i="85"/>
  <c r="S411" i="85" s="1"/>
  <c r="R410" i="85"/>
  <c r="S410" i="85" s="1"/>
  <c r="R409" i="85"/>
  <c r="S409" i="85" s="1"/>
  <c r="R408" i="85"/>
  <c r="S408" i="85" s="1"/>
  <c r="R407" i="85"/>
  <c r="S407" i="85" s="1"/>
  <c r="R406" i="85"/>
  <c r="S406" i="85" s="1"/>
  <c r="R405" i="85"/>
  <c r="S405" i="85" s="1"/>
  <c r="R404" i="85"/>
  <c r="S404" i="85" s="1"/>
  <c r="R403" i="85"/>
  <c r="S403" i="85" s="1"/>
  <c r="R402" i="85"/>
  <c r="S402" i="85" s="1"/>
  <c r="R401" i="85"/>
  <c r="S401" i="85" s="1"/>
  <c r="R400" i="85"/>
  <c r="S400" i="85" s="1"/>
  <c r="R399" i="85"/>
  <c r="S399" i="85" s="1"/>
  <c r="R398" i="85"/>
  <c r="S398" i="85" s="1"/>
  <c r="R397" i="85"/>
  <c r="S397" i="85" s="1"/>
  <c r="R396" i="85"/>
  <c r="S396" i="85" s="1"/>
  <c r="R395" i="85"/>
  <c r="S395" i="85" s="1"/>
  <c r="R394" i="85"/>
  <c r="S394" i="85" s="1"/>
  <c r="R393" i="85"/>
  <c r="S393" i="85" s="1"/>
  <c r="R392" i="85"/>
  <c r="S392" i="85" s="1"/>
  <c r="R391" i="85"/>
  <c r="S391" i="85" s="1"/>
  <c r="R390" i="85"/>
  <c r="S390" i="85" s="1"/>
  <c r="R389" i="85"/>
  <c r="S389" i="85" s="1"/>
  <c r="R388" i="85"/>
  <c r="S388" i="85" s="1"/>
  <c r="R387" i="85"/>
  <c r="S387" i="85" s="1"/>
  <c r="R386" i="85"/>
  <c r="S386" i="85" s="1"/>
  <c r="R385" i="85"/>
  <c r="S385" i="85" s="1"/>
  <c r="R384" i="85"/>
  <c r="S384" i="85" s="1"/>
  <c r="R383" i="85"/>
  <c r="S383" i="85" s="1"/>
  <c r="R382" i="85"/>
  <c r="S382" i="85" s="1"/>
  <c r="R381" i="85"/>
  <c r="S381" i="85" s="1"/>
  <c r="R380" i="85"/>
  <c r="S380" i="85" s="1"/>
  <c r="R379" i="85"/>
  <c r="S379" i="85" s="1"/>
  <c r="R378" i="85"/>
  <c r="S378" i="85" s="1"/>
  <c r="R377" i="85"/>
  <c r="S377" i="85" s="1"/>
  <c r="R376" i="85"/>
  <c r="S376" i="85" s="1"/>
  <c r="R375" i="85"/>
  <c r="S375" i="85" s="1"/>
  <c r="R374" i="85"/>
  <c r="S374" i="85" s="1"/>
  <c r="R373" i="85"/>
  <c r="S373" i="85" s="1"/>
  <c r="R372" i="85"/>
  <c r="S372" i="85" s="1"/>
  <c r="R371" i="85"/>
  <c r="S371" i="85" s="1"/>
  <c r="R370" i="85"/>
  <c r="S370" i="85" s="1"/>
  <c r="R369" i="85"/>
  <c r="S369" i="85" s="1"/>
  <c r="R368" i="85"/>
  <c r="S368" i="85" s="1"/>
  <c r="R367" i="85"/>
  <c r="S367" i="85" s="1"/>
  <c r="R366" i="85"/>
  <c r="S366" i="85" s="1"/>
  <c r="R365" i="85"/>
  <c r="S365" i="85" s="1"/>
  <c r="R364" i="85"/>
  <c r="S364" i="85" s="1"/>
  <c r="R363" i="85"/>
  <c r="S363" i="85" s="1"/>
  <c r="R362" i="85"/>
  <c r="S362" i="85" s="1"/>
  <c r="R361" i="85"/>
  <c r="S361" i="85" s="1"/>
  <c r="R360" i="85"/>
  <c r="S360" i="85" s="1"/>
  <c r="R359" i="85"/>
  <c r="S359" i="85" s="1"/>
  <c r="R358" i="85"/>
  <c r="S358" i="85" s="1"/>
  <c r="R357" i="85"/>
  <c r="S357" i="85" s="1"/>
  <c r="R356" i="85"/>
  <c r="S356" i="85" s="1"/>
  <c r="R355" i="85"/>
  <c r="S355" i="85" s="1"/>
  <c r="R354" i="85"/>
  <c r="S354" i="85" s="1"/>
  <c r="R353" i="85"/>
  <c r="S353" i="85" s="1"/>
  <c r="R352" i="85"/>
  <c r="S352" i="85" s="1"/>
  <c r="R351" i="85"/>
  <c r="S351" i="85" s="1"/>
  <c r="R350" i="85"/>
  <c r="S350" i="85" s="1"/>
  <c r="R349" i="85"/>
  <c r="S349" i="85" s="1"/>
  <c r="R348" i="85"/>
  <c r="S348" i="85" s="1"/>
  <c r="R347" i="85"/>
  <c r="S347" i="85" s="1"/>
  <c r="R346" i="85"/>
  <c r="S346" i="85" s="1"/>
  <c r="R345" i="85"/>
  <c r="S345" i="85" s="1"/>
  <c r="R344" i="85"/>
  <c r="S344" i="85" s="1"/>
  <c r="R343" i="85"/>
  <c r="S343" i="85" s="1"/>
  <c r="R342" i="85"/>
  <c r="S342" i="85" s="1"/>
  <c r="R341" i="85"/>
  <c r="S341" i="85" s="1"/>
  <c r="R340" i="85"/>
  <c r="S340" i="85" s="1"/>
  <c r="R339" i="85"/>
  <c r="S339" i="85" s="1"/>
  <c r="R338" i="85"/>
  <c r="S338" i="85" s="1"/>
  <c r="R337" i="85"/>
  <c r="S337" i="85" s="1"/>
  <c r="R336" i="85"/>
  <c r="S336" i="85" s="1"/>
  <c r="R335" i="85"/>
  <c r="S335" i="85" s="1"/>
  <c r="R334" i="85"/>
  <c r="S334" i="85" s="1"/>
  <c r="R333" i="85"/>
  <c r="S333" i="85" s="1"/>
  <c r="R332" i="85"/>
  <c r="S332" i="85" s="1"/>
  <c r="R331" i="85"/>
  <c r="S331" i="85" s="1"/>
  <c r="R330" i="85"/>
  <c r="S330" i="85" s="1"/>
  <c r="R329" i="85"/>
  <c r="S329" i="85" s="1"/>
  <c r="R328" i="85"/>
  <c r="S328" i="85" s="1"/>
  <c r="R327" i="85"/>
  <c r="S327" i="85" s="1"/>
  <c r="R326" i="85"/>
  <c r="S326" i="85" s="1"/>
  <c r="R325" i="85"/>
  <c r="S325" i="85" s="1"/>
  <c r="R324" i="85"/>
  <c r="S324" i="85" s="1"/>
  <c r="R323" i="85"/>
  <c r="S323" i="85" s="1"/>
  <c r="R322" i="85"/>
  <c r="S322" i="85" s="1"/>
  <c r="R321" i="85"/>
  <c r="S321" i="85" s="1"/>
  <c r="R320" i="85"/>
  <c r="S320" i="85" s="1"/>
  <c r="R319" i="85"/>
  <c r="S319" i="85" s="1"/>
  <c r="R318" i="85"/>
  <c r="S318" i="85" s="1"/>
  <c r="R317" i="85"/>
  <c r="S317" i="85" s="1"/>
  <c r="R316" i="85"/>
  <c r="S316" i="85" s="1"/>
  <c r="R315" i="85"/>
  <c r="S315" i="85" s="1"/>
  <c r="R314" i="85"/>
  <c r="S314" i="85" s="1"/>
  <c r="R313" i="85"/>
  <c r="S313" i="85" s="1"/>
  <c r="R312" i="85"/>
  <c r="S312" i="85" s="1"/>
  <c r="R311" i="85"/>
  <c r="S311" i="85" s="1"/>
  <c r="R310" i="85"/>
  <c r="S310" i="85" s="1"/>
  <c r="R309" i="85"/>
  <c r="S309" i="85" s="1"/>
  <c r="R308" i="85"/>
  <c r="S308" i="85" s="1"/>
  <c r="R307" i="85"/>
  <c r="S307" i="85" s="1"/>
  <c r="R306" i="85"/>
  <c r="S306" i="85" s="1"/>
  <c r="R305" i="85"/>
  <c r="S305" i="85" s="1"/>
  <c r="R304" i="85"/>
  <c r="S304" i="85" s="1"/>
  <c r="R303" i="85"/>
  <c r="S303" i="85" s="1"/>
  <c r="R302" i="85"/>
  <c r="S302" i="85" s="1"/>
  <c r="R301" i="85"/>
  <c r="S301" i="85" s="1"/>
  <c r="R300" i="85"/>
  <c r="S300" i="85" s="1"/>
  <c r="R299" i="85"/>
  <c r="S299" i="85" s="1"/>
  <c r="R298" i="85"/>
  <c r="S298" i="85" s="1"/>
  <c r="R297" i="85"/>
  <c r="S297" i="85" s="1"/>
  <c r="R296" i="85"/>
  <c r="S296" i="85" s="1"/>
  <c r="R295" i="85"/>
  <c r="S295" i="85" s="1"/>
  <c r="R294" i="85"/>
  <c r="S294" i="85" s="1"/>
  <c r="R293" i="85"/>
  <c r="S293" i="85" s="1"/>
  <c r="R292" i="85"/>
  <c r="S292" i="85" s="1"/>
  <c r="R291" i="85"/>
  <c r="S291" i="85" s="1"/>
  <c r="R290" i="85"/>
  <c r="S290" i="85" s="1"/>
  <c r="R289" i="85"/>
  <c r="S289" i="85" s="1"/>
  <c r="R288" i="85"/>
  <c r="S288" i="85" s="1"/>
  <c r="R287" i="85"/>
  <c r="S287" i="85" s="1"/>
  <c r="R286" i="85"/>
  <c r="S286" i="85" s="1"/>
  <c r="R285" i="85"/>
  <c r="S285" i="85" s="1"/>
  <c r="R284" i="85"/>
  <c r="S284" i="85" s="1"/>
  <c r="R283" i="85"/>
  <c r="S283" i="85" s="1"/>
  <c r="R282" i="85"/>
  <c r="S282" i="85" s="1"/>
  <c r="R281" i="85"/>
  <c r="S281" i="85" s="1"/>
  <c r="R280" i="85"/>
  <c r="S280" i="85" s="1"/>
  <c r="R279" i="85"/>
  <c r="S279" i="85" s="1"/>
  <c r="R278" i="85"/>
  <c r="S278" i="85" s="1"/>
  <c r="R277" i="85"/>
  <c r="S277" i="85" s="1"/>
  <c r="R276" i="85"/>
  <c r="S276" i="85" s="1"/>
  <c r="R275" i="85"/>
  <c r="S275" i="85" s="1"/>
  <c r="R274" i="85"/>
  <c r="S274" i="85" s="1"/>
  <c r="R273" i="85"/>
  <c r="S273" i="85" s="1"/>
  <c r="R272" i="85"/>
  <c r="S272" i="85" s="1"/>
  <c r="R271" i="85"/>
  <c r="S271" i="85" s="1"/>
  <c r="R270" i="85"/>
  <c r="S270" i="85" s="1"/>
  <c r="R269" i="85"/>
  <c r="S269" i="85" s="1"/>
  <c r="R268" i="85"/>
  <c r="S268" i="85" s="1"/>
  <c r="R267" i="85"/>
  <c r="S267" i="85" s="1"/>
  <c r="R266" i="85"/>
  <c r="S266" i="85" s="1"/>
  <c r="R265" i="85"/>
  <c r="S265" i="85" s="1"/>
  <c r="R264" i="85"/>
  <c r="S264" i="85" s="1"/>
  <c r="R263" i="85"/>
  <c r="S263" i="85" s="1"/>
  <c r="R262" i="85"/>
  <c r="S262" i="85" s="1"/>
  <c r="R261" i="85"/>
  <c r="S261" i="85" s="1"/>
  <c r="R260" i="85"/>
  <c r="S260" i="85" s="1"/>
  <c r="R259" i="85"/>
  <c r="S259" i="85" s="1"/>
  <c r="R258" i="85"/>
  <c r="S258" i="85" s="1"/>
  <c r="R257" i="85"/>
  <c r="S257" i="85" s="1"/>
  <c r="R256" i="85"/>
  <c r="S256" i="85" s="1"/>
  <c r="R255" i="85"/>
  <c r="S255" i="85" s="1"/>
  <c r="R254" i="85"/>
  <c r="S254" i="85" s="1"/>
  <c r="R253" i="85"/>
  <c r="S253" i="85" s="1"/>
  <c r="R252" i="85"/>
  <c r="S252" i="85" s="1"/>
  <c r="R251" i="85"/>
  <c r="S251" i="85" s="1"/>
  <c r="R250" i="85"/>
  <c r="S250" i="85" s="1"/>
  <c r="R249" i="85"/>
  <c r="S249" i="85" s="1"/>
  <c r="R248" i="85"/>
  <c r="S248" i="85" s="1"/>
  <c r="R247" i="85"/>
  <c r="S247" i="85" s="1"/>
  <c r="R246" i="85"/>
  <c r="S246" i="85" s="1"/>
  <c r="R245" i="85"/>
  <c r="S245" i="85" s="1"/>
  <c r="R244" i="85"/>
  <c r="S244" i="85" s="1"/>
  <c r="R243" i="85"/>
  <c r="S243" i="85" s="1"/>
  <c r="R242" i="85"/>
  <c r="S242" i="85" s="1"/>
  <c r="R241" i="85"/>
  <c r="S241" i="85" s="1"/>
  <c r="R240" i="85"/>
  <c r="S240" i="85" s="1"/>
  <c r="R239" i="85"/>
  <c r="S239" i="85" s="1"/>
  <c r="R238" i="85"/>
  <c r="S238" i="85" s="1"/>
  <c r="R237" i="85"/>
  <c r="S237" i="85" s="1"/>
  <c r="R236" i="85"/>
  <c r="S236" i="85" s="1"/>
  <c r="R235" i="85"/>
  <c r="S235" i="85" s="1"/>
  <c r="R234" i="85"/>
  <c r="S234" i="85" s="1"/>
  <c r="R233" i="85"/>
  <c r="S233" i="85" s="1"/>
  <c r="R232" i="85"/>
  <c r="S232" i="85" s="1"/>
  <c r="R231" i="85"/>
  <c r="S231" i="85" s="1"/>
  <c r="R230" i="85"/>
  <c r="S230" i="85" s="1"/>
  <c r="R229" i="85"/>
  <c r="S229" i="85" s="1"/>
  <c r="R228" i="85"/>
  <c r="S228" i="85" s="1"/>
  <c r="R227" i="85"/>
  <c r="S227" i="85" s="1"/>
  <c r="R226" i="85"/>
  <c r="S226" i="85" s="1"/>
  <c r="R225" i="85"/>
  <c r="S225" i="85" s="1"/>
  <c r="R224" i="85"/>
  <c r="S224" i="85" s="1"/>
  <c r="R223" i="85"/>
  <c r="S223" i="85" s="1"/>
  <c r="R222" i="85"/>
  <c r="S222" i="85" s="1"/>
  <c r="R221" i="85"/>
  <c r="S221" i="85" s="1"/>
  <c r="R220" i="85"/>
  <c r="S220" i="85" s="1"/>
  <c r="R219" i="85"/>
  <c r="S219" i="85" s="1"/>
  <c r="R218" i="85"/>
  <c r="S218" i="85" s="1"/>
  <c r="R217" i="85"/>
  <c r="S217" i="85" s="1"/>
  <c r="R216" i="85"/>
  <c r="S216" i="85" s="1"/>
  <c r="R215" i="85"/>
  <c r="S215" i="85" s="1"/>
  <c r="R214" i="85"/>
  <c r="S214" i="85" s="1"/>
  <c r="R213" i="85"/>
  <c r="S213" i="85" s="1"/>
  <c r="R212" i="85"/>
  <c r="S212" i="85" s="1"/>
  <c r="R211" i="85"/>
  <c r="S211" i="85" s="1"/>
  <c r="R210" i="85"/>
  <c r="S210" i="85" s="1"/>
  <c r="R209" i="85"/>
  <c r="S209" i="85" s="1"/>
  <c r="R208" i="85"/>
  <c r="S208" i="85" s="1"/>
  <c r="R207" i="85"/>
  <c r="S207" i="85" s="1"/>
  <c r="R206" i="85"/>
  <c r="S206" i="85" s="1"/>
  <c r="R205" i="85"/>
  <c r="S205" i="85" s="1"/>
  <c r="R204" i="85"/>
  <c r="S204" i="85" s="1"/>
  <c r="R203" i="85"/>
  <c r="S203" i="85" s="1"/>
  <c r="R202" i="85"/>
  <c r="S202" i="85" s="1"/>
  <c r="R201" i="85"/>
  <c r="S201" i="85" s="1"/>
  <c r="R200" i="85"/>
  <c r="S200" i="85" s="1"/>
  <c r="R199" i="85"/>
  <c r="S199" i="85" s="1"/>
  <c r="R198" i="85"/>
  <c r="S198" i="85" s="1"/>
  <c r="R197" i="85"/>
  <c r="S197" i="85" s="1"/>
  <c r="R196" i="85"/>
  <c r="S196" i="85" s="1"/>
  <c r="R195" i="85"/>
  <c r="S195" i="85" s="1"/>
  <c r="R194" i="85"/>
  <c r="S194" i="85" s="1"/>
  <c r="R193" i="85"/>
  <c r="S193" i="85" s="1"/>
  <c r="R192" i="85"/>
  <c r="S192" i="85" s="1"/>
  <c r="R191" i="85"/>
  <c r="S191" i="85" s="1"/>
  <c r="R190" i="85"/>
  <c r="S190" i="85" s="1"/>
  <c r="R189" i="85"/>
  <c r="S189" i="85" s="1"/>
  <c r="R188" i="85"/>
  <c r="S188" i="85" s="1"/>
  <c r="R187" i="85"/>
  <c r="S187" i="85" s="1"/>
  <c r="R186" i="85"/>
  <c r="S186" i="85" s="1"/>
  <c r="R185" i="85"/>
  <c r="S185" i="85" s="1"/>
  <c r="R184" i="85"/>
  <c r="S184" i="85" s="1"/>
  <c r="R183" i="85"/>
  <c r="S183" i="85" s="1"/>
  <c r="R182" i="85"/>
  <c r="S182" i="85" s="1"/>
  <c r="R181" i="85"/>
  <c r="S181" i="85" s="1"/>
  <c r="R180" i="85"/>
  <c r="S180" i="85" s="1"/>
  <c r="R179" i="85"/>
  <c r="S179" i="85" s="1"/>
  <c r="R178" i="85"/>
  <c r="S178" i="85" s="1"/>
  <c r="S177" i="85"/>
  <c r="R177" i="85"/>
  <c r="S176" i="85"/>
  <c r="R176" i="85"/>
  <c r="S175" i="85"/>
  <c r="R175" i="85"/>
  <c r="S174" i="85"/>
  <c r="R174" i="85"/>
  <c r="S173" i="85"/>
  <c r="R173" i="85"/>
  <c r="S172" i="85"/>
  <c r="R172" i="85"/>
  <c r="S171" i="85"/>
  <c r="R171" i="85"/>
  <c r="S170" i="85"/>
  <c r="R170" i="85"/>
  <c r="S169" i="85"/>
  <c r="R169" i="85"/>
  <c r="S168" i="85"/>
  <c r="R168" i="85"/>
  <c r="S167" i="85"/>
  <c r="R167" i="85"/>
  <c r="S166" i="85"/>
  <c r="R166" i="85"/>
  <c r="S165" i="85"/>
  <c r="R165" i="85"/>
  <c r="S164" i="85"/>
  <c r="R164" i="85"/>
  <c r="S163" i="85"/>
  <c r="R163" i="85"/>
  <c r="S162" i="85"/>
  <c r="R162" i="85"/>
  <c r="S161" i="85"/>
  <c r="R161" i="85"/>
  <c r="S160" i="85"/>
  <c r="R160" i="85"/>
  <c r="S159" i="85"/>
  <c r="R159" i="85"/>
  <c r="S158" i="85"/>
  <c r="R158" i="85"/>
  <c r="S157" i="85"/>
  <c r="R157" i="85"/>
  <c r="S156" i="85"/>
  <c r="R156" i="85"/>
  <c r="S155" i="85"/>
  <c r="R155" i="85"/>
  <c r="S154" i="85"/>
  <c r="R154" i="85"/>
  <c r="S153" i="85"/>
  <c r="R153" i="85"/>
  <c r="S152" i="85"/>
  <c r="R152" i="85"/>
  <c r="S151" i="85"/>
  <c r="R151" i="85"/>
  <c r="S150" i="85"/>
  <c r="R150" i="85"/>
  <c r="S149" i="85"/>
  <c r="R149" i="85"/>
  <c r="S148" i="85"/>
  <c r="R148" i="85"/>
  <c r="S147" i="85"/>
  <c r="R147" i="85"/>
  <c r="S146" i="85"/>
  <c r="R146" i="85"/>
  <c r="S145" i="85"/>
  <c r="R145" i="85"/>
  <c r="S144" i="85"/>
  <c r="R144" i="85"/>
  <c r="S143" i="85"/>
  <c r="R143" i="85"/>
  <c r="S142" i="85"/>
  <c r="R142" i="85"/>
  <c r="S141" i="85"/>
  <c r="R141" i="85"/>
  <c r="S140" i="85"/>
  <c r="R140" i="85"/>
  <c r="S139" i="85"/>
  <c r="R139" i="85"/>
  <c r="S138" i="85"/>
  <c r="R138" i="85"/>
  <c r="S137" i="85"/>
  <c r="R137" i="85"/>
  <c r="S136" i="85"/>
  <c r="R136" i="85"/>
  <c r="S135" i="85"/>
  <c r="R135" i="85"/>
  <c r="S134" i="85"/>
  <c r="R134" i="85"/>
  <c r="S133" i="85"/>
  <c r="R133" i="85"/>
  <c r="S132" i="85"/>
  <c r="R132" i="85"/>
  <c r="S131" i="85"/>
  <c r="R131" i="85"/>
  <c r="S130" i="85"/>
  <c r="R130" i="85"/>
  <c r="S129" i="85"/>
  <c r="R129" i="85"/>
  <c r="S128" i="85"/>
  <c r="R128" i="85"/>
  <c r="S127" i="85"/>
  <c r="R127" i="85"/>
  <c r="S126" i="85"/>
  <c r="R126" i="85"/>
  <c r="S125" i="85"/>
  <c r="R125" i="85"/>
  <c r="S124" i="85"/>
  <c r="R124" i="85"/>
  <c r="S123" i="85"/>
  <c r="R123" i="85"/>
  <c r="S122" i="85"/>
  <c r="R122" i="85"/>
  <c r="S121" i="85"/>
  <c r="R121" i="85"/>
  <c r="S120" i="85"/>
  <c r="R120" i="85"/>
  <c r="S119" i="85"/>
  <c r="R119" i="85"/>
  <c r="S118" i="85"/>
  <c r="R118" i="85"/>
  <c r="S117" i="85"/>
  <c r="R117" i="85"/>
  <c r="S116" i="85"/>
  <c r="R116" i="85"/>
  <c r="S115" i="85"/>
  <c r="R115" i="85"/>
  <c r="S114" i="85"/>
  <c r="R114" i="85"/>
  <c r="S113" i="85"/>
  <c r="R113" i="85"/>
  <c r="S112" i="85"/>
  <c r="R112" i="85"/>
  <c r="S111" i="85"/>
  <c r="R111" i="85"/>
  <c r="S110" i="85"/>
  <c r="R110" i="85"/>
  <c r="S109" i="85"/>
  <c r="R109" i="85"/>
  <c r="S108" i="85"/>
  <c r="R108" i="85"/>
  <c r="S107" i="85"/>
  <c r="R107" i="85"/>
  <c r="S106" i="85"/>
  <c r="R106" i="85"/>
  <c r="S105" i="85"/>
  <c r="R105" i="85"/>
  <c r="S104" i="85"/>
  <c r="R104" i="85"/>
  <c r="S103" i="85"/>
  <c r="R103" i="85"/>
  <c r="S102" i="85"/>
  <c r="R102" i="85"/>
  <c r="S101" i="85"/>
  <c r="R101" i="85"/>
  <c r="S100" i="85"/>
  <c r="R100" i="85"/>
  <c r="S99" i="85"/>
  <c r="R99" i="85"/>
  <c r="S98" i="85"/>
  <c r="R98" i="85"/>
  <c r="S97" i="85"/>
  <c r="R97" i="85"/>
  <c r="S96" i="85"/>
  <c r="R96" i="85"/>
  <c r="S95" i="85"/>
  <c r="R95" i="85"/>
  <c r="S94" i="85"/>
  <c r="R94" i="85"/>
  <c r="S93" i="85"/>
  <c r="R93" i="85"/>
  <c r="S92" i="85"/>
  <c r="R92" i="85"/>
  <c r="S91" i="85"/>
  <c r="R91" i="85"/>
  <c r="S90" i="85"/>
  <c r="R90" i="85"/>
  <c r="S89" i="85"/>
  <c r="R89" i="85"/>
  <c r="S88" i="85"/>
  <c r="R88" i="85"/>
  <c r="S87" i="85"/>
  <c r="R87" i="85"/>
  <c r="S86" i="85"/>
  <c r="R86" i="85"/>
  <c r="S85" i="85"/>
  <c r="R85" i="85"/>
  <c r="S84" i="85"/>
  <c r="R84" i="85"/>
  <c r="S83" i="85"/>
  <c r="R83" i="85"/>
  <c r="S82" i="85"/>
  <c r="R82" i="85"/>
  <c r="S81" i="85"/>
  <c r="R81" i="85"/>
  <c r="S80" i="85"/>
  <c r="R80" i="85"/>
  <c r="S79" i="85"/>
  <c r="R79" i="85"/>
  <c r="S78" i="85"/>
  <c r="R78" i="85"/>
  <c r="S77" i="85"/>
  <c r="R77" i="85"/>
  <c r="S76" i="85"/>
  <c r="R76" i="85"/>
  <c r="S75" i="85"/>
  <c r="R75" i="85"/>
  <c r="S74" i="85"/>
  <c r="R74" i="85"/>
  <c r="S73" i="85"/>
  <c r="R73" i="85"/>
  <c r="S72" i="85"/>
  <c r="R72" i="85"/>
  <c r="S71" i="85"/>
  <c r="R71" i="85"/>
  <c r="S70" i="85"/>
  <c r="R70" i="85"/>
  <c r="S69" i="85"/>
  <c r="R69" i="85"/>
  <c r="S68" i="85"/>
  <c r="R68" i="85"/>
  <c r="S67" i="85"/>
  <c r="R67" i="85"/>
  <c r="S66" i="85"/>
  <c r="R66" i="85"/>
  <c r="S65" i="85"/>
  <c r="R65" i="85"/>
  <c r="S64" i="85"/>
  <c r="R64" i="85"/>
  <c r="S63" i="85"/>
  <c r="R63" i="85"/>
  <c r="S62" i="85"/>
  <c r="R62" i="85"/>
  <c r="S61" i="85"/>
  <c r="R61" i="85"/>
  <c r="S60" i="85"/>
  <c r="R60" i="85"/>
  <c r="S59" i="85"/>
  <c r="R59" i="85"/>
  <c r="S58" i="85"/>
  <c r="R58" i="85"/>
  <c r="S57" i="85"/>
  <c r="R57" i="85"/>
  <c r="S56" i="85"/>
  <c r="R56" i="85"/>
  <c r="S55" i="85"/>
  <c r="R55" i="85"/>
  <c r="S54" i="85"/>
  <c r="R54" i="85"/>
  <c r="S53" i="85"/>
  <c r="R53" i="85"/>
  <c r="S52" i="85"/>
  <c r="R52" i="85"/>
  <c r="S51" i="85"/>
  <c r="R51" i="85"/>
  <c r="S50" i="85"/>
  <c r="R50" i="85"/>
  <c r="S49" i="85"/>
  <c r="R49" i="85"/>
  <c r="S48" i="85"/>
  <c r="R48" i="85"/>
  <c r="S47" i="85"/>
  <c r="R47" i="85"/>
  <c r="S46" i="85"/>
  <c r="R46" i="85"/>
  <c r="S45" i="85"/>
  <c r="R45" i="85"/>
  <c r="S44" i="85"/>
  <c r="R44" i="85"/>
  <c r="S43" i="85"/>
  <c r="R43" i="85"/>
  <c r="S42" i="85"/>
  <c r="R42" i="85"/>
  <c r="S41" i="85"/>
  <c r="R41" i="85"/>
  <c r="S40" i="85"/>
  <c r="R40" i="85"/>
  <c r="S39" i="85"/>
  <c r="R39" i="85"/>
  <c r="S38" i="85"/>
  <c r="R38" i="85"/>
  <c r="S37" i="85"/>
  <c r="R37" i="85"/>
  <c r="S36" i="85"/>
  <c r="R36" i="85"/>
  <c r="S35" i="85"/>
  <c r="R35" i="85"/>
  <c r="S34" i="85"/>
  <c r="R34" i="85"/>
  <c r="S33" i="85"/>
  <c r="R33" i="85"/>
  <c r="S32" i="85"/>
  <c r="R32" i="85"/>
  <c r="S31" i="85"/>
  <c r="R31" i="85"/>
  <c r="S30" i="85"/>
  <c r="R30" i="85"/>
  <c r="S29" i="85"/>
  <c r="R29" i="85"/>
  <c r="S28" i="85"/>
  <c r="R28" i="85"/>
  <c r="S27" i="85"/>
  <c r="R27" i="85"/>
  <c r="S26" i="85"/>
  <c r="R26" i="85"/>
  <c r="S25" i="85"/>
  <c r="R25" i="85"/>
  <c r="S24" i="85"/>
  <c r="R24" i="85"/>
  <c r="S23" i="85"/>
  <c r="R23" i="85"/>
  <c r="S22" i="85"/>
  <c r="R22" i="85"/>
  <c r="S21" i="85"/>
  <c r="R21" i="85"/>
  <c r="S20" i="85"/>
  <c r="R20" i="85"/>
  <c r="S19" i="85"/>
  <c r="R19" i="85"/>
  <c r="S18" i="85"/>
  <c r="R18" i="85"/>
  <c r="S17" i="85"/>
  <c r="R17" i="85"/>
  <c r="S16" i="85"/>
  <c r="R16" i="85"/>
  <c r="S15" i="85"/>
  <c r="R15" i="85"/>
  <c r="S14" i="85"/>
  <c r="R14" i="85"/>
  <c r="S13" i="85"/>
  <c r="R13" i="85"/>
  <c r="S12" i="85"/>
  <c r="R12" i="85"/>
  <c r="S11" i="85"/>
  <c r="R11" i="85"/>
  <c r="S10" i="85"/>
  <c r="R10" i="85"/>
  <c r="S9" i="85"/>
  <c r="R9" i="85"/>
  <c r="S3" i="85"/>
  <c r="C18" i="13" s="1"/>
  <c r="R517" i="84" l="1"/>
  <c r="S517" i="84" s="1"/>
  <c r="R516" i="84"/>
  <c r="S516" i="84" s="1"/>
  <c r="R515" i="84"/>
  <c r="S515" i="84" s="1"/>
  <c r="R514" i="84"/>
  <c r="S514" i="84" s="1"/>
  <c r="R513" i="84"/>
  <c r="S513" i="84" s="1"/>
  <c r="R512" i="84"/>
  <c r="S512" i="84" s="1"/>
  <c r="R511" i="84"/>
  <c r="S511" i="84" s="1"/>
  <c r="R510" i="84"/>
  <c r="S510" i="84" s="1"/>
  <c r="R509" i="84"/>
  <c r="S509" i="84" s="1"/>
  <c r="R508" i="84"/>
  <c r="S508" i="84" s="1"/>
  <c r="R507" i="84"/>
  <c r="S507" i="84" s="1"/>
  <c r="R506" i="84"/>
  <c r="S506" i="84" s="1"/>
  <c r="R505" i="84"/>
  <c r="S505" i="84" s="1"/>
  <c r="R504" i="84"/>
  <c r="S504" i="84" s="1"/>
  <c r="R503" i="84"/>
  <c r="S503" i="84" s="1"/>
  <c r="R502" i="84"/>
  <c r="S502" i="84" s="1"/>
  <c r="R501" i="84"/>
  <c r="S501" i="84" s="1"/>
  <c r="R500" i="84"/>
  <c r="S500" i="84" s="1"/>
  <c r="R499" i="84"/>
  <c r="S499" i="84" s="1"/>
  <c r="R498" i="84"/>
  <c r="S498" i="84" s="1"/>
  <c r="R497" i="84"/>
  <c r="S497" i="84" s="1"/>
  <c r="R496" i="84"/>
  <c r="S496" i="84" s="1"/>
  <c r="R495" i="84"/>
  <c r="S495" i="84" s="1"/>
  <c r="R494" i="84"/>
  <c r="S494" i="84" s="1"/>
  <c r="R493" i="84"/>
  <c r="S493" i="84" s="1"/>
  <c r="R492" i="84"/>
  <c r="S492" i="84" s="1"/>
  <c r="R491" i="84"/>
  <c r="S491" i="84" s="1"/>
  <c r="R490" i="84"/>
  <c r="S490" i="84" s="1"/>
  <c r="R489" i="84"/>
  <c r="S489" i="84" s="1"/>
  <c r="R488" i="84"/>
  <c r="S488" i="84" s="1"/>
  <c r="R487" i="84"/>
  <c r="S487" i="84" s="1"/>
  <c r="R486" i="84"/>
  <c r="S486" i="84" s="1"/>
  <c r="R485" i="84"/>
  <c r="S485" i="84" s="1"/>
  <c r="R484" i="84"/>
  <c r="S484" i="84" s="1"/>
  <c r="R483" i="84"/>
  <c r="S483" i="84" s="1"/>
  <c r="R482" i="84"/>
  <c r="S482" i="84" s="1"/>
  <c r="R481" i="84"/>
  <c r="S481" i="84" s="1"/>
  <c r="R480" i="84"/>
  <c r="S480" i="84" s="1"/>
  <c r="R479" i="84"/>
  <c r="S479" i="84" s="1"/>
  <c r="R478" i="84"/>
  <c r="S478" i="84" s="1"/>
  <c r="R477" i="84"/>
  <c r="S477" i="84" s="1"/>
  <c r="R476" i="84"/>
  <c r="S476" i="84" s="1"/>
  <c r="R475" i="84"/>
  <c r="S475" i="84" s="1"/>
  <c r="R474" i="84"/>
  <c r="S474" i="84" s="1"/>
  <c r="R473" i="84"/>
  <c r="S473" i="84" s="1"/>
  <c r="R472" i="84"/>
  <c r="S472" i="84" s="1"/>
  <c r="R471" i="84"/>
  <c r="S471" i="84" s="1"/>
  <c r="R470" i="84"/>
  <c r="S470" i="84" s="1"/>
  <c r="R469" i="84"/>
  <c r="S469" i="84" s="1"/>
  <c r="R468" i="84"/>
  <c r="S468" i="84" s="1"/>
  <c r="R467" i="84"/>
  <c r="S467" i="84" s="1"/>
  <c r="R466" i="84"/>
  <c r="S466" i="84" s="1"/>
  <c r="R465" i="84"/>
  <c r="S465" i="84" s="1"/>
  <c r="R464" i="84"/>
  <c r="S464" i="84" s="1"/>
  <c r="R463" i="84"/>
  <c r="S463" i="84" s="1"/>
  <c r="R462" i="84"/>
  <c r="S462" i="84" s="1"/>
  <c r="R461" i="84"/>
  <c r="S461" i="84" s="1"/>
  <c r="R460" i="84"/>
  <c r="S460" i="84" s="1"/>
  <c r="R459" i="84"/>
  <c r="S459" i="84" s="1"/>
  <c r="R458" i="84"/>
  <c r="S458" i="84" s="1"/>
  <c r="R457" i="84"/>
  <c r="S457" i="84" s="1"/>
  <c r="R456" i="84"/>
  <c r="S456" i="84" s="1"/>
  <c r="R455" i="84"/>
  <c r="S455" i="84" s="1"/>
  <c r="R454" i="84"/>
  <c r="S454" i="84" s="1"/>
  <c r="R453" i="84"/>
  <c r="S453" i="84" s="1"/>
  <c r="R452" i="84"/>
  <c r="S452" i="84" s="1"/>
  <c r="R451" i="84"/>
  <c r="S451" i="84" s="1"/>
  <c r="R450" i="84"/>
  <c r="S450" i="84" s="1"/>
  <c r="R449" i="84"/>
  <c r="S449" i="84" s="1"/>
  <c r="R448" i="84"/>
  <c r="S448" i="84" s="1"/>
  <c r="R447" i="84"/>
  <c r="S447" i="84" s="1"/>
  <c r="R446" i="84"/>
  <c r="S446" i="84" s="1"/>
  <c r="R445" i="84"/>
  <c r="S445" i="84" s="1"/>
  <c r="R444" i="84"/>
  <c r="S444" i="84" s="1"/>
  <c r="R443" i="84"/>
  <c r="S443" i="84" s="1"/>
  <c r="R442" i="84"/>
  <c r="S442" i="84" s="1"/>
  <c r="R441" i="84"/>
  <c r="S441" i="84" s="1"/>
  <c r="R440" i="84"/>
  <c r="S440" i="84" s="1"/>
  <c r="R439" i="84"/>
  <c r="S439" i="84" s="1"/>
  <c r="R438" i="84"/>
  <c r="S438" i="84" s="1"/>
  <c r="R437" i="84"/>
  <c r="S437" i="84" s="1"/>
  <c r="R436" i="84"/>
  <c r="S436" i="84" s="1"/>
  <c r="R435" i="84"/>
  <c r="S435" i="84" s="1"/>
  <c r="R434" i="84"/>
  <c r="S434" i="84" s="1"/>
  <c r="R433" i="84"/>
  <c r="S433" i="84" s="1"/>
  <c r="S432" i="84"/>
  <c r="R432" i="84"/>
  <c r="S431" i="84"/>
  <c r="R431" i="84"/>
  <c r="S430" i="84"/>
  <c r="R430" i="84"/>
  <c r="S429" i="84"/>
  <c r="R429" i="84"/>
  <c r="S428" i="84"/>
  <c r="R428" i="84"/>
  <c r="S427" i="84"/>
  <c r="R427" i="84"/>
  <c r="S426" i="84"/>
  <c r="R426" i="84"/>
  <c r="S425" i="84"/>
  <c r="R425" i="84"/>
  <c r="S424" i="84"/>
  <c r="R424" i="84"/>
  <c r="S423" i="84"/>
  <c r="R423" i="84"/>
  <c r="S422" i="84"/>
  <c r="R422" i="84"/>
  <c r="S421" i="84"/>
  <c r="R421" i="84"/>
  <c r="S420" i="84"/>
  <c r="R420" i="84"/>
  <c r="S419" i="84"/>
  <c r="R419" i="84"/>
  <c r="S418" i="84"/>
  <c r="R418" i="84"/>
  <c r="S417" i="84"/>
  <c r="R417" i="84"/>
  <c r="S416" i="84"/>
  <c r="R416" i="84"/>
  <c r="S415" i="84"/>
  <c r="R415" i="84"/>
  <c r="S414" i="84"/>
  <c r="R414" i="84"/>
  <c r="S413" i="84"/>
  <c r="R413" i="84"/>
  <c r="S412" i="84"/>
  <c r="R412" i="84"/>
  <c r="S411" i="84"/>
  <c r="R411" i="84"/>
  <c r="S410" i="84"/>
  <c r="R410" i="84"/>
  <c r="S409" i="84"/>
  <c r="R409" i="84"/>
  <c r="S408" i="84"/>
  <c r="R408" i="84"/>
  <c r="S407" i="84"/>
  <c r="R407" i="84"/>
  <c r="S406" i="84"/>
  <c r="R406" i="84"/>
  <c r="S405" i="84"/>
  <c r="R405" i="84"/>
  <c r="S404" i="84"/>
  <c r="R404" i="84"/>
  <c r="S403" i="84"/>
  <c r="R403" i="84"/>
  <c r="S402" i="84"/>
  <c r="R402" i="84"/>
  <c r="S401" i="84"/>
  <c r="R401" i="84"/>
  <c r="S400" i="84"/>
  <c r="R400" i="84"/>
  <c r="S399" i="84"/>
  <c r="R399" i="84"/>
  <c r="S398" i="84"/>
  <c r="R398" i="84"/>
  <c r="S397" i="84"/>
  <c r="R397" i="84"/>
  <c r="S396" i="84"/>
  <c r="R396" i="84"/>
  <c r="S395" i="84"/>
  <c r="R395" i="84"/>
  <c r="S394" i="84"/>
  <c r="R394" i="84"/>
  <c r="S393" i="84"/>
  <c r="R393" i="84"/>
  <c r="S392" i="84"/>
  <c r="R392" i="84"/>
  <c r="S391" i="84"/>
  <c r="R391" i="84"/>
  <c r="S390" i="84"/>
  <c r="R390" i="84"/>
  <c r="S389" i="84"/>
  <c r="R389" i="84"/>
  <c r="S388" i="84"/>
  <c r="R388" i="84"/>
  <c r="S387" i="84"/>
  <c r="R387" i="84"/>
  <c r="S386" i="84"/>
  <c r="R386" i="84"/>
  <c r="S385" i="84"/>
  <c r="R385" i="84"/>
  <c r="S384" i="84"/>
  <c r="R384" i="84"/>
  <c r="S383" i="84"/>
  <c r="R383" i="84"/>
  <c r="S382" i="84"/>
  <c r="R382" i="84"/>
  <c r="S381" i="84"/>
  <c r="R381" i="84"/>
  <c r="S380" i="84"/>
  <c r="R380" i="84"/>
  <c r="S379" i="84"/>
  <c r="R379" i="84"/>
  <c r="S378" i="84"/>
  <c r="R378" i="84"/>
  <c r="S377" i="84"/>
  <c r="R377" i="84"/>
  <c r="S376" i="84"/>
  <c r="R376" i="84"/>
  <c r="S375" i="84"/>
  <c r="R375" i="84"/>
  <c r="S374" i="84"/>
  <c r="R374" i="84"/>
  <c r="S373" i="84"/>
  <c r="R373" i="84"/>
  <c r="S372" i="84"/>
  <c r="R372" i="84"/>
  <c r="S371" i="84"/>
  <c r="R371" i="84"/>
  <c r="S370" i="84"/>
  <c r="R370" i="84"/>
  <c r="S369" i="84"/>
  <c r="R369" i="84"/>
  <c r="S368" i="84"/>
  <c r="R368" i="84"/>
  <c r="S367" i="84"/>
  <c r="R367" i="84"/>
  <c r="S366" i="84"/>
  <c r="R366" i="84"/>
  <c r="S365" i="84"/>
  <c r="R365" i="84"/>
  <c r="S364" i="84"/>
  <c r="R364" i="84"/>
  <c r="S363" i="84"/>
  <c r="R363" i="84"/>
  <c r="S362" i="84"/>
  <c r="R362" i="84"/>
  <c r="S361" i="84"/>
  <c r="R361" i="84"/>
  <c r="S360" i="84"/>
  <c r="R360" i="84"/>
  <c r="S359" i="84"/>
  <c r="R359" i="84"/>
  <c r="S358" i="84"/>
  <c r="R358" i="84"/>
  <c r="S357" i="84"/>
  <c r="R357" i="84"/>
  <c r="S356" i="84"/>
  <c r="R356" i="84"/>
  <c r="S355" i="84"/>
  <c r="R355" i="84"/>
  <c r="S354" i="84"/>
  <c r="R354" i="84"/>
  <c r="S353" i="84"/>
  <c r="R353" i="84"/>
  <c r="S352" i="84"/>
  <c r="R352" i="84"/>
  <c r="S351" i="84"/>
  <c r="R351" i="84"/>
  <c r="S350" i="84"/>
  <c r="R350" i="84"/>
  <c r="S349" i="84"/>
  <c r="R349" i="84"/>
  <c r="S348" i="84"/>
  <c r="R348" i="84"/>
  <c r="S347" i="84"/>
  <c r="R347" i="84"/>
  <c r="S346" i="84"/>
  <c r="R346" i="84"/>
  <c r="S345" i="84"/>
  <c r="R345" i="84"/>
  <c r="S344" i="84"/>
  <c r="R344" i="84"/>
  <c r="S343" i="84"/>
  <c r="R343" i="84"/>
  <c r="S342" i="84"/>
  <c r="R342" i="84"/>
  <c r="S341" i="84"/>
  <c r="R341" i="84"/>
  <c r="S340" i="84"/>
  <c r="R340" i="84"/>
  <c r="S339" i="84"/>
  <c r="R339" i="84"/>
  <c r="S338" i="84"/>
  <c r="R338" i="84"/>
  <c r="S337" i="84"/>
  <c r="R337" i="84"/>
  <c r="S336" i="84"/>
  <c r="R336" i="84"/>
  <c r="S335" i="84"/>
  <c r="R335" i="84"/>
  <c r="S334" i="84"/>
  <c r="R334" i="84"/>
  <c r="S333" i="84"/>
  <c r="R333" i="84"/>
  <c r="S332" i="84"/>
  <c r="R332" i="84"/>
  <c r="S331" i="84"/>
  <c r="R331" i="84"/>
  <c r="S330" i="84"/>
  <c r="R330" i="84"/>
  <c r="S329" i="84"/>
  <c r="R329" i="84"/>
  <c r="S328" i="84"/>
  <c r="R328" i="84"/>
  <c r="S327" i="84"/>
  <c r="R327" i="84"/>
  <c r="S326" i="84"/>
  <c r="R326" i="84"/>
  <c r="S325" i="84"/>
  <c r="R325" i="84"/>
  <c r="S324" i="84"/>
  <c r="R324" i="84"/>
  <c r="S323" i="84"/>
  <c r="R323" i="84"/>
  <c r="S322" i="84"/>
  <c r="R322" i="84"/>
  <c r="S321" i="84"/>
  <c r="R321" i="84"/>
  <c r="S320" i="84"/>
  <c r="R320" i="84"/>
  <c r="S319" i="84"/>
  <c r="R319" i="84"/>
  <c r="S318" i="84"/>
  <c r="R318" i="84"/>
  <c r="S317" i="84"/>
  <c r="R317" i="84"/>
  <c r="S316" i="84"/>
  <c r="R316" i="84"/>
  <c r="S315" i="84"/>
  <c r="R315" i="84"/>
  <c r="S314" i="84"/>
  <c r="R314" i="84"/>
  <c r="S313" i="84"/>
  <c r="R313" i="84"/>
  <c r="S312" i="84"/>
  <c r="R312" i="84"/>
  <c r="S311" i="84"/>
  <c r="R311" i="84"/>
  <c r="S310" i="84"/>
  <c r="R310" i="84"/>
  <c r="S309" i="84"/>
  <c r="R309" i="84"/>
  <c r="S308" i="84"/>
  <c r="R308" i="84"/>
  <c r="S307" i="84"/>
  <c r="R307" i="84"/>
  <c r="S306" i="84"/>
  <c r="R306" i="84"/>
  <c r="S305" i="84"/>
  <c r="R305" i="84"/>
  <c r="S304" i="84"/>
  <c r="R304" i="84"/>
  <c r="S303" i="84"/>
  <c r="R303" i="84"/>
  <c r="S302" i="84"/>
  <c r="R302" i="84"/>
  <c r="S301" i="84"/>
  <c r="R301" i="84"/>
  <c r="S300" i="84"/>
  <c r="R300" i="84"/>
  <c r="S299" i="84"/>
  <c r="R299" i="84"/>
  <c r="S298" i="84"/>
  <c r="R298" i="84"/>
  <c r="S297" i="84"/>
  <c r="R297" i="84"/>
  <c r="S296" i="84"/>
  <c r="R296" i="84"/>
  <c r="S295" i="84"/>
  <c r="R295" i="84"/>
  <c r="S294" i="84"/>
  <c r="R294" i="84"/>
  <c r="S293" i="84"/>
  <c r="R293" i="84"/>
  <c r="S292" i="84"/>
  <c r="R292" i="84"/>
  <c r="S291" i="84"/>
  <c r="R291" i="84"/>
  <c r="S290" i="84"/>
  <c r="R290" i="84"/>
  <c r="S289" i="84"/>
  <c r="R289" i="84"/>
  <c r="S288" i="84"/>
  <c r="R288" i="84"/>
  <c r="S287" i="84"/>
  <c r="R287" i="84"/>
  <c r="S286" i="84"/>
  <c r="R286" i="84"/>
  <c r="S285" i="84"/>
  <c r="R285" i="84"/>
  <c r="S284" i="84"/>
  <c r="R284" i="84"/>
  <c r="S283" i="84"/>
  <c r="R283" i="84"/>
  <c r="S282" i="84"/>
  <c r="R282" i="84"/>
  <c r="S281" i="84"/>
  <c r="R281" i="84"/>
  <c r="S280" i="84"/>
  <c r="R280" i="84"/>
  <c r="S279" i="84"/>
  <c r="R279" i="84"/>
  <c r="S278" i="84"/>
  <c r="R278" i="84"/>
  <c r="S277" i="84"/>
  <c r="R277" i="84"/>
  <c r="S276" i="84"/>
  <c r="R276" i="84"/>
  <c r="S275" i="84"/>
  <c r="R275" i="84"/>
  <c r="S274" i="84"/>
  <c r="R274" i="84"/>
  <c r="S273" i="84"/>
  <c r="R273" i="84"/>
  <c r="S272" i="84"/>
  <c r="R272" i="84"/>
  <c r="S271" i="84"/>
  <c r="R271" i="84"/>
  <c r="S270" i="84"/>
  <c r="R270" i="84"/>
  <c r="S269" i="84"/>
  <c r="R269" i="84"/>
  <c r="S268" i="84"/>
  <c r="R268" i="84"/>
  <c r="S267" i="84"/>
  <c r="R267" i="84"/>
  <c r="S266" i="84"/>
  <c r="R266" i="84"/>
  <c r="S265" i="84"/>
  <c r="R265" i="84"/>
  <c r="S264" i="84"/>
  <c r="R264" i="84"/>
  <c r="S263" i="84"/>
  <c r="R263" i="84"/>
  <c r="S262" i="84"/>
  <c r="R262" i="84"/>
  <c r="S261" i="84"/>
  <c r="R261" i="84"/>
  <c r="S260" i="84"/>
  <c r="R260" i="84"/>
  <c r="S259" i="84"/>
  <c r="R259" i="84"/>
  <c r="S258" i="84"/>
  <c r="R258" i="84"/>
  <c r="S257" i="84"/>
  <c r="R257" i="84"/>
  <c r="S256" i="84"/>
  <c r="R256" i="84"/>
  <c r="S255" i="84"/>
  <c r="R255" i="84"/>
  <c r="S254" i="84"/>
  <c r="R254" i="84"/>
  <c r="S253" i="84"/>
  <c r="R253" i="84"/>
  <c r="S252" i="84"/>
  <c r="R252" i="84"/>
  <c r="S251" i="84"/>
  <c r="R251" i="84"/>
  <c r="S250" i="84"/>
  <c r="R250" i="84"/>
  <c r="S249" i="84"/>
  <c r="R249" i="84"/>
  <c r="S248" i="84"/>
  <c r="R248" i="84"/>
  <c r="S247" i="84"/>
  <c r="R247" i="84"/>
  <c r="S246" i="84"/>
  <c r="R246" i="84"/>
  <c r="S245" i="84"/>
  <c r="R245" i="84"/>
  <c r="S244" i="84"/>
  <c r="R244" i="84"/>
  <c r="S243" i="84"/>
  <c r="R243" i="84"/>
  <c r="S242" i="84"/>
  <c r="R242" i="84"/>
  <c r="S241" i="84"/>
  <c r="R241" i="84"/>
  <c r="S240" i="84"/>
  <c r="R240" i="84"/>
  <c r="S239" i="84"/>
  <c r="R239" i="84"/>
  <c r="S238" i="84"/>
  <c r="R238" i="84"/>
  <c r="S237" i="84"/>
  <c r="R237" i="84"/>
  <c r="S236" i="84"/>
  <c r="R236" i="84"/>
  <c r="S235" i="84"/>
  <c r="R235" i="84"/>
  <c r="S234" i="84"/>
  <c r="R234" i="84"/>
  <c r="S233" i="84"/>
  <c r="R233" i="84"/>
  <c r="S232" i="84"/>
  <c r="R232" i="84"/>
  <c r="S231" i="84"/>
  <c r="R231" i="84"/>
  <c r="S230" i="84"/>
  <c r="R230" i="84"/>
  <c r="S229" i="84"/>
  <c r="R229" i="84"/>
  <c r="S228" i="84"/>
  <c r="R228" i="84"/>
  <c r="S227" i="84"/>
  <c r="R227" i="84"/>
  <c r="S226" i="84"/>
  <c r="R226" i="84"/>
  <c r="S225" i="84"/>
  <c r="R225" i="84"/>
  <c r="S224" i="84"/>
  <c r="R224" i="84"/>
  <c r="S223" i="84"/>
  <c r="R223" i="84"/>
  <c r="S222" i="84"/>
  <c r="R222" i="84"/>
  <c r="S221" i="84"/>
  <c r="R221" i="84"/>
  <c r="S220" i="84"/>
  <c r="R220" i="84"/>
  <c r="S219" i="84"/>
  <c r="R219" i="84"/>
  <c r="S218" i="84"/>
  <c r="R218" i="84"/>
  <c r="S217" i="84"/>
  <c r="R217" i="84"/>
  <c r="S216" i="84"/>
  <c r="R216" i="84"/>
  <c r="S215" i="84"/>
  <c r="R215" i="84"/>
  <c r="S214" i="84"/>
  <c r="R214" i="84"/>
  <c r="S213" i="84"/>
  <c r="R213" i="84"/>
  <c r="S212" i="84"/>
  <c r="R212" i="84"/>
  <c r="S211" i="84"/>
  <c r="R211" i="84"/>
  <c r="S210" i="84"/>
  <c r="R210" i="84"/>
  <c r="S209" i="84"/>
  <c r="R209" i="84"/>
  <c r="S208" i="84"/>
  <c r="R208" i="84"/>
  <c r="S207" i="84"/>
  <c r="R207" i="84"/>
  <c r="S206" i="84"/>
  <c r="R206" i="84"/>
  <c r="S205" i="84"/>
  <c r="R205" i="84"/>
  <c r="S204" i="84"/>
  <c r="R204" i="84"/>
  <c r="S203" i="84"/>
  <c r="R203" i="84"/>
  <c r="S202" i="84"/>
  <c r="R202" i="84"/>
  <c r="S201" i="84"/>
  <c r="R201" i="84"/>
  <c r="S200" i="84"/>
  <c r="R200" i="84"/>
  <c r="S199" i="84"/>
  <c r="R199" i="84"/>
  <c r="S198" i="84"/>
  <c r="R198" i="84"/>
  <c r="S197" i="84"/>
  <c r="R197" i="84"/>
  <c r="S196" i="84"/>
  <c r="R196" i="84"/>
  <c r="S195" i="84"/>
  <c r="R195" i="84"/>
  <c r="S194" i="84"/>
  <c r="R194" i="84"/>
  <c r="S193" i="84"/>
  <c r="R193" i="84"/>
  <c r="S192" i="84"/>
  <c r="R192" i="84"/>
  <c r="S191" i="84"/>
  <c r="R191" i="84"/>
  <c r="S190" i="84"/>
  <c r="R190" i="84"/>
  <c r="S189" i="84"/>
  <c r="R189" i="84"/>
  <c r="S188" i="84"/>
  <c r="R188" i="84"/>
  <c r="S187" i="84"/>
  <c r="R187" i="84"/>
  <c r="S186" i="84"/>
  <c r="R186" i="84"/>
  <c r="S185" i="84"/>
  <c r="R185" i="84"/>
  <c r="S184" i="84"/>
  <c r="R184" i="84"/>
  <c r="S183" i="84"/>
  <c r="R183" i="84"/>
  <c r="S182" i="84"/>
  <c r="R182" i="84"/>
  <c r="S181" i="84"/>
  <c r="R181" i="84"/>
  <c r="S180" i="84"/>
  <c r="R180" i="84"/>
  <c r="S179" i="84"/>
  <c r="R179" i="84"/>
  <c r="S178" i="84"/>
  <c r="R178" i="84"/>
  <c r="S177" i="84"/>
  <c r="R177" i="84"/>
  <c r="S176" i="84"/>
  <c r="R176" i="84"/>
  <c r="S175" i="84"/>
  <c r="R175" i="84"/>
  <c r="S174" i="84"/>
  <c r="R174" i="84"/>
  <c r="S173" i="84"/>
  <c r="R173" i="84"/>
  <c r="S172" i="84"/>
  <c r="R172" i="84"/>
  <c r="S171" i="84"/>
  <c r="R171" i="84"/>
  <c r="S170" i="84"/>
  <c r="R170" i="84"/>
  <c r="S169" i="84"/>
  <c r="R169" i="84"/>
  <c r="S168" i="84"/>
  <c r="R168" i="84"/>
  <c r="S167" i="84"/>
  <c r="R167" i="84"/>
  <c r="S166" i="84"/>
  <c r="R166" i="84"/>
  <c r="S165" i="84"/>
  <c r="R165" i="84"/>
  <c r="S164" i="84"/>
  <c r="R164" i="84"/>
  <c r="S163" i="84"/>
  <c r="R163" i="84"/>
  <c r="S162" i="84"/>
  <c r="R162" i="84"/>
  <c r="S161" i="84"/>
  <c r="R161" i="84"/>
  <c r="S160" i="84"/>
  <c r="R160" i="84"/>
  <c r="S159" i="84"/>
  <c r="R159" i="84"/>
  <c r="S158" i="84"/>
  <c r="R158" i="84"/>
  <c r="S157" i="84"/>
  <c r="R157" i="84"/>
  <c r="S156" i="84"/>
  <c r="R156" i="84"/>
  <c r="S155" i="84"/>
  <c r="R155" i="84"/>
  <c r="S154" i="84"/>
  <c r="R154" i="84"/>
  <c r="S153" i="84"/>
  <c r="R153" i="84"/>
  <c r="S152" i="84"/>
  <c r="R152" i="84"/>
  <c r="S151" i="84"/>
  <c r="R151" i="84"/>
  <c r="S150" i="84"/>
  <c r="R150" i="84"/>
  <c r="S149" i="84"/>
  <c r="R149" i="84"/>
  <c r="S148" i="84"/>
  <c r="R148" i="84"/>
  <c r="S147" i="84"/>
  <c r="R147" i="84"/>
  <c r="S146" i="84"/>
  <c r="R146" i="84"/>
  <c r="S145" i="84"/>
  <c r="R145" i="84"/>
  <c r="S144" i="84"/>
  <c r="R144" i="84"/>
  <c r="S143" i="84"/>
  <c r="R143" i="84"/>
  <c r="S142" i="84"/>
  <c r="R142" i="84"/>
  <c r="S141" i="84"/>
  <c r="R141" i="84"/>
  <c r="S140" i="84"/>
  <c r="R140" i="84"/>
  <c r="S139" i="84"/>
  <c r="R139" i="84"/>
  <c r="S138" i="84"/>
  <c r="R138" i="84"/>
  <c r="S137" i="84"/>
  <c r="R137" i="84"/>
  <c r="S136" i="84"/>
  <c r="R136" i="84"/>
  <c r="S135" i="84"/>
  <c r="R135" i="84"/>
  <c r="S134" i="84"/>
  <c r="R134" i="84"/>
  <c r="S133" i="84"/>
  <c r="R133" i="84"/>
  <c r="S132" i="84"/>
  <c r="R132" i="84"/>
  <c r="S131" i="84"/>
  <c r="R131" i="84"/>
  <c r="S130" i="84"/>
  <c r="R130" i="84"/>
  <c r="S129" i="84"/>
  <c r="R129" i="84"/>
  <c r="S128" i="84"/>
  <c r="R128" i="84"/>
  <c r="S127" i="84"/>
  <c r="R127" i="84"/>
  <c r="S126" i="84"/>
  <c r="R126" i="84"/>
  <c r="S125" i="84"/>
  <c r="R125" i="84"/>
  <c r="S124" i="84"/>
  <c r="R124" i="84"/>
  <c r="S123" i="84"/>
  <c r="R123" i="84"/>
  <c r="S122" i="84"/>
  <c r="R122" i="84"/>
  <c r="S121" i="84"/>
  <c r="R121" i="84"/>
  <c r="S120" i="84"/>
  <c r="R120" i="84"/>
  <c r="S119" i="84"/>
  <c r="R119" i="84"/>
  <c r="S118" i="84"/>
  <c r="R118" i="84"/>
  <c r="S117" i="84"/>
  <c r="R117" i="84"/>
  <c r="S116" i="84"/>
  <c r="R116" i="84"/>
  <c r="S115" i="84"/>
  <c r="R115" i="84"/>
  <c r="S114" i="84"/>
  <c r="R114" i="84"/>
  <c r="S113" i="84"/>
  <c r="R113" i="84"/>
  <c r="S112" i="84"/>
  <c r="R112" i="84"/>
  <c r="S111" i="84"/>
  <c r="R111" i="84"/>
  <c r="S110" i="84"/>
  <c r="R110" i="84"/>
  <c r="S109" i="84"/>
  <c r="R109" i="84"/>
  <c r="S108" i="84"/>
  <c r="R108" i="84"/>
  <c r="S107" i="84"/>
  <c r="R107" i="84"/>
  <c r="S106" i="84"/>
  <c r="R106" i="84"/>
  <c r="S105" i="84"/>
  <c r="R105" i="84"/>
  <c r="S104" i="84"/>
  <c r="R104" i="84"/>
  <c r="S103" i="84"/>
  <c r="R103" i="84"/>
  <c r="S102" i="84"/>
  <c r="R102" i="84"/>
  <c r="S101" i="84"/>
  <c r="R101" i="84"/>
  <c r="S100" i="84"/>
  <c r="R100" i="84"/>
  <c r="S99" i="84"/>
  <c r="R99" i="84"/>
  <c r="S98" i="84"/>
  <c r="R98" i="84"/>
  <c r="S97" i="84"/>
  <c r="R97" i="84"/>
  <c r="S96" i="84"/>
  <c r="R96" i="84"/>
  <c r="S95" i="84"/>
  <c r="R95" i="84"/>
  <c r="S94" i="84"/>
  <c r="R94" i="84"/>
  <c r="S93" i="84"/>
  <c r="R93" i="84"/>
  <c r="S92" i="84"/>
  <c r="R92" i="84"/>
  <c r="S91" i="84"/>
  <c r="R91" i="84"/>
  <c r="S90" i="84"/>
  <c r="R90" i="84"/>
  <c r="S89" i="84"/>
  <c r="R89" i="84"/>
  <c r="S88" i="84"/>
  <c r="R88" i="84"/>
  <c r="S87" i="84"/>
  <c r="R87" i="84"/>
  <c r="S86" i="84"/>
  <c r="R86" i="84"/>
  <c r="S85" i="84"/>
  <c r="R85" i="84"/>
  <c r="S84" i="84"/>
  <c r="R84" i="84"/>
  <c r="S83" i="84"/>
  <c r="R83" i="84"/>
  <c r="S82" i="84"/>
  <c r="R82" i="84"/>
  <c r="S81" i="84"/>
  <c r="R81" i="84"/>
  <c r="S80" i="84"/>
  <c r="R80" i="84"/>
  <c r="S79" i="84"/>
  <c r="R79" i="84"/>
  <c r="S78" i="84"/>
  <c r="R78" i="84"/>
  <c r="S77" i="84"/>
  <c r="R77" i="84"/>
  <c r="S76" i="84"/>
  <c r="R76" i="84"/>
  <c r="S75" i="84"/>
  <c r="R75" i="84"/>
  <c r="S74" i="84"/>
  <c r="R74" i="84"/>
  <c r="S73" i="84"/>
  <c r="R73" i="84"/>
  <c r="S72" i="84"/>
  <c r="R72" i="84"/>
  <c r="S71" i="84"/>
  <c r="R71" i="84"/>
  <c r="S70" i="84"/>
  <c r="R70" i="84"/>
  <c r="S69" i="84"/>
  <c r="R69" i="84"/>
  <c r="S68" i="84"/>
  <c r="R68" i="84"/>
  <c r="S67" i="84"/>
  <c r="R67" i="84"/>
  <c r="S66" i="84"/>
  <c r="R66" i="84"/>
  <c r="S65" i="84"/>
  <c r="R65" i="84"/>
  <c r="S64" i="84"/>
  <c r="R64" i="84"/>
  <c r="S63" i="84"/>
  <c r="R63" i="84"/>
  <c r="S62" i="84"/>
  <c r="R62" i="84"/>
  <c r="S61" i="84"/>
  <c r="R61" i="84"/>
  <c r="S60" i="84"/>
  <c r="R60" i="84"/>
  <c r="S59" i="84"/>
  <c r="R59" i="84"/>
  <c r="S58" i="84"/>
  <c r="R58" i="84"/>
  <c r="S57" i="84"/>
  <c r="R57" i="84"/>
  <c r="S56" i="84"/>
  <c r="R56" i="84"/>
  <c r="S55" i="84"/>
  <c r="R55" i="84"/>
  <c r="S54" i="84"/>
  <c r="R54" i="84"/>
  <c r="S53" i="84"/>
  <c r="R53" i="84"/>
  <c r="S52" i="84"/>
  <c r="R52" i="84"/>
  <c r="S51" i="84"/>
  <c r="R51" i="84"/>
  <c r="S50" i="84"/>
  <c r="R50" i="84"/>
  <c r="S49" i="84"/>
  <c r="R49" i="84"/>
  <c r="S48" i="84"/>
  <c r="R48" i="84"/>
  <c r="S47" i="84"/>
  <c r="R47" i="84"/>
  <c r="S46" i="84"/>
  <c r="R46" i="84"/>
  <c r="S45" i="84"/>
  <c r="R45" i="84"/>
  <c r="S44" i="84"/>
  <c r="R44" i="84"/>
  <c r="S43" i="84"/>
  <c r="R43" i="84"/>
  <c r="S42" i="84"/>
  <c r="R42" i="84"/>
  <c r="S41" i="84"/>
  <c r="R41" i="84"/>
  <c r="S40" i="84"/>
  <c r="R40" i="84"/>
  <c r="S39" i="84"/>
  <c r="R39" i="84"/>
  <c r="S38" i="84"/>
  <c r="R38" i="84"/>
  <c r="S37" i="84"/>
  <c r="R37" i="84"/>
  <c r="S36" i="84"/>
  <c r="R36" i="84"/>
  <c r="S35" i="84"/>
  <c r="R35" i="84"/>
  <c r="S34" i="84"/>
  <c r="R34" i="84"/>
  <c r="S33" i="84"/>
  <c r="R33" i="84"/>
  <c r="S32" i="84"/>
  <c r="R32" i="84"/>
  <c r="S31" i="84"/>
  <c r="R31" i="84"/>
  <c r="S30" i="84"/>
  <c r="R30" i="84"/>
  <c r="S29" i="84"/>
  <c r="R29" i="84"/>
  <c r="S28" i="84"/>
  <c r="R28" i="84"/>
  <c r="S27" i="84"/>
  <c r="R27" i="84"/>
  <c r="S26" i="84"/>
  <c r="R26" i="84"/>
  <c r="S25" i="84"/>
  <c r="R25" i="84"/>
  <c r="S24" i="84"/>
  <c r="R24" i="84"/>
  <c r="S23" i="84"/>
  <c r="R23" i="84"/>
  <c r="S22" i="84"/>
  <c r="R22" i="84"/>
  <c r="S21" i="84"/>
  <c r="R21" i="84"/>
  <c r="S20" i="84"/>
  <c r="R20" i="84"/>
  <c r="S19" i="84"/>
  <c r="R19" i="84"/>
  <c r="S18" i="84"/>
  <c r="R18" i="84"/>
  <c r="S17" i="84"/>
  <c r="R17" i="84"/>
  <c r="S16" i="84"/>
  <c r="R16" i="84"/>
  <c r="S15" i="84"/>
  <c r="R15" i="84"/>
  <c r="S14" i="84"/>
  <c r="R14" i="84"/>
  <c r="S13" i="84"/>
  <c r="R13" i="84"/>
  <c r="S12" i="84"/>
  <c r="R12" i="84"/>
  <c r="S11" i="84"/>
  <c r="R11" i="84"/>
  <c r="S10" i="84"/>
  <c r="R10" i="84"/>
  <c r="S9" i="84"/>
  <c r="R9" i="84"/>
  <c r="S3" i="84"/>
  <c r="C24" i="13" s="1"/>
  <c r="R517" i="83"/>
  <c r="S517" i="83" s="1"/>
  <c r="R516" i="83"/>
  <c r="S516" i="83" s="1"/>
  <c r="R515" i="83"/>
  <c r="S515" i="83" s="1"/>
  <c r="R514" i="83"/>
  <c r="S514" i="83" s="1"/>
  <c r="R513" i="83"/>
  <c r="S513" i="83" s="1"/>
  <c r="R512" i="83"/>
  <c r="S512" i="83" s="1"/>
  <c r="R511" i="83"/>
  <c r="S511" i="83" s="1"/>
  <c r="R510" i="83"/>
  <c r="S510" i="83" s="1"/>
  <c r="R509" i="83"/>
  <c r="S509" i="83" s="1"/>
  <c r="R508" i="83"/>
  <c r="S508" i="83" s="1"/>
  <c r="R507" i="83"/>
  <c r="S507" i="83" s="1"/>
  <c r="R506" i="83"/>
  <c r="S506" i="83" s="1"/>
  <c r="R505" i="83"/>
  <c r="S505" i="83" s="1"/>
  <c r="R504" i="83"/>
  <c r="S504" i="83" s="1"/>
  <c r="R503" i="83"/>
  <c r="S503" i="83" s="1"/>
  <c r="R502" i="83"/>
  <c r="S502" i="83" s="1"/>
  <c r="R501" i="83"/>
  <c r="S501" i="83" s="1"/>
  <c r="R500" i="83"/>
  <c r="S500" i="83" s="1"/>
  <c r="R499" i="83"/>
  <c r="S499" i="83" s="1"/>
  <c r="R498" i="83"/>
  <c r="S498" i="83" s="1"/>
  <c r="R497" i="83"/>
  <c r="S497" i="83" s="1"/>
  <c r="R496" i="83"/>
  <c r="S496" i="83" s="1"/>
  <c r="R495" i="83"/>
  <c r="S495" i="83" s="1"/>
  <c r="R494" i="83"/>
  <c r="S494" i="83" s="1"/>
  <c r="R493" i="83"/>
  <c r="S493" i="83" s="1"/>
  <c r="R492" i="83"/>
  <c r="S492" i="83" s="1"/>
  <c r="R491" i="83"/>
  <c r="S491" i="83" s="1"/>
  <c r="R490" i="83"/>
  <c r="S490" i="83" s="1"/>
  <c r="R489" i="83"/>
  <c r="S489" i="83" s="1"/>
  <c r="R488" i="83"/>
  <c r="S488" i="83" s="1"/>
  <c r="R487" i="83"/>
  <c r="S487" i="83" s="1"/>
  <c r="R486" i="83"/>
  <c r="S486" i="83" s="1"/>
  <c r="R485" i="83"/>
  <c r="S485" i="83" s="1"/>
  <c r="R484" i="83"/>
  <c r="S484" i="83" s="1"/>
  <c r="R483" i="83"/>
  <c r="S483" i="83" s="1"/>
  <c r="R482" i="83"/>
  <c r="S482" i="83" s="1"/>
  <c r="R481" i="83"/>
  <c r="S481" i="83" s="1"/>
  <c r="R480" i="83"/>
  <c r="S480" i="83" s="1"/>
  <c r="R479" i="83"/>
  <c r="S479" i="83" s="1"/>
  <c r="R478" i="83"/>
  <c r="S478" i="83" s="1"/>
  <c r="R477" i="83"/>
  <c r="S477" i="83" s="1"/>
  <c r="R476" i="83"/>
  <c r="S476" i="83" s="1"/>
  <c r="R475" i="83"/>
  <c r="S475" i="83" s="1"/>
  <c r="R474" i="83"/>
  <c r="S474" i="83" s="1"/>
  <c r="R473" i="83"/>
  <c r="S473" i="83" s="1"/>
  <c r="R472" i="83"/>
  <c r="S472" i="83" s="1"/>
  <c r="R471" i="83"/>
  <c r="S471" i="83" s="1"/>
  <c r="R470" i="83"/>
  <c r="S470" i="83" s="1"/>
  <c r="R469" i="83"/>
  <c r="S469" i="83" s="1"/>
  <c r="R468" i="83"/>
  <c r="S468" i="83" s="1"/>
  <c r="R467" i="83"/>
  <c r="S467" i="83" s="1"/>
  <c r="R466" i="83"/>
  <c r="S466" i="83" s="1"/>
  <c r="R465" i="83"/>
  <c r="S465" i="83" s="1"/>
  <c r="R464" i="83"/>
  <c r="S464" i="83" s="1"/>
  <c r="R463" i="83"/>
  <c r="S463" i="83" s="1"/>
  <c r="R462" i="83"/>
  <c r="S462" i="83" s="1"/>
  <c r="R461" i="83"/>
  <c r="S461" i="83" s="1"/>
  <c r="R460" i="83"/>
  <c r="S460" i="83" s="1"/>
  <c r="R459" i="83"/>
  <c r="S459" i="83" s="1"/>
  <c r="R458" i="83"/>
  <c r="S458" i="83" s="1"/>
  <c r="R457" i="83"/>
  <c r="S457" i="83" s="1"/>
  <c r="R456" i="83"/>
  <c r="S456" i="83" s="1"/>
  <c r="R455" i="83"/>
  <c r="S455" i="83" s="1"/>
  <c r="R454" i="83"/>
  <c r="S454" i="83" s="1"/>
  <c r="R453" i="83"/>
  <c r="S453" i="83" s="1"/>
  <c r="R452" i="83"/>
  <c r="S452" i="83" s="1"/>
  <c r="R451" i="83"/>
  <c r="S451" i="83" s="1"/>
  <c r="R450" i="83"/>
  <c r="S450" i="83" s="1"/>
  <c r="R449" i="83"/>
  <c r="S449" i="83" s="1"/>
  <c r="R448" i="83"/>
  <c r="S448" i="83" s="1"/>
  <c r="R447" i="83"/>
  <c r="S447" i="83" s="1"/>
  <c r="R446" i="83"/>
  <c r="S446" i="83" s="1"/>
  <c r="R445" i="83"/>
  <c r="S445" i="83" s="1"/>
  <c r="R444" i="83"/>
  <c r="S444" i="83" s="1"/>
  <c r="R443" i="83"/>
  <c r="S443" i="83" s="1"/>
  <c r="R442" i="83"/>
  <c r="S442" i="83" s="1"/>
  <c r="R441" i="83"/>
  <c r="S441" i="83" s="1"/>
  <c r="R440" i="83"/>
  <c r="S440" i="83" s="1"/>
  <c r="R439" i="83"/>
  <c r="S439" i="83" s="1"/>
  <c r="R438" i="83"/>
  <c r="S438" i="83" s="1"/>
  <c r="R437" i="83"/>
  <c r="S437" i="83" s="1"/>
  <c r="R436" i="83"/>
  <c r="S436" i="83" s="1"/>
  <c r="R435" i="83"/>
  <c r="S435" i="83" s="1"/>
  <c r="R434" i="83"/>
  <c r="S434" i="83" s="1"/>
  <c r="R433" i="83"/>
  <c r="S433" i="83" s="1"/>
  <c r="R432" i="83"/>
  <c r="S432" i="83" s="1"/>
  <c r="R431" i="83"/>
  <c r="S431" i="83" s="1"/>
  <c r="R430" i="83"/>
  <c r="S430" i="83" s="1"/>
  <c r="R429" i="83"/>
  <c r="S429" i="83" s="1"/>
  <c r="R428" i="83"/>
  <c r="S428" i="83" s="1"/>
  <c r="R427" i="83"/>
  <c r="S427" i="83" s="1"/>
  <c r="R426" i="83"/>
  <c r="S426" i="83" s="1"/>
  <c r="R425" i="83"/>
  <c r="S425" i="83" s="1"/>
  <c r="R424" i="83"/>
  <c r="S424" i="83" s="1"/>
  <c r="R423" i="83"/>
  <c r="S423" i="83" s="1"/>
  <c r="R422" i="83"/>
  <c r="S422" i="83" s="1"/>
  <c r="R421" i="83"/>
  <c r="S421" i="83" s="1"/>
  <c r="R420" i="83"/>
  <c r="S420" i="83" s="1"/>
  <c r="R419" i="83"/>
  <c r="S419" i="83" s="1"/>
  <c r="R418" i="83"/>
  <c r="S418" i="83" s="1"/>
  <c r="R417" i="83"/>
  <c r="S417" i="83" s="1"/>
  <c r="R416" i="83"/>
  <c r="S416" i="83" s="1"/>
  <c r="R415" i="83"/>
  <c r="S415" i="83" s="1"/>
  <c r="R414" i="83"/>
  <c r="S414" i="83" s="1"/>
  <c r="R413" i="83"/>
  <c r="S413" i="83" s="1"/>
  <c r="R412" i="83"/>
  <c r="S412" i="83" s="1"/>
  <c r="R411" i="83"/>
  <c r="S411" i="83" s="1"/>
  <c r="R410" i="83"/>
  <c r="S410" i="83" s="1"/>
  <c r="R409" i="83"/>
  <c r="S409" i="83" s="1"/>
  <c r="R408" i="83"/>
  <c r="S408" i="83" s="1"/>
  <c r="R407" i="83"/>
  <c r="S407" i="83" s="1"/>
  <c r="R406" i="83"/>
  <c r="S406" i="83" s="1"/>
  <c r="R405" i="83"/>
  <c r="S405" i="83" s="1"/>
  <c r="R404" i="83"/>
  <c r="S404" i="83" s="1"/>
  <c r="R403" i="83"/>
  <c r="S403" i="83" s="1"/>
  <c r="R402" i="83"/>
  <c r="S402" i="83" s="1"/>
  <c r="R401" i="83"/>
  <c r="S401" i="83" s="1"/>
  <c r="R400" i="83"/>
  <c r="S400" i="83" s="1"/>
  <c r="R399" i="83"/>
  <c r="S399" i="83" s="1"/>
  <c r="R398" i="83"/>
  <c r="S398" i="83" s="1"/>
  <c r="R397" i="83"/>
  <c r="S397" i="83" s="1"/>
  <c r="R396" i="83"/>
  <c r="S396" i="83" s="1"/>
  <c r="R395" i="83"/>
  <c r="S395" i="83" s="1"/>
  <c r="R394" i="83"/>
  <c r="S394" i="83" s="1"/>
  <c r="R393" i="83"/>
  <c r="S393" i="83" s="1"/>
  <c r="R392" i="83"/>
  <c r="S392" i="83" s="1"/>
  <c r="R391" i="83"/>
  <c r="S391" i="83" s="1"/>
  <c r="R390" i="83"/>
  <c r="S390" i="83" s="1"/>
  <c r="R389" i="83"/>
  <c r="S389" i="83" s="1"/>
  <c r="R388" i="83"/>
  <c r="S388" i="83" s="1"/>
  <c r="R387" i="83"/>
  <c r="S387" i="83" s="1"/>
  <c r="R386" i="83"/>
  <c r="S386" i="83" s="1"/>
  <c r="R385" i="83"/>
  <c r="S385" i="83" s="1"/>
  <c r="R384" i="83"/>
  <c r="S384" i="83" s="1"/>
  <c r="R383" i="83"/>
  <c r="S383" i="83" s="1"/>
  <c r="R382" i="83"/>
  <c r="S382" i="83" s="1"/>
  <c r="R381" i="83"/>
  <c r="S381" i="83" s="1"/>
  <c r="R380" i="83"/>
  <c r="S380" i="83" s="1"/>
  <c r="R379" i="83"/>
  <c r="S379" i="83" s="1"/>
  <c r="R378" i="83"/>
  <c r="S378" i="83" s="1"/>
  <c r="R377" i="83"/>
  <c r="S377" i="83" s="1"/>
  <c r="R376" i="83"/>
  <c r="S376" i="83" s="1"/>
  <c r="R375" i="83"/>
  <c r="S375" i="83" s="1"/>
  <c r="R374" i="83"/>
  <c r="S374" i="83" s="1"/>
  <c r="R373" i="83"/>
  <c r="S373" i="83" s="1"/>
  <c r="R372" i="83"/>
  <c r="S372" i="83" s="1"/>
  <c r="R371" i="83"/>
  <c r="S371" i="83" s="1"/>
  <c r="R370" i="83"/>
  <c r="S370" i="83" s="1"/>
  <c r="R369" i="83"/>
  <c r="S369" i="83" s="1"/>
  <c r="R368" i="83"/>
  <c r="S368" i="83" s="1"/>
  <c r="R367" i="83"/>
  <c r="S367" i="83" s="1"/>
  <c r="R366" i="83"/>
  <c r="S366" i="83" s="1"/>
  <c r="R365" i="83"/>
  <c r="S365" i="83" s="1"/>
  <c r="R364" i="83"/>
  <c r="S364" i="83" s="1"/>
  <c r="R363" i="83"/>
  <c r="S363" i="83" s="1"/>
  <c r="R362" i="83"/>
  <c r="S362" i="83" s="1"/>
  <c r="R361" i="83"/>
  <c r="S361" i="83" s="1"/>
  <c r="R360" i="83"/>
  <c r="S360" i="83" s="1"/>
  <c r="R359" i="83"/>
  <c r="S359" i="83" s="1"/>
  <c r="R358" i="83"/>
  <c r="S358" i="83" s="1"/>
  <c r="R357" i="83"/>
  <c r="S357" i="83" s="1"/>
  <c r="R356" i="83"/>
  <c r="S356" i="83" s="1"/>
  <c r="R355" i="83"/>
  <c r="S355" i="83" s="1"/>
  <c r="R354" i="83"/>
  <c r="S354" i="83" s="1"/>
  <c r="R353" i="83"/>
  <c r="S353" i="83" s="1"/>
  <c r="R352" i="83"/>
  <c r="S352" i="83" s="1"/>
  <c r="R351" i="83"/>
  <c r="S351" i="83" s="1"/>
  <c r="R350" i="83"/>
  <c r="S350" i="83" s="1"/>
  <c r="R349" i="83"/>
  <c r="S349" i="83" s="1"/>
  <c r="R348" i="83"/>
  <c r="S348" i="83" s="1"/>
  <c r="R347" i="83"/>
  <c r="S347" i="83" s="1"/>
  <c r="R346" i="83"/>
  <c r="S346" i="83" s="1"/>
  <c r="R345" i="83"/>
  <c r="S345" i="83" s="1"/>
  <c r="R344" i="83"/>
  <c r="S344" i="83" s="1"/>
  <c r="R343" i="83"/>
  <c r="S343" i="83" s="1"/>
  <c r="R342" i="83"/>
  <c r="S342" i="83" s="1"/>
  <c r="R341" i="83"/>
  <c r="S341" i="83" s="1"/>
  <c r="R340" i="83"/>
  <c r="S340" i="83" s="1"/>
  <c r="R339" i="83"/>
  <c r="S339" i="83" s="1"/>
  <c r="R338" i="83"/>
  <c r="S338" i="83" s="1"/>
  <c r="R337" i="83"/>
  <c r="S337" i="83" s="1"/>
  <c r="R336" i="83"/>
  <c r="S336" i="83" s="1"/>
  <c r="R335" i="83"/>
  <c r="S335" i="83" s="1"/>
  <c r="R334" i="83"/>
  <c r="S334" i="83" s="1"/>
  <c r="R333" i="83"/>
  <c r="S333" i="83" s="1"/>
  <c r="R332" i="83"/>
  <c r="S332" i="83" s="1"/>
  <c r="R331" i="83"/>
  <c r="S331" i="83" s="1"/>
  <c r="R330" i="83"/>
  <c r="S330" i="83" s="1"/>
  <c r="R329" i="83"/>
  <c r="S329" i="83" s="1"/>
  <c r="R328" i="83"/>
  <c r="S328" i="83" s="1"/>
  <c r="R327" i="83"/>
  <c r="S327" i="83" s="1"/>
  <c r="R326" i="83"/>
  <c r="S326" i="83" s="1"/>
  <c r="R325" i="83"/>
  <c r="S325" i="83" s="1"/>
  <c r="R324" i="83"/>
  <c r="S324" i="83" s="1"/>
  <c r="R323" i="83"/>
  <c r="S323" i="83" s="1"/>
  <c r="R322" i="83"/>
  <c r="S322" i="83" s="1"/>
  <c r="R321" i="83"/>
  <c r="S321" i="83" s="1"/>
  <c r="R320" i="83"/>
  <c r="S320" i="83" s="1"/>
  <c r="R319" i="83"/>
  <c r="S319" i="83" s="1"/>
  <c r="R318" i="83"/>
  <c r="S318" i="83" s="1"/>
  <c r="R317" i="83"/>
  <c r="S317" i="83" s="1"/>
  <c r="R316" i="83"/>
  <c r="S316" i="83" s="1"/>
  <c r="R315" i="83"/>
  <c r="S315" i="83" s="1"/>
  <c r="R314" i="83"/>
  <c r="S314" i="83" s="1"/>
  <c r="R313" i="83"/>
  <c r="S313" i="83" s="1"/>
  <c r="R312" i="83"/>
  <c r="S312" i="83" s="1"/>
  <c r="R311" i="83"/>
  <c r="S311" i="83" s="1"/>
  <c r="R310" i="83"/>
  <c r="S310" i="83" s="1"/>
  <c r="R309" i="83"/>
  <c r="S309" i="83" s="1"/>
  <c r="R308" i="83"/>
  <c r="S308" i="83" s="1"/>
  <c r="R307" i="83"/>
  <c r="S307" i="83" s="1"/>
  <c r="R306" i="83"/>
  <c r="S306" i="83" s="1"/>
  <c r="R305" i="83"/>
  <c r="S305" i="83" s="1"/>
  <c r="R304" i="83"/>
  <c r="S304" i="83" s="1"/>
  <c r="R303" i="83"/>
  <c r="S303" i="83" s="1"/>
  <c r="R302" i="83"/>
  <c r="S302" i="83" s="1"/>
  <c r="R301" i="83"/>
  <c r="S301" i="83" s="1"/>
  <c r="R300" i="83"/>
  <c r="S300" i="83" s="1"/>
  <c r="R299" i="83"/>
  <c r="S299" i="83" s="1"/>
  <c r="R298" i="83"/>
  <c r="S298" i="83" s="1"/>
  <c r="R297" i="83"/>
  <c r="S297" i="83" s="1"/>
  <c r="R296" i="83"/>
  <c r="S296" i="83" s="1"/>
  <c r="R295" i="83"/>
  <c r="S295" i="83" s="1"/>
  <c r="R294" i="83"/>
  <c r="S294" i="83" s="1"/>
  <c r="R293" i="83"/>
  <c r="S293" i="83" s="1"/>
  <c r="R292" i="83"/>
  <c r="S292" i="83" s="1"/>
  <c r="R291" i="83"/>
  <c r="S291" i="83" s="1"/>
  <c r="R290" i="83"/>
  <c r="S290" i="83" s="1"/>
  <c r="R289" i="83"/>
  <c r="S289" i="83" s="1"/>
  <c r="R288" i="83"/>
  <c r="S288" i="83" s="1"/>
  <c r="R287" i="83"/>
  <c r="S287" i="83" s="1"/>
  <c r="R286" i="83"/>
  <c r="S286" i="83" s="1"/>
  <c r="R285" i="83"/>
  <c r="S285" i="83" s="1"/>
  <c r="R284" i="83"/>
  <c r="S284" i="83" s="1"/>
  <c r="R283" i="83"/>
  <c r="S283" i="83" s="1"/>
  <c r="R282" i="83"/>
  <c r="S282" i="83" s="1"/>
  <c r="R281" i="83"/>
  <c r="S281" i="83" s="1"/>
  <c r="R280" i="83"/>
  <c r="S280" i="83" s="1"/>
  <c r="R279" i="83"/>
  <c r="S279" i="83" s="1"/>
  <c r="R278" i="83"/>
  <c r="S278" i="83" s="1"/>
  <c r="R277" i="83"/>
  <c r="S277" i="83" s="1"/>
  <c r="R276" i="83"/>
  <c r="S276" i="83" s="1"/>
  <c r="R275" i="83"/>
  <c r="S275" i="83" s="1"/>
  <c r="R274" i="83"/>
  <c r="S274" i="83" s="1"/>
  <c r="R273" i="83"/>
  <c r="S273" i="83" s="1"/>
  <c r="R272" i="83"/>
  <c r="S272" i="83" s="1"/>
  <c r="R271" i="83"/>
  <c r="S271" i="83" s="1"/>
  <c r="R270" i="83"/>
  <c r="S270" i="83" s="1"/>
  <c r="R269" i="83"/>
  <c r="S269" i="83" s="1"/>
  <c r="R268" i="83"/>
  <c r="S268" i="83" s="1"/>
  <c r="R267" i="83"/>
  <c r="S267" i="83" s="1"/>
  <c r="R266" i="83"/>
  <c r="S266" i="83" s="1"/>
  <c r="R265" i="83"/>
  <c r="S265" i="83" s="1"/>
  <c r="R264" i="83"/>
  <c r="S264" i="83" s="1"/>
  <c r="R263" i="83"/>
  <c r="S263" i="83" s="1"/>
  <c r="R262" i="83"/>
  <c r="S262" i="83" s="1"/>
  <c r="R261" i="83"/>
  <c r="S261" i="83" s="1"/>
  <c r="R260" i="83"/>
  <c r="S260" i="83" s="1"/>
  <c r="R259" i="83"/>
  <c r="S259" i="83" s="1"/>
  <c r="R258" i="83"/>
  <c r="S258" i="83" s="1"/>
  <c r="R257" i="83"/>
  <c r="S257" i="83" s="1"/>
  <c r="R256" i="83"/>
  <c r="S256" i="83" s="1"/>
  <c r="R255" i="83"/>
  <c r="S255" i="83" s="1"/>
  <c r="R254" i="83"/>
  <c r="S254" i="83" s="1"/>
  <c r="R253" i="83"/>
  <c r="S253" i="83" s="1"/>
  <c r="R252" i="83"/>
  <c r="S252" i="83" s="1"/>
  <c r="R251" i="83"/>
  <c r="S251" i="83" s="1"/>
  <c r="R250" i="83"/>
  <c r="S250" i="83" s="1"/>
  <c r="R249" i="83"/>
  <c r="S249" i="83" s="1"/>
  <c r="R248" i="83"/>
  <c r="S248" i="83" s="1"/>
  <c r="R247" i="83"/>
  <c r="S247" i="83" s="1"/>
  <c r="R246" i="83"/>
  <c r="S246" i="83" s="1"/>
  <c r="R245" i="83"/>
  <c r="S245" i="83" s="1"/>
  <c r="R244" i="83"/>
  <c r="S244" i="83" s="1"/>
  <c r="R243" i="83"/>
  <c r="S243" i="83" s="1"/>
  <c r="R242" i="83"/>
  <c r="S242" i="83" s="1"/>
  <c r="R241" i="83"/>
  <c r="S241" i="83" s="1"/>
  <c r="R240" i="83"/>
  <c r="S240" i="83" s="1"/>
  <c r="R239" i="83"/>
  <c r="S239" i="83" s="1"/>
  <c r="R238" i="83"/>
  <c r="S238" i="83" s="1"/>
  <c r="R237" i="83"/>
  <c r="S237" i="83" s="1"/>
  <c r="R236" i="83"/>
  <c r="S236" i="83" s="1"/>
  <c r="R235" i="83"/>
  <c r="S235" i="83" s="1"/>
  <c r="R234" i="83"/>
  <c r="S234" i="83" s="1"/>
  <c r="R233" i="83"/>
  <c r="S233" i="83" s="1"/>
  <c r="R232" i="83"/>
  <c r="S232" i="83" s="1"/>
  <c r="R231" i="83"/>
  <c r="S231" i="83" s="1"/>
  <c r="R230" i="83"/>
  <c r="S230" i="83" s="1"/>
  <c r="R229" i="83"/>
  <c r="S229" i="83" s="1"/>
  <c r="R228" i="83"/>
  <c r="S228" i="83" s="1"/>
  <c r="R227" i="83"/>
  <c r="S227" i="83" s="1"/>
  <c r="R226" i="83"/>
  <c r="S226" i="83" s="1"/>
  <c r="R225" i="83"/>
  <c r="S225" i="83" s="1"/>
  <c r="R224" i="83"/>
  <c r="S224" i="83" s="1"/>
  <c r="R223" i="83"/>
  <c r="S223" i="83" s="1"/>
  <c r="R222" i="83"/>
  <c r="S222" i="83" s="1"/>
  <c r="R221" i="83"/>
  <c r="S221" i="83" s="1"/>
  <c r="R220" i="83"/>
  <c r="S220" i="83" s="1"/>
  <c r="R219" i="83"/>
  <c r="S219" i="83" s="1"/>
  <c r="R218" i="83"/>
  <c r="S218" i="83" s="1"/>
  <c r="R217" i="83"/>
  <c r="S217" i="83" s="1"/>
  <c r="R216" i="83"/>
  <c r="S216" i="83" s="1"/>
  <c r="R215" i="83"/>
  <c r="S215" i="83" s="1"/>
  <c r="R214" i="83"/>
  <c r="S214" i="83" s="1"/>
  <c r="R213" i="83"/>
  <c r="S213" i="83" s="1"/>
  <c r="R212" i="83"/>
  <c r="S212" i="83" s="1"/>
  <c r="R211" i="83"/>
  <c r="S211" i="83" s="1"/>
  <c r="R210" i="83"/>
  <c r="S210" i="83" s="1"/>
  <c r="R209" i="83"/>
  <c r="S209" i="83" s="1"/>
  <c r="R208" i="83"/>
  <c r="S208" i="83" s="1"/>
  <c r="R207" i="83"/>
  <c r="S207" i="83" s="1"/>
  <c r="R206" i="83"/>
  <c r="S206" i="83" s="1"/>
  <c r="R205" i="83"/>
  <c r="S205" i="83" s="1"/>
  <c r="R204" i="83"/>
  <c r="S204" i="83" s="1"/>
  <c r="R203" i="83"/>
  <c r="S203" i="83" s="1"/>
  <c r="R202" i="83"/>
  <c r="S202" i="83" s="1"/>
  <c r="R201" i="83"/>
  <c r="S201" i="83" s="1"/>
  <c r="R200" i="83"/>
  <c r="S200" i="83" s="1"/>
  <c r="R199" i="83"/>
  <c r="S199" i="83" s="1"/>
  <c r="R198" i="83"/>
  <c r="S198" i="83" s="1"/>
  <c r="R197" i="83"/>
  <c r="S197" i="83" s="1"/>
  <c r="R196" i="83"/>
  <c r="S196" i="83" s="1"/>
  <c r="R195" i="83"/>
  <c r="S195" i="83" s="1"/>
  <c r="R194" i="83"/>
  <c r="S194" i="83" s="1"/>
  <c r="R193" i="83"/>
  <c r="S193" i="83" s="1"/>
  <c r="R192" i="83"/>
  <c r="S192" i="83" s="1"/>
  <c r="R191" i="83"/>
  <c r="S191" i="83" s="1"/>
  <c r="R190" i="83"/>
  <c r="S190" i="83" s="1"/>
  <c r="R189" i="83"/>
  <c r="S189" i="83" s="1"/>
  <c r="R188" i="83"/>
  <c r="S188" i="83" s="1"/>
  <c r="R187" i="83"/>
  <c r="S187" i="83" s="1"/>
  <c r="R186" i="83"/>
  <c r="S186" i="83" s="1"/>
  <c r="R185" i="83"/>
  <c r="S185" i="83" s="1"/>
  <c r="R184" i="83"/>
  <c r="S184" i="83" s="1"/>
  <c r="R183" i="83"/>
  <c r="S183" i="83" s="1"/>
  <c r="R182" i="83"/>
  <c r="S182" i="83" s="1"/>
  <c r="R181" i="83"/>
  <c r="S181" i="83" s="1"/>
  <c r="R180" i="83"/>
  <c r="S180" i="83" s="1"/>
  <c r="R179" i="83"/>
  <c r="S179" i="83" s="1"/>
  <c r="R178" i="83"/>
  <c r="S178" i="83" s="1"/>
  <c r="S177" i="83"/>
  <c r="R177" i="83"/>
  <c r="S176" i="83"/>
  <c r="R176" i="83"/>
  <c r="S175" i="83"/>
  <c r="R175" i="83"/>
  <c r="S174" i="83"/>
  <c r="R174" i="83"/>
  <c r="S173" i="83"/>
  <c r="R173" i="83"/>
  <c r="S172" i="83"/>
  <c r="R172" i="83"/>
  <c r="S171" i="83"/>
  <c r="R171" i="83"/>
  <c r="S170" i="83"/>
  <c r="R170" i="83"/>
  <c r="S169" i="83"/>
  <c r="R169" i="83"/>
  <c r="S168" i="83"/>
  <c r="R168" i="83"/>
  <c r="S167" i="83"/>
  <c r="R167" i="83"/>
  <c r="S166" i="83"/>
  <c r="R166" i="83"/>
  <c r="S165" i="83"/>
  <c r="R165" i="83"/>
  <c r="S164" i="83"/>
  <c r="R164" i="83"/>
  <c r="S163" i="83"/>
  <c r="R163" i="83"/>
  <c r="S162" i="83"/>
  <c r="R162" i="83"/>
  <c r="S161" i="83"/>
  <c r="R161" i="83"/>
  <c r="S160" i="83"/>
  <c r="R160" i="83"/>
  <c r="S159" i="83"/>
  <c r="R159" i="83"/>
  <c r="S158" i="83"/>
  <c r="R158" i="83"/>
  <c r="S157" i="83"/>
  <c r="R157" i="83"/>
  <c r="S156" i="83"/>
  <c r="R156" i="83"/>
  <c r="S155" i="83"/>
  <c r="R155" i="83"/>
  <c r="S154" i="83"/>
  <c r="R154" i="83"/>
  <c r="S153" i="83"/>
  <c r="R153" i="83"/>
  <c r="S152" i="83"/>
  <c r="R152" i="83"/>
  <c r="S151" i="83"/>
  <c r="R151" i="83"/>
  <c r="S150" i="83"/>
  <c r="R150" i="83"/>
  <c r="S149" i="83"/>
  <c r="R149" i="83"/>
  <c r="S148" i="83"/>
  <c r="R148" i="83"/>
  <c r="S147" i="83"/>
  <c r="R147" i="83"/>
  <c r="S146" i="83"/>
  <c r="R146" i="83"/>
  <c r="S145" i="83"/>
  <c r="R145" i="83"/>
  <c r="S144" i="83"/>
  <c r="R144" i="83"/>
  <c r="S143" i="83"/>
  <c r="R143" i="83"/>
  <c r="S142" i="83"/>
  <c r="R142" i="83"/>
  <c r="S141" i="83"/>
  <c r="R141" i="83"/>
  <c r="S140" i="83"/>
  <c r="R140" i="83"/>
  <c r="S139" i="83"/>
  <c r="R139" i="83"/>
  <c r="S138" i="83"/>
  <c r="R138" i="83"/>
  <c r="S137" i="83"/>
  <c r="R137" i="83"/>
  <c r="S136" i="83"/>
  <c r="R136" i="83"/>
  <c r="S135" i="83"/>
  <c r="R135" i="83"/>
  <c r="S134" i="83"/>
  <c r="R134" i="83"/>
  <c r="S133" i="83"/>
  <c r="R133" i="83"/>
  <c r="S132" i="83"/>
  <c r="R132" i="83"/>
  <c r="S131" i="83"/>
  <c r="R131" i="83"/>
  <c r="S130" i="83"/>
  <c r="R130" i="83"/>
  <c r="S129" i="83"/>
  <c r="R129" i="83"/>
  <c r="S128" i="83"/>
  <c r="R128" i="83"/>
  <c r="S127" i="83"/>
  <c r="R127" i="83"/>
  <c r="S126" i="83"/>
  <c r="R126" i="83"/>
  <c r="S125" i="83"/>
  <c r="R125" i="83"/>
  <c r="S124" i="83"/>
  <c r="R124" i="83"/>
  <c r="S123" i="83"/>
  <c r="R123" i="83"/>
  <c r="S122" i="83"/>
  <c r="R122" i="83"/>
  <c r="S121" i="83"/>
  <c r="R121" i="83"/>
  <c r="S120" i="83"/>
  <c r="R120" i="83"/>
  <c r="S119" i="83"/>
  <c r="R119" i="83"/>
  <c r="S118" i="83"/>
  <c r="R118" i="83"/>
  <c r="S117" i="83"/>
  <c r="R117" i="83"/>
  <c r="S116" i="83"/>
  <c r="R116" i="83"/>
  <c r="S115" i="83"/>
  <c r="R115" i="83"/>
  <c r="S114" i="83"/>
  <c r="R114" i="83"/>
  <c r="S113" i="83"/>
  <c r="R113" i="83"/>
  <c r="S112" i="83"/>
  <c r="R112" i="83"/>
  <c r="S111" i="83"/>
  <c r="R111" i="83"/>
  <c r="S110" i="83"/>
  <c r="R110" i="83"/>
  <c r="S109" i="83"/>
  <c r="R109" i="83"/>
  <c r="S108" i="83"/>
  <c r="R108" i="83"/>
  <c r="S107" i="83"/>
  <c r="R107" i="83"/>
  <c r="S106" i="83"/>
  <c r="R106" i="83"/>
  <c r="S105" i="83"/>
  <c r="R105" i="83"/>
  <c r="S104" i="83"/>
  <c r="R104" i="83"/>
  <c r="S103" i="83"/>
  <c r="R103" i="83"/>
  <c r="S102" i="83"/>
  <c r="R102" i="83"/>
  <c r="S101" i="83"/>
  <c r="R101" i="83"/>
  <c r="S100" i="83"/>
  <c r="R100" i="83"/>
  <c r="S99" i="83"/>
  <c r="R99" i="83"/>
  <c r="S98" i="83"/>
  <c r="R98" i="83"/>
  <c r="S97" i="83"/>
  <c r="R97" i="83"/>
  <c r="S96" i="83"/>
  <c r="R96" i="83"/>
  <c r="S95" i="83"/>
  <c r="R95" i="83"/>
  <c r="S94" i="83"/>
  <c r="R94" i="83"/>
  <c r="S93" i="83"/>
  <c r="R93" i="83"/>
  <c r="S92" i="83"/>
  <c r="R92" i="83"/>
  <c r="S91" i="83"/>
  <c r="R91" i="83"/>
  <c r="S90" i="83"/>
  <c r="R90" i="83"/>
  <c r="S89" i="83"/>
  <c r="R89" i="83"/>
  <c r="S88" i="83"/>
  <c r="R88" i="83"/>
  <c r="S87" i="83"/>
  <c r="R87" i="83"/>
  <c r="S86" i="83"/>
  <c r="R86" i="83"/>
  <c r="S85" i="83"/>
  <c r="R85" i="83"/>
  <c r="S84" i="83"/>
  <c r="R84" i="83"/>
  <c r="S83" i="83"/>
  <c r="R83" i="83"/>
  <c r="S82" i="83"/>
  <c r="R82" i="83"/>
  <c r="S81" i="83"/>
  <c r="R81" i="83"/>
  <c r="S80" i="83"/>
  <c r="R80" i="83"/>
  <c r="S79" i="83"/>
  <c r="R79" i="83"/>
  <c r="S78" i="83"/>
  <c r="R78" i="83"/>
  <c r="S77" i="83"/>
  <c r="R77" i="83"/>
  <c r="S76" i="83"/>
  <c r="R76" i="83"/>
  <c r="S75" i="83"/>
  <c r="R75" i="83"/>
  <c r="S74" i="83"/>
  <c r="R74" i="83"/>
  <c r="S73" i="83"/>
  <c r="R73" i="83"/>
  <c r="S72" i="83"/>
  <c r="R72" i="83"/>
  <c r="S71" i="83"/>
  <c r="R71" i="83"/>
  <c r="S70" i="83"/>
  <c r="R70" i="83"/>
  <c r="S69" i="83"/>
  <c r="R69" i="83"/>
  <c r="S68" i="83"/>
  <c r="R68" i="83"/>
  <c r="S67" i="83"/>
  <c r="R67" i="83"/>
  <c r="S66" i="83"/>
  <c r="R66" i="83"/>
  <c r="S65" i="83"/>
  <c r="R65" i="83"/>
  <c r="S64" i="83"/>
  <c r="R64" i="83"/>
  <c r="S63" i="83"/>
  <c r="R63" i="83"/>
  <c r="S62" i="83"/>
  <c r="R62" i="83"/>
  <c r="S61" i="83"/>
  <c r="R61" i="83"/>
  <c r="S60" i="83"/>
  <c r="R60" i="83"/>
  <c r="S59" i="83"/>
  <c r="R59" i="83"/>
  <c r="S58" i="83"/>
  <c r="R58" i="83"/>
  <c r="S57" i="83"/>
  <c r="R57" i="83"/>
  <c r="S56" i="83"/>
  <c r="R56" i="83"/>
  <c r="S55" i="83"/>
  <c r="R55" i="83"/>
  <c r="S54" i="83"/>
  <c r="R54" i="83"/>
  <c r="S53" i="83"/>
  <c r="R53" i="83"/>
  <c r="S52" i="83"/>
  <c r="R52" i="83"/>
  <c r="S51" i="83"/>
  <c r="R51" i="83"/>
  <c r="S50" i="83"/>
  <c r="R50" i="83"/>
  <c r="S49" i="83"/>
  <c r="R49" i="83"/>
  <c r="S48" i="83"/>
  <c r="R48" i="83"/>
  <c r="S47" i="83"/>
  <c r="R47" i="83"/>
  <c r="S46" i="83"/>
  <c r="R46" i="83"/>
  <c r="S45" i="83"/>
  <c r="R45" i="83"/>
  <c r="S44" i="83"/>
  <c r="R44" i="83"/>
  <c r="S43" i="83"/>
  <c r="R43" i="83"/>
  <c r="S42" i="83"/>
  <c r="R42" i="83"/>
  <c r="S41" i="83"/>
  <c r="R41" i="83"/>
  <c r="S40" i="83"/>
  <c r="R40" i="83"/>
  <c r="S39" i="83"/>
  <c r="R39" i="83"/>
  <c r="S38" i="83"/>
  <c r="R38" i="83"/>
  <c r="S37" i="83"/>
  <c r="R37" i="83"/>
  <c r="S36" i="83"/>
  <c r="R36" i="83"/>
  <c r="S35" i="83"/>
  <c r="R35" i="83"/>
  <c r="S34" i="83"/>
  <c r="R34" i="83"/>
  <c r="S33" i="83"/>
  <c r="R33" i="83"/>
  <c r="S32" i="83"/>
  <c r="R32" i="83"/>
  <c r="S31" i="83"/>
  <c r="R31" i="83"/>
  <c r="S30" i="83"/>
  <c r="R30" i="83"/>
  <c r="S29" i="83"/>
  <c r="R29" i="83"/>
  <c r="S28" i="83"/>
  <c r="R28" i="83"/>
  <c r="S27" i="83"/>
  <c r="R27" i="83"/>
  <c r="S26" i="83"/>
  <c r="R26" i="83"/>
  <c r="S25" i="83"/>
  <c r="R25" i="83"/>
  <c r="S24" i="83"/>
  <c r="R24" i="83"/>
  <c r="S23" i="83"/>
  <c r="R23" i="83"/>
  <c r="S22" i="83"/>
  <c r="R22" i="83"/>
  <c r="S21" i="83"/>
  <c r="R21" i="83"/>
  <c r="S20" i="83"/>
  <c r="R20" i="83"/>
  <c r="S19" i="83"/>
  <c r="R19" i="83"/>
  <c r="S18" i="83"/>
  <c r="R18" i="83"/>
  <c r="S17" i="83"/>
  <c r="R17" i="83"/>
  <c r="S16" i="83"/>
  <c r="R16" i="83"/>
  <c r="S15" i="83"/>
  <c r="R15" i="83"/>
  <c r="S14" i="83"/>
  <c r="R14" i="83"/>
  <c r="S13" i="83"/>
  <c r="R13" i="83"/>
  <c r="S12" i="83"/>
  <c r="R12" i="83"/>
  <c r="S11" i="83"/>
  <c r="R11" i="83"/>
  <c r="S10" i="83"/>
  <c r="R10" i="83"/>
  <c r="S9" i="83"/>
  <c r="R9" i="83"/>
  <c r="S3" i="83"/>
  <c r="C20" i="13" s="1"/>
  <c r="R517" i="82"/>
  <c r="S517" i="82" s="1"/>
  <c r="R516" i="82"/>
  <c r="S516" i="82" s="1"/>
  <c r="R515" i="82"/>
  <c r="S515" i="82" s="1"/>
  <c r="R514" i="82"/>
  <c r="S514" i="82" s="1"/>
  <c r="R513" i="82"/>
  <c r="S513" i="82" s="1"/>
  <c r="R512" i="82"/>
  <c r="S512" i="82" s="1"/>
  <c r="R511" i="82"/>
  <c r="S511" i="82" s="1"/>
  <c r="R510" i="82"/>
  <c r="S510" i="82" s="1"/>
  <c r="R509" i="82"/>
  <c r="S509" i="82" s="1"/>
  <c r="R508" i="82"/>
  <c r="S508" i="82" s="1"/>
  <c r="R507" i="82"/>
  <c r="S507" i="82" s="1"/>
  <c r="R506" i="82"/>
  <c r="S506" i="82" s="1"/>
  <c r="R505" i="82"/>
  <c r="S505" i="82" s="1"/>
  <c r="R504" i="82"/>
  <c r="S504" i="82" s="1"/>
  <c r="R503" i="82"/>
  <c r="S503" i="82" s="1"/>
  <c r="R502" i="82"/>
  <c r="S502" i="82" s="1"/>
  <c r="R501" i="82"/>
  <c r="S501" i="82" s="1"/>
  <c r="R500" i="82"/>
  <c r="S500" i="82" s="1"/>
  <c r="R499" i="82"/>
  <c r="S499" i="82" s="1"/>
  <c r="R498" i="82"/>
  <c r="S498" i="82" s="1"/>
  <c r="R497" i="82"/>
  <c r="S497" i="82" s="1"/>
  <c r="R496" i="82"/>
  <c r="S496" i="82" s="1"/>
  <c r="R495" i="82"/>
  <c r="S495" i="82" s="1"/>
  <c r="R494" i="82"/>
  <c r="S494" i="82" s="1"/>
  <c r="R493" i="82"/>
  <c r="S493" i="82" s="1"/>
  <c r="R492" i="82"/>
  <c r="S492" i="82" s="1"/>
  <c r="R491" i="82"/>
  <c r="S491" i="82" s="1"/>
  <c r="R490" i="82"/>
  <c r="S490" i="82" s="1"/>
  <c r="R489" i="82"/>
  <c r="S489" i="82" s="1"/>
  <c r="R488" i="82"/>
  <c r="S488" i="82" s="1"/>
  <c r="R487" i="82"/>
  <c r="S487" i="82" s="1"/>
  <c r="R486" i="82"/>
  <c r="S486" i="82" s="1"/>
  <c r="R485" i="82"/>
  <c r="S485" i="82" s="1"/>
  <c r="R484" i="82"/>
  <c r="S484" i="82" s="1"/>
  <c r="R483" i="82"/>
  <c r="S483" i="82" s="1"/>
  <c r="R482" i="82"/>
  <c r="S482" i="82" s="1"/>
  <c r="R481" i="82"/>
  <c r="S481" i="82" s="1"/>
  <c r="R480" i="82"/>
  <c r="S480" i="82" s="1"/>
  <c r="R479" i="82"/>
  <c r="S479" i="82" s="1"/>
  <c r="R478" i="82"/>
  <c r="S478" i="82" s="1"/>
  <c r="R477" i="82"/>
  <c r="S477" i="82" s="1"/>
  <c r="R476" i="82"/>
  <c r="S476" i="82" s="1"/>
  <c r="R475" i="82"/>
  <c r="S475" i="82" s="1"/>
  <c r="R474" i="82"/>
  <c r="S474" i="82" s="1"/>
  <c r="R473" i="82"/>
  <c r="S473" i="82" s="1"/>
  <c r="R472" i="82"/>
  <c r="S472" i="82" s="1"/>
  <c r="R471" i="82"/>
  <c r="S471" i="82" s="1"/>
  <c r="R470" i="82"/>
  <c r="S470" i="82" s="1"/>
  <c r="R469" i="82"/>
  <c r="S469" i="82" s="1"/>
  <c r="R468" i="82"/>
  <c r="S468" i="82" s="1"/>
  <c r="R467" i="82"/>
  <c r="S467" i="82" s="1"/>
  <c r="R466" i="82"/>
  <c r="S466" i="82" s="1"/>
  <c r="R465" i="82"/>
  <c r="S465" i="82" s="1"/>
  <c r="R464" i="82"/>
  <c r="S464" i="82" s="1"/>
  <c r="R463" i="82"/>
  <c r="S463" i="82" s="1"/>
  <c r="R462" i="82"/>
  <c r="S462" i="82" s="1"/>
  <c r="R461" i="82"/>
  <c r="S461" i="82" s="1"/>
  <c r="R460" i="82"/>
  <c r="S460" i="82" s="1"/>
  <c r="R459" i="82"/>
  <c r="S459" i="82" s="1"/>
  <c r="R458" i="82"/>
  <c r="S458" i="82" s="1"/>
  <c r="R457" i="82"/>
  <c r="S457" i="82" s="1"/>
  <c r="R456" i="82"/>
  <c r="S456" i="82" s="1"/>
  <c r="R455" i="82"/>
  <c r="S455" i="82" s="1"/>
  <c r="R454" i="82"/>
  <c r="S454" i="82" s="1"/>
  <c r="R453" i="82"/>
  <c r="S453" i="82" s="1"/>
  <c r="R452" i="82"/>
  <c r="S452" i="82" s="1"/>
  <c r="R451" i="82"/>
  <c r="S451" i="82" s="1"/>
  <c r="R450" i="82"/>
  <c r="S450" i="82" s="1"/>
  <c r="R449" i="82"/>
  <c r="S449" i="82" s="1"/>
  <c r="R448" i="82"/>
  <c r="S448" i="82" s="1"/>
  <c r="R447" i="82"/>
  <c r="S447" i="82" s="1"/>
  <c r="R446" i="82"/>
  <c r="S446" i="82" s="1"/>
  <c r="R445" i="82"/>
  <c r="S445" i="82" s="1"/>
  <c r="R444" i="82"/>
  <c r="S444" i="82" s="1"/>
  <c r="R443" i="82"/>
  <c r="S443" i="82" s="1"/>
  <c r="R442" i="82"/>
  <c r="S442" i="82" s="1"/>
  <c r="R441" i="82"/>
  <c r="S441" i="82" s="1"/>
  <c r="R440" i="82"/>
  <c r="S440" i="82" s="1"/>
  <c r="R439" i="82"/>
  <c r="S439" i="82" s="1"/>
  <c r="R438" i="82"/>
  <c r="S438" i="82" s="1"/>
  <c r="R437" i="82"/>
  <c r="S437" i="82" s="1"/>
  <c r="R436" i="82"/>
  <c r="S436" i="82" s="1"/>
  <c r="R435" i="82"/>
  <c r="S435" i="82" s="1"/>
  <c r="R434" i="82"/>
  <c r="S434" i="82" s="1"/>
  <c r="R433" i="82"/>
  <c r="S433" i="82" s="1"/>
  <c r="R432" i="82"/>
  <c r="S432" i="82" s="1"/>
  <c r="R431" i="82"/>
  <c r="S431" i="82" s="1"/>
  <c r="R430" i="82"/>
  <c r="S430" i="82" s="1"/>
  <c r="R429" i="82"/>
  <c r="S429" i="82" s="1"/>
  <c r="R428" i="82"/>
  <c r="S428" i="82" s="1"/>
  <c r="R427" i="82"/>
  <c r="S427" i="82" s="1"/>
  <c r="R426" i="82"/>
  <c r="S426" i="82" s="1"/>
  <c r="R425" i="82"/>
  <c r="S425" i="82" s="1"/>
  <c r="R424" i="82"/>
  <c r="S424" i="82" s="1"/>
  <c r="R423" i="82"/>
  <c r="S423" i="82" s="1"/>
  <c r="R422" i="82"/>
  <c r="S422" i="82" s="1"/>
  <c r="R421" i="82"/>
  <c r="S421" i="82" s="1"/>
  <c r="R420" i="82"/>
  <c r="S420" i="82" s="1"/>
  <c r="R419" i="82"/>
  <c r="S419" i="82" s="1"/>
  <c r="R418" i="82"/>
  <c r="S418" i="82" s="1"/>
  <c r="R417" i="82"/>
  <c r="S417" i="82" s="1"/>
  <c r="R416" i="82"/>
  <c r="S416" i="82" s="1"/>
  <c r="R415" i="82"/>
  <c r="S415" i="82" s="1"/>
  <c r="R414" i="82"/>
  <c r="S414" i="82" s="1"/>
  <c r="R413" i="82"/>
  <c r="S413" i="82" s="1"/>
  <c r="R412" i="82"/>
  <c r="S412" i="82" s="1"/>
  <c r="R411" i="82"/>
  <c r="S411" i="82" s="1"/>
  <c r="R410" i="82"/>
  <c r="S410" i="82" s="1"/>
  <c r="R409" i="82"/>
  <c r="S409" i="82" s="1"/>
  <c r="R408" i="82"/>
  <c r="S408" i="82" s="1"/>
  <c r="R407" i="82"/>
  <c r="S407" i="82" s="1"/>
  <c r="R406" i="82"/>
  <c r="S406" i="82" s="1"/>
  <c r="R405" i="82"/>
  <c r="S405" i="82" s="1"/>
  <c r="R404" i="82"/>
  <c r="S404" i="82" s="1"/>
  <c r="R403" i="82"/>
  <c r="S403" i="82" s="1"/>
  <c r="R402" i="82"/>
  <c r="S402" i="82" s="1"/>
  <c r="R401" i="82"/>
  <c r="S401" i="82" s="1"/>
  <c r="R400" i="82"/>
  <c r="S400" i="82" s="1"/>
  <c r="R399" i="82"/>
  <c r="S399" i="82" s="1"/>
  <c r="R398" i="82"/>
  <c r="S398" i="82" s="1"/>
  <c r="R397" i="82"/>
  <c r="S397" i="82" s="1"/>
  <c r="R396" i="82"/>
  <c r="S396" i="82" s="1"/>
  <c r="R395" i="82"/>
  <c r="S395" i="82" s="1"/>
  <c r="R394" i="82"/>
  <c r="S394" i="82" s="1"/>
  <c r="R393" i="82"/>
  <c r="S393" i="82" s="1"/>
  <c r="R392" i="82"/>
  <c r="S392" i="82" s="1"/>
  <c r="R391" i="82"/>
  <c r="S391" i="82" s="1"/>
  <c r="R390" i="82"/>
  <c r="S390" i="82" s="1"/>
  <c r="R389" i="82"/>
  <c r="S389" i="82" s="1"/>
  <c r="R388" i="82"/>
  <c r="S388" i="82" s="1"/>
  <c r="R387" i="82"/>
  <c r="S387" i="82" s="1"/>
  <c r="R386" i="82"/>
  <c r="S386" i="82" s="1"/>
  <c r="R385" i="82"/>
  <c r="S385" i="82" s="1"/>
  <c r="R384" i="82"/>
  <c r="S384" i="82" s="1"/>
  <c r="R383" i="82"/>
  <c r="S383" i="82" s="1"/>
  <c r="R382" i="82"/>
  <c r="S382" i="82" s="1"/>
  <c r="R381" i="82"/>
  <c r="S381" i="82" s="1"/>
  <c r="R380" i="82"/>
  <c r="S380" i="82" s="1"/>
  <c r="R379" i="82"/>
  <c r="S379" i="82" s="1"/>
  <c r="R378" i="82"/>
  <c r="S378" i="82" s="1"/>
  <c r="R377" i="82"/>
  <c r="S377" i="82" s="1"/>
  <c r="R376" i="82"/>
  <c r="S376" i="82" s="1"/>
  <c r="R375" i="82"/>
  <c r="S375" i="82" s="1"/>
  <c r="R374" i="82"/>
  <c r="S374" i="82" s="1"/>
  <c r="R373" i="82"/>
  <c r="S373" i="82" s="1"/>
  <c r="R372" i="82"/>
  <c r="S372" i="82" s="1"/>
  <c r="R371" i="82"/>
  <c r="S371" i="82" s="1"/>
  <c r="R370" i="82"/>
  <c r="S370" i="82" s="1"/>
  <c r="R369" i="82"/>
  <c r="S369" i="82" s="1"/>
  <c r="R368" i="82"/>
  <c r="S368" i="82" s="1"/>
  <c r="R367" i="82"/>
  <c r="S367" i="82" s="1"/>
  <c r="R366" i="82"/>
  <c r="S366" i="82" s="1"/>
  <c r="R365" i="82"/>
  <c r="S365" i="82" s="1"/>
  <c r="R364" i="82"/>
  <c r="S364" i="82" s="1"/>
  <c r="R363" i="82"/>
  <c r="S363" i="82" s="1"/>
  <c r="R362" i="82"/>
  <c r="S362" i="82" s="1"/>
  <c r="R361" i="82"/>
  <c r="S361" i="82" s="1"/>
  <c r="R360" i="82"/>
  <c r="S360" i="82" s="1"/>
  <c r="R359" i="82"/>
  <c r="S359" i="82" s="1"/>
  <c r="R358" i="82"/>
  <c r="S358" i="82" s="1"/>
  <c r="R357" i="82"/>
  <c r="S357" i="82" s="1"/>
  <c r="R356" i="82"/>
  <c r="S356" i="82" s="1"/>
  <c r="R355" i="82"/>
  <c r="S355" i="82" s="1"/>
  <c r="R354" i="82"/>
  <c r="S354" i="82" s="1"/>
  <c r="R353" i="82"/>
  <c r="S353" i="82" s="1"/>
  <c r="R352" i="82"/>
  <c r="S352" i="82" s="1"/>
  <c r="R351" i="82"/>
  <c r="S351" i="82" s="1"/>
  <c r="R350" i="82"/>
  <c r="S350" i="82" s="1"/>
  <c r="R349" i="82"/>
  <c r="S349" i="82" s="1"/>
  <c r="R348" i="82"/>
  <c r="S348" i="82" s="1"/>
  <c r="R347" i="82"/>
  <c r="S347" i="82" s="1"/>
  <c r="R346" i="82"/>
  <c r="S346" i="82" s="1"/>
  <c r="R345" i="82"/>
  <c r="S345" i="82" s="1"/>
  <c r="R344" i="82"/>
  <c r="S344" i="82" s="1"/>
  <c r="R343" i="82"/>
  <c r="S343" i="82" s="1"/>
  <c r="R342" i="82"/>
  <c r="S342" i="82" s="1"/>
  <c r="R341" i="82"/>
  <c r="S341" i="82" s="1"/>
  <c r="R340" i="82"/>
  <c r="S340" i="82" s="1"/>
  <c r="R339" i="82"/>
  <c r="S339" i="82" s="1"/>
  <c r="R338" i="82"/>
  <c r="S338" i="82" s="1"/>
  <c r="R337" i="82"/>
  <c r="S337" i="82" s="1"/>
  <c r="R336" i="82"/>
  <c r="S336" i="82" s="1"/>
  <c r="R335" i="82"/>
  <c r="S335" i="82" s="1"/>
  <c r="R334" i="82"/>
  <c r="S334" i="82" s="1"/>
  <c r="R333" i="82"/>
  <c r="S333" i="82" s="1"/>
  <c r="R332" i="82"/>
  <c r="S332" i="82" s="1"/>
  <c r="R331" i="82"/>
  <c r="S331" i="82" s="1"/>
  <c r="R330" i="82"/>
  <c r="S330" i="82" s="1"/>
  <c r="R329" i="82"/>
  <c r="S329" i="82" s="1"/>
  <c r="R328" i="82"/>
  <c r="S328" i="82" s="1"/>
  <c r="R327" i="82"/>
  <c r="S327" i="82" s="1"/>
  <c r="R326" i="82"/>
  <c r="S326" i="82" s="1"/>
  <c r="R325" i="82"/>
  <c r="S325" i="82" s="1"/>
  <c r="R324" i="82"/>
  <c r="S324" i="82" s="1"/>
  <c r="R323" i="82"/>
  <c r="S323" i="82" s="1"/>
  <c r="R322" i="82"/>
  <c r="S322" i="82" s="1"/>
  <c r="R321" i="82"/>
  <c r="S321" i="82" s="1"/>
  <c r="R320" i="82"/>
  <c r="S320" i="82" s="1"/>
  <c r="R319" i="82"/>
  <c r="S319" i="82" s="1"/>
  <c r="R318" i="82"/>
  <c r="S318" i="82" s="1"/>
  <c r="R317" i="82"/>
  <c r="S317" i="82" s="1"/>
  <c r="R316" i="82"/>
  <c r="S316" i="82" s="1"/>
  <c r="R315" i="82"/>
  <c r="S315" i="82" s="1"/>
  <c r="R314" i="82"/>
  <c r="S314" i="82" s="1"/>
  <c r="R313" i="82"/>
  <c r="S313" i="82" s="1"/>
  <c r="R312" i="82"/>
  <c r="S312" i="82" s="1"/>
  <c r="R311" i="82"/>
  <c r="S311" i="82" s="1"/>
  <c r="R310" i="82"/>
  <c r="S310" i="82" s="1"/>
  <c r="R309" i="82"/>
  <c r="S309" i="82" s="1"/>
  <c r="R308" i="82"/>
  <c r="S308" i="82" s="1"/>
  <c r="R307" i="82"/>
  <c r="S307" i="82" s="1"/>
  <c r="R306" i="82"/>
  <c r="S306" i="82" s="1"/>
  <c r="R305" i="82"/>
  <c r="S305" i="82" s="1"/>
  <c r="R304" i="82"/>
  <c r="S304" i="82" s="1"/>
  <c r="R303" i="82"/>
  <c r="S303" i="82" s="1"/>
  <c r="R302" i="82"/>
  <c r="S302" i="82" s="1"/>
  <c r="R301" i="82"/>
  <c r="S301" i="82" s="1"/>
  <c r="R300" i="82"/>
  <c r="S300" i="82" s="1"/>
  <c r="R299" i="82"/>
  <c r="S299" i="82" s="1"/>
  <c r="R298" i="82"/>
  <c r="S298" i="82" s="1"/>
  <c r="R297" i="82"/>
  <c r="S297" i="82" s="1"/>
  <c r="R296" i="82"/>
  <c r="S296" i="82" s="1"/>
  <c r="R295" i="82"/>
  <c r="S295" i="82" s="1"/>
  <c r="R294" i="82"/>
  <c r="S294" i="82" s="1"/>
  <c r="R293" i="82"/>
  <c r="S293" i="82" s="1"/>
  <c r="R292" i="82"/>
  <c r="S292" i="82" s="1"/>
  <c r="R291" i="82"/>
  <c r="S291" i="82" s="1"/>
  <c r="R290" i="82"/>
  <c r="S290" i="82" s="1"/>
  <c r="R289" i="82"/>
  <c r="S289" i="82" s="1"/>
  <c r="R288" i="82"/>
  <c r="S288" i="82" s="1"/>
  <c r="R287" i="82"/>
  <c r="S287" i="82" s="1"/>
  <c r="R286" i="82"/>
  <c r="S286" i="82" s="1"/>
  <c r="R285" i="82"/>
  <c r="S285" i="82" s="1"/>
  <c r="R284" i="82"/>
  <c r="S284" i="82" s="1"/>
  <c r="R283" i="82"/>
  <c r="S283" i="82" s="1"/>
  <c r="R282" i="82"/>
  <c r="S282" i="82" s="1"/>
  <c r="R281" i="82"/>
  <c r="S281" i="82" s="1"/>
  <c r="R280" i="82"/>
  <c r="S280" i="82" s="1"/>
  <c r="R279" i="82"/>
  <c r="S279" i="82" s="1"/>
  <c r="R278" i="82"/>
  <c r="S278" i="82" s="1"/>
  <c r="R277" i="82"/>
  <c r="S277" i="82" s="1"/>
  <c r="R276" i="82"/>
  <c r="S276" i="82" s="1"/>
  <c r="R275" i="82"/>
  <c r="S275" i="82" s="1"/>
  <c r="R274" i="82"/>
  <c r="S274" i="82" s="1"/>
  <c r="R273" i="82"/>
  <c r="S273" i="82" s="1"/>
  <c r="R272" i="82"/>
  <c r="S272" i="82" s="1"/>
  <c r="R271" i="82"/>
  <c r="S271" i="82" s="1"/>
  <c r="R270" i="82"/>
  <c r="S270" i="82" s="1"/>
  <c r="R269" i="82"/>
  <c r="S269" i="82" s="1"/>
  <c r="R268" i="82"/>
  <c r="S268" i="82" s="1"/>
  <c r="R267" i="82"/>
  <c r="S267" i="82" s="1"/>
  <c r="R266" i="82"/>
  <c r="S266" i="82" s="1"/>
  <c r="R265" i="82"/>
  <c r="S265" i="82" s="1"/>
  <c r="R264" i="82"/>
  <c r="S264" i="82" s="1"/>
  <c r="R263" i="82"/>
  <c r="S263" i="82" s="1"/>
  <c r="R262" i="82"/>
  <c r="S262" i="82" s="1"/>
  <c r="R261" i="82"/>
  <c r="S261" i="82" s="1"/>
  <c r="R260" i="82"/>
  <c r="S260" i="82" s="1"/>
  <c r="R259" i="82"/>
  <c r="S259" i="82" s="1"/>
  <c r="R258" i="82"/>
  <c r="S258" i="82" s="1"/>
  <c r="R257" i="82"/>
  <c r="S257" i="82" s="1"/>
  <c r="R256" i="82"/>
  <c r="S256" i="82" s="1"/>
  <c r="R255" i="82"/>
  <c r="S255" i="82" s="1"/>
  <c r="R254" i="82"/>
  <c r="S254" i="82" s="1"/>
  <c r="R253" i="82"/>
  <c r="S253" i="82" s="1"/>
  <c r="R252" i="82"/>
  <c r="S252" i="82" s="1"/>
  <c r="R251" i="82"/>
  <c r="S251" i="82" s="1"/>
  <c r="R250" i="82"/>
  <c r="S250" i="82" s="1"/>
  <c r="R249" i="82"/>
  <c r="S249" i="82" s="1"/>
  <c r="R248" i="82"/>
  <c r="S248" i="82" s="1"/>
  <c r="R247" i="82"/>
  <c r="S247" i="82" s="1"/>
  <c r="R246" i="82"/>
  <c r="S246" i="82" s="1"/>
  <c r="R245" i="82"/>
  <c r="S245" i="82" s="1"/>
  <c r="R244" i="82"/>
  <c r="S244" i="82" s="1"/>
  <c r="R243" i="82"/>
  <c r="S243" i="82" s="1"/>
  <c r="R242" i="82"/>
  <c r="S242" i="82" s="1"/>
  <c r="R241" i="82"/>
  <c r="S241" i="82" s="1"/>
  <c r="R240" i="82"/>
  <c r="S240" i="82" s="1"/>
  <c r="R239" i="82"/>
  <c r="S239" i="82" s="1"/>
  <c r="R238" i="82"/>
  <c r="S238" i="82" s="1"/>
  <c r="R237" i="82"/>
  <c r="S237" i="82" s="1"/>
  <c r="R236" i="82"/>
  <c r="S236" i="82" s="1"/>
  <c r="R235" i="82"/>
  <c r="S235" i="82" s="1"/>
  <c r="R234" i="82"/>
  <c r="S234" i="82" s="1"/>
  <c r="R233" i="82"/>
  <c r="S233" i="82" s="1"/>
  <c r="R232" i="82"/>
  <c r="S232" i="82" s="1"/>
  <c r="R231" i="82"/>
  <c r="S231" i="82" s="1"/>
  <c r="R230" i="82"/>
  <c r="S230" i="82" s="1"/>
  <c r="R229" i="82"/>
  <c r="S229" i="82" s="1"/>
  <c r="R228" i="82"/>
  <c r="S228" i="82" s="1"/>
  <c r="R227" i="82"/>
  <c r="S227" i="82" s="1"/>
  <c r="R226" i="82"/>
  <c r="S226" i="82" s="1"/>
  <c r="R225" i="82"/>
  <c r="S225" i="82" s="1"/>
  <c r="R224" i="82"/>
  <c r="S224" i="82" s="1"/>
  <c r="R223" i="82"/>
  <c r="S223" i="82" s="1"/>
  <c r="R222" i="82"/>
  <c r="S222" i="82" s="1"/>
  <c r="R221" i="82"/>
  <c r="S221" i="82" s="1"/>
  <c r="R220" i="82"/>
  <c r="S220" i="82" s="1"/>
  <c r="R219" i="82"/>
  <c r="S219" i="82" s="1"/>
  <c r="R218" i="82"/>
  <c r="S218" i="82" s="1"/>
  <c r="R217" i="82"/>
  <c r="S217" i="82" s="1"/>
  <c r="R216" i="82"/>
  <c r="S216" i="82" s="1"/>
  <c r="R215" i="82"/>
  <c r="S215" i="82" s="1"/>
  <c r="R214" i="82"/>
  <c r="S214" i="82" s="1"/>
  <c r="R213" i="82"/>
  <c r="S213" i="82" s="1"/>
  <c r="R212" i="82"/>
  <c r="S212" i="82" s="1"/>
  <c r="R211" i="82"/>
  <c r="S211" i="82" s="1"/>
  <c r="R210" i="82"/>
  <c r="S210" i="82" s="1"/>
  <c r="R209" i="82"/>
  <c r="S209" i="82" s="1"/>
  <c r="R208" i="82"/>
  <c r="S208" i="82" s="1"/>
  <c r="R207" i="82"/>
  <c r="S207" i="82" s="1"/>
  <c r="R206" i="82"/>
  <c r="S206" i="82" s="1"/>
  <c r="R205" i="82"/>
  <c r="S205" i="82" s="1"/>
  <c r="R204" i="82"/>
  <c r="S204" i="82" s="1"/>
  <c r="R203" i="82"/>
  <c r="S203" i="82" s="1"/>
  <c r="R202" i="82"/>
  <c r="S202" i="82" s="1"/>
  <c r="R201" i="82"/>
  <c r="S201" i="82" s="1"/>
  <c r="R200" i="82"/>
  <c r="S200" i="82" s="1"/>
  <c r="R199" i="82"/>
  <c r="S199" i="82" s="1"/>
  <c r="R198" i="82"/>
  <c r="S198" i="82" s="1"/>
  <c r="R197" i="82"/>
  <c r="S197" i="82" s="1"/>
  <c r="R196" i="82"/>
  <c r="S196" i="82" s="1"/>
  <c r="R195" i="82"/>
  <c r="S195" i="82" s="1"/>
  <c r="R194" i="82"/>
  <c r="S194" i="82" s="1"/>
  <c r="R193" i="82"/>
  <c r="S193" i="82" s="1"/>
  <c r="R192" i="82"/>
  <c r="S192" i="82" s="1"/>
  <c r="R191" i="82"/>
  <c r="S191" i="82" s="1"/>
  <c r="R190" i="82"/>
  <c r="S190" i="82" s="1"/>
  <c r="R189" i="82"/>
  <c r="S189" i="82" s="1"/>
  <c r="R188" i="82"/>
  <c r="S188" i="82" s="1"/>
  <c r="R187" i="82"/>
  <c r="S187" i="82" s="1"/>
  <c r="R186" i="82"/>
  <c r="S186" i="82" s="1"/>
  <c r="R185" i="82"/>
  <c r="S185" i="82" s="1"/>
  <c r="R184" i="82"/>
  <c r="S184" i="82" s="1"/>
  <c r="R183" i="82"/>
  <c r="S183" i="82" s="1"/>
  <c r="R182" i="82"/>
  <c r="S182" i="82" s="1"/>
  <c r="R181" i="82"/>
  <c r="S181" i="82" s="1"/>
  <c r="R180" i="82"/>
  <c r="S180" i="82" s="1"/>
  <c r="R179" i="82"/>
  <c r="S179" i="82" s="1"/>
  <c r="R178" i="82"/>
  <c r="S178" i="82" s="1"/>
  <c r="R177" i="82"/>
  <c r="S177" i="82" s="1"/>
  <c r="S176" i="82"/>
  <c r="R176" i="82"/>
  <c r="S175" i="82"/>
  <c r="R175" i="82"/>
  <c r="S174" i="82"/>
  <c r="R174" i="82"/>
  <c r="S173" i="82"/>
  <c r="R173" i="82"/>
  <c r="S172" i="82"/>
  <c r="R172" i="82"/>
  <c r="S171" i="82"/>
  <c r="R171" i="82"/>
  <c r="S170" i="82"/>
  <c r="R170" i="82"/>
  <c r="S169" i="82"/>
  <c r="R169" i="82"/>
  <c r="S168" i="82"/>
  <c r="R168" i="82"/>
  <c r="S167" i="82"/>
  <c r="R167" i="82"/>
  <c r="S166" i="82"/>
  <c r="R166" i="82"/>
  <c r="S165" i="82"/>
  <c r="R165" i="82"/>
  <c r="S164" i="82"/>
  <c r="R164" i="82"/>
  <c r="S163" i="82"/>
  <c r="R163" i="82"/>
  <c r="S162" i="82"/>
  <c r="R162" i="82"/>
  <c r="S161" i="82"/>
  <c r="R161" i="82"/>
  <c r="S160" i="82"/>
  <c r="R160" i="82"/>
  <c r="S159" i="82"/>
  <c r="R159" i="82"/>
  <c r="S158" i="82"/>
  <c r="R158" i="82"/>
  <c r="S157" i="82"/>
  <c r="R157" i="82"/>
  <c r="S156" i="82"/>
  <c r="R156" i="82"/>
  <c r="S155" i="82"/>
  <c r="R155" i="82"/>
  <c r="S154" i="82"/>
  <c r="R154" i="82"/>
  <c r="S153" i="82"/>
  <c r="R153" i="82"/>
  <c r="S152" i="82"/>
  <c r="R152" i="82"/>
  <c r="S151" i="82"/>
  <c r="R151" i="82"/>
  <c r="S150" i="82"/>
  <c r="R150" i="82"/>
  <c r="S149" i="82"/>
  <c r="R149" i="82"/>
  <c r="S148" i="82"/>
  <c r="R148" i="82"/>
  <c r="S147" i="82"/>
  <c r="R147" i="82"/>
  <c r="S146" i="82"/>
  <c r="R146" i="82"/>
  <c r="S145" i="82"/>
  <c r="R145" i="82"/>
  <c r="S144" i="82"/>
  <c r="R144" i="82"/>
  <c r="S143" i="82"/>
  <c r="R143" i="82"/>
  <c r="S142" i="82"/>
  <c r="R142" i="82"/>
  <c r="S141" i="82"/>
  <c r="R141" i="82"/>
  <c r="S140" i="82"/>
  <c r="R140" i="82"/>
  <c r="S139" i="82"/>
  <c r="R139" i="82"/>
  <c r="S138" i="82"/>
  <c r="R138" i="82"/>
  <c r="S137" i="82"/>
  <c r="R137" i="82"/>
  <c r="S136" i="82"/>
  <c r="R136" i="82"/>
  <c r="S135" i="82"/>
  <c r="R135" i="82"/>
  <c r="S134" i="82"/>
  <c r="R134" i="82"/>
  <c r="S133" i="82"/>
  <c r="R133" i="82"/>
  <c r="S132" i="82"/>
  <c r="R132" i="82"/>
  <c r="S131" i="82"/>
  <c r="R131" i="82"/>
  <c r="S130" i="82"/>
  <c r="R130" i="82"/>
  <c r="S129" i="82"/>
  <c r="R129" i="82"/>
  <c r="S128" i="82"/>
  <c r="R128" i="82"/>
  <c r="S127" i="82"/>
  <c r="R127" i="82"/>
  <c r="S126" i="82"/>
  <c r="R126" i="82"/>
  <c r="S125" i="82"/>
  <c r="R125" i="82"/>
  <c r="S124" i="82"/>
  <c r="R124" i="82"/>
  <c r="S123" i="82"/>
  <c r="R123" i="82"/>
  <c r="S122" i="82"/>
  <c r="R122" i="82"/>
  <c r="S121" i="82"/>
  <c r="R121" i="82"/>
  <c r="S120" i="82"/>
  <c r="R120" i="82"/>
  <c r="S119" i="82"/>
  <c r="R119" i="82"/>
  <c r="S118" i="82"/>
  <c r="R118" i="82"/>
  <c r="S117" i="82"/>
  <c r="R117" i="82"/>
  <c r="S116" i="82"/>
  <c r="R116" i="82"/>
  <c r="S115" i="82"/>
  <c r="R115" i="82"/>
  <c r="S114" i="82"/>
  <c r="R114" i="82"/>
  <c r="S113" i="82"/>
  <c r="R113" i="82"/>
  <c r="S112" i="82"/>
  <c r="R112" i="82"/>
  <c r="S111" i="82"/>
  <c r="R111" i="82"/>
  <c r="S110" i="82"/>
  <c r="R110" i="82"/>
  <c r="S109" i="82"/>
  <c r="R109" i="82"/>
  <c r="S108" i="82"/>
  <c r="R108" i="82"/>
  <c r="S107" i="82"/>
  <c r="R107" i="82"/>
  <c r="S106" i="82"/>
  <c r="R106" i="82"/>
  <c r="S105" i="82"/>
  <c r="R105" i="82"/>
  <c r="S104" i="82"/>
  <c r="R104" i="82"/>
  <c r="S103" i="82"/>
  <c r="R103" i="82"/>
  <c r="S102" i="82"/>
  <c r="R102" i="82"/>
  <c r="S101" i="82"/>
  <c r="R101" i="82"/>
  <c r="S100" i="82"/>
  <c r="R100" i="82"/>
  <c r="S99" i="82"/>
  <c r="R99" i="82"/>
  <c r="S98" i="82"/>
  <c r="R98" i="82"/>
  <c r="S97" i="82"/>
  <c r="R97" i="82"/>
  <c r="S96" i="82"/>
  <c r="R96" i="82"/>
  <c r="S95" i="82"/>
  <c r="R95" i="82"/>
  <c r="S94" i="82"/>
  <c r="R94" i="82"/>
  <c r="S93" i="82"/>
  <c r="R93" i="82"/>
  <c r="S92" i="82"/>
  <c r="R92" i="82"/>
  <c r="S91" i="82"/>
  <c r="R91" i="82"/>
  <c r="S90" i="82"/>
  <c r="R90" i="82"/>
  <c r="S89" i="82"/>
  <c r="R89" i="82"/>
  <c r="S88" i="82"/>
  <c r="R88" i="82"/>
  <c r="S87" i="82"/>
  <c r="R87" i="82"/>
  <c r="S86" i="82"/>
  <c r="R86" i="82"/>
  <c r="S85" i="82"/>
  <c r="R85" i="82"/>
  <c r="S84" i="82"/>
  <c r="R84" i="82"/>
  <c r="S83" i="82"/>
  <c r="R83" i="82"/>
  <c r="S82" i="82"/>
  <c r="R82" i="82"/>
  <c r="S81" i="82"/>
  <c r="R81" i="82"/>
  <c r="S80" i="82"/>
  <c r="R80" i="82"/>
  <c r="S79" i="82"/>
  <c r="R79" i="82"/>
  <c r="S78" i="82"/>
  <c r="R78" i="82"/>
  <c r="S77" i="82"/>
  <c r="R77" i="82"/>
  <c r="S76" i="82"/>
  <c r="R76" i="82"/>
  <c r="S75" i="82"/>
  <c r="R75" i="82"/>
  <c r="S74" i="82"/>
  <c r="R74" i="82"/>
  <c r="S73" i="82"/>
  <c r="R73" i="82"/>
  <c r="S72" i="82"/>
  <c r="R72" i="82"/>
  <c r="S71" i="82"/>
  <c r="R71" i="82"/>
  <c r="S70" i="82"/>
  <c r="R70" i="82"/>
  <c r="S69" i="82"/>
  <c r="R69" i="82"/>
  <c r="S68" i="82"/>
  <c r="R68" i="82"/>
  <c r="S67" i="82"/>
  <c r="R67" i="82"/>
  <c r="S66" i="82"/>
  <c r="R66" i="82"/>
  <c r="S65" i="82"/>
  <c r="R65" i="82"/>
  <c r="S64" i="82"/>
  <c r="R64" i="82"/>
  <c r="S63" i="82"/>
  <c r="R63" i="82"/>
  <c r="S62" i="82"/>
  <c r="R62" i="82"/>
  <c r="S61" i="82"/>
  <c r="R61" i="82"/>
  <c r="S60" i="82"/>
  <c r="R60" i="82"/>
  <c r="S59" i="82"/>
  <c r="R59" i="82"/>
  <c r="S58" i="82"/>
  <c r="R58" i="82"/>
  <c r="S57" i="82"/>
  <c r="R57" i="82"/>
  <c r="S56" i="82"/>
  <c r="R56" i="82"/>
  <c r="S55" i="82"/>
  <c r="R55" i="82"/>
  <c r="S54" i="82"/>
  <c r="R54" i="82"/>
  <c r="S53" i="82"/>
  <c r="R53" i="82"/>
  <c r="S52" i="82"/>
  <c r="R52" i="82"/>
  <c r="S51" i="82"/>
  <c r="R51" i="82"/>
  <c r="S50" i="82"/>
  <c r="R50" i="82"/>
  <c r="S49" i="82"/>
  <c r="R49" i="82"/>
  <c r="S48" i="82"/>
  <c r="R48" i="82"/>
  <c r="S47" i="82"/>
  <c r="R47" i="82"/>
  <c r="S46" i="82"/>
  <c r="R46" i="82"/>
  <c r="S45" i="82"/>
  <c r="R45" i="82"/>
  <c r="S44" i="82"/>
  <c r="R44" i="82"/>
  <c r="S43" i="82"/>
  <c r="R43" i="82"/>
  <c r="S42" i="82"/>
  <c r="R42" i="82"/>
  <c r="S41" i="82"/>
  <c r="R41" i="82"/>
  <c r="S40" i="82"/>
  <c r="R40" i="82"/>
  <c r="S39" i="82"/>
  <c r="R39" i="82"/>
  <c r="S38" i="82"/>
  <c r="R38" i="82"/>
  <c r="S37" i="82"/>
  <c r="R37" i="82"/>
  <c r="S36" i="82"/>
  <c r="R36" i="82"/>
  <c r="S35" i="82"/>
  <c r="R35" i="82"/>
  <c r="S34" i="82"/>
  <c r="R34" i="82"/>
  <c r="S33" i="82"/>
  <c r="R33" i="82"/>
  <c r="S32" i="82"/>
  <c r="R32" i="82"/>
  <c r="S31" i="82"/>
  <c r="R31" i="82"/>
  <c r="S30" i="82"/>
  <c r="R30" i="82"/>
  <c r="S29" i="82"/>
  <c r="R29" i="82"/>
  <c r="S28" i="82"/>
  <c r="R28" i="82"/>
  <c r="S27" i="82"/>
  <c r="R27" i="82"/>
  <c r="S26" i="82"/>
  <c r="R26" i="82"/>
  <c r="S25" i="82"/>
  <c r="R25" i="82"/>
  <c r="S24" i="82"/>
  <c r="R24" i="82"/>
  <c r="S23" i="82"/>
  <c r="R23" i="82"/>
  <c r="S22" i="82"/>
  <c r="R22" i="82"/>
  <c r="S21" i="82"/>
  <c r="R21" i="82"/>
  <c r="S20" i="82"/>
  <c r="R20" i="82"/>
  <c r="S19" i="82"/>
  <c r="R19" i="82"/>
  <c r="S18" i="82"/>
  <c r="R18" i="82"/>
  <c r="S17" i="82"/>
  <c r="R17" i="82"/>
  <c r="S16" i="82"/>
  <c r="R16" i="82"/>
  <c r="S15" i="82"/>
  <c r="R15" i="82"/>
  <c r="S14" i="82"/>
  <c r="R14" i="82"/>
  <c r="S13" i="82"/>
  <c r="R13" i="82"/>
  <c r="S12" i="82"/>
  <c r="R12" i="82"/>
  <c r="S11" i="82"/>
  <c r="R11" i="82"/>
  <c r="S10" i="82"/>
  <c r="R10" i="82"/>
  <c r="S9" i="82"/>
  <c r="R9" i="82"/>
  <c r="S3" i="82"/>
  <c r="C26" i="13" s="1"/>
  <c r="R517" i="81"/>
  <c r="S517" i="81" s="1"/>
  <c r="R516" i="81"/>
  <c r="S516" i="81" s="1"/>
  <c r="R515" i="81"/>
  <c r="S515" i="81" s="1"/>
  <c r="R514" i="81"/>
  <c r="S514" i="81" s="1"/>
  <c r="R513" i="81"/>
  <c r="S513" i="81" s="1"/>
  <c r="R512" i="81"/>
  <c r="S512" i="81" s="1"/>
  <c r="R511" i="81"/>
  <c r="S511" i="81" s="1"/>
  <c r="R510" i="81"/>
  <c r="S510" i="81" s="1"/>
  <c r="R509" i="81"/>
  <c r="S509" i="81" s="1"/>
  <c r="R508" i="81"/>
  <c r="S508" i="81" s="1"/>
  <c r="R507" i="81"/>
  <c r="S507" i="81" s="1"/>
  <c r="R506" i="81"/>
  <c r="S506" i="81" s="1"/>
  <c r="R505" i="81"/>
  <c r="S505" i="81" s="1"/>
  <c r="R504" i="81"/>
  <c r="S504" i="81" s="1"/>
  <c r="R503" i="81"/>
  <c r="S503" i="81" s="1"/>
  <c r="R502" i="81"/>
  <c r="S502" i="81" s="1"/>
  <c r="R501" i="81"/>
  <c r="S501" i="81" s="1"/>
  <c r="R500" i="81"/>
  <c r="S500" i="81" s="1"/>
  <c r="R499" i="81"/>
  <c r="S499" i="81" s="1"/>
  <c r="R498" i="81"/>
  <c r="S498" i="81" s="1"/>
  <c r="R497" i="81"/>
  <c r="S497" i="81" s="1"/>
  <c r="R496" i="81"/>
  <c r="S496" i="81" s="1"/>
  <c r="R495" i="81"/>
  <c r="S495" i="81" s="1"/>
  <c r="R494" i="81"/>
  <c r="S494" i="81" s="1"/>
  <c r="R493" i="81"/>
  <c r="S493" i="81" s="1"/>
  <c r="R492" i="81"/>
  <c r="S492" i="81" s="1"/>
  <c r="R491" i="81"/>
  <c r="S491" i="81" s="1"/>
  <c r="R490" i="81"/>
  <c r="S490" i="81" s="1"/>
  <c r="R489" i="81"/>
  <c r="S489" i="81" s="1"/>
  <c r="R488" i="81"/>
  <c r="S488" i="81" s="1"/>
  <c r="R487" i="81"/>
  <c r="S487" i="81" s="1"/>
  <c r="R486" i="81"/>
  <c r="S486" i="81" s="1"/>
  <c r="R485" i="81"/>
  <c r="S485" i="81" s="1"/>
  <c r="R484" i="81"/>
  <c r="S484" i="81" s="1"/>
  <c r="R483" i="81"/>
  <c r="S483" i="81" s="1"/>
  <c r="R482" i="81"/>
  <c r="S482" i="81" s="1"/>
  <c r="R481" i="81"/>
  <c r="S481" i="81" s="1"/>
  <c r="R480" i="81"/>
  <c r="S480" i="81" s="1"/>
  <c r="R479" i="81"/>
  <c r="S479" i="81" s="1"/>
  <c r="R478" i="81"/>
  <c r="S478" i="81" s="1"/>
  <c r="R477" i="81"/>
  <c r="S477" i="81" s="1"/>
  <c r="R476" i="81"/>
  <c r="S476" i="81" s="1"/>
  <c r="R475" i="81"/>
  <c r="S475" i="81" s="1"/>
  <c r="R474" i="81"/>
  <c r="S474" i="81" s="1"/>
  <c r="R473" i="81"/>
  <c r="S473" i="81" s="1"/>
  <c r="R472" i="81"/>
  <c r="S472" i="81" s="1"/>
  <c r="R471" i="81"/>
  <c r="S471" i="81" s="1"/>
  <c r="R470" i="81"/>
  <c r="S470" i="81" s="1"/>
  <c r="R469" i="81"/>
  <c r="S469" i="81" s="1"/>
  <c r="R468" i="81"/>
  <c r="S468" i="81" s="1"/>
  <c r="R467" i="81"/>
  <c r="S467" i="81" s="1"/>
  <c r="R466" i="81"/>
  <c r="S466" i="81" s="1"/>
  <c r="R465" i="81"/>
  <c r="S465" i="81" s="1"/>
  <c r="R464" i="81"/>
  <c r="S464" i="81" s="1"/>
  <c r="R463" i="81"/>
  <c r="S463" i="81" s="1"/>
  <c r="R462" i="81"/>
  <c r="S462" i="81" s="1"/>
  <c r="R461" i="81"/>
  <c r="S461" i="81" s="1"/>
  <c r="R460" i="81"/>
  <c r="S460" i="81" s="1"/>
  <c r="R459" i="81"/>
  <c r="S459" i="81" s="1"/>
  <c r="R458" i="81"/>
  <c r="S458" i="81" s="1"/>
  <c r="R457" i="81"/>
  <c r="S457" i="81" s="1"/>
  <c r="R456" i="81"/>
  <c r="S456" i="81" s="1"/>
  <c r="R455" i="81"/>
  <c r="S455" i="81" s="1"/>
  <c r="R454" i="81"/>
  <c r="S454" i="81" s="1"/>
  <c r="R453" i="81"/>
  <c r="S453" i="81" s="1"/>
  <c r="R452" i="81"/>
  <c r="S452" i="81" s="1"/>
  <c r="R451" i="81"/>
  <c r="S451" i="81" s="1"/>
  <c r="R450" i="81"/>
  <c r="S450" i="81" s="1"/>
  <c r="R449" i="81"/>
  <c r="S449" i="81" s="1"/>
  <c r="R448" i="81"/>
  <c r="S448" i="81" s="1"/>
  <c r="R447" i="81"/>
  <c r="S447" i="81" s="1"/>
  <c r="R446" i="81"/>
  <c r="S446" i="81" s="1"/>
  <c r="R445" i="81"/>
  <c r="S445" i="81" s="1"/>
  <c r="R444" i="81"/>
  <c r="S444" i="81" s="1"/>
  <c r="R443" i="81"/>
  <c r="S443" i="81" s="1"/>
  <c r="R442" i="81"/>
  <c r="S442" i="81" s="1"/>
  <c r="R441" i="81"/>
  <c r="S441" i="81" s="1"/>
  <c r="R440" i="81"/>
  <c r="S440" i="81" s="1"/>
  <c r="R439" i="81"/>
  <c r="S439" i="81" s="1"/>
  <c r="R438" i="81"/>
  <c r="S438" i="81" s="1"/>
  <c r="R437" i="81"/>
  <c r="S437" i="81" s="1"/>
  <c r="R436" i="81"/>
  <c r="S436" i="81" s="1"/>
  <c r="R435" i="81"/>
  <c r="S435" i="81" s="1"/>
  <c r="R434" i="81"/>
  <c r="S434" i="81" s="1"/>
  <c r="R433" i="81"/>
  <c r="S433" i="81" s="1"/>
  <c r="S432" i="81"/>
  <c r="R432" i="81"/>
  <c r="S431" i="81"/>
  <c r="R431" i="81"/>
  <c r="S430" i="81"/>
  <c r="R430" i="81"/>
  <c r="S429" i="81"/>
  <c r="R429" i="81"/>
  <c r="S428" i="81"/>
  <c r="R428" i="81"/>
  <c r="S427" i="81"/>
  <c r="R427" i="81"/>
  <c r="S426" i="81"/>
  <c r="R426" i="81"/>
  <c r="S425" i="81"/>
  <c r="R425" i="81"/>
  <c r="S424" i="81"/>
  <c r="R424" i="81"/>
  <c r="S423" i="81"/>
  <c r="R423" i="81"/>
  <c r="S422" i="81"/>
  <c r="R422" i="81"/>
  <c r="S421" i="81"/>
  <c r="R421" i="81"/>
  <c r="S420" i="81"/>
  <c r="R420" i="81"/>
  <c r="S419" i="81"/>
  <c r="R419" i="81"/>
  <c r="S418" i="81"/>
  <c r="R418" i="81"/>
  <c r="S417" i="81"/>
  <c r="R417" i="81"/>
  <c r="S416" i="81"/>
  <c r="R416" i="81"/>
  <c r="S415" i="81"/>
  <c r="R415" i="81"/>
  <c r="S414" i="81"/>
  <c r="R414" i="81"/>
  <c r="S413" i="81"/>
  <c r="R413" i="81"/>
  <c r="S412" i="81"/>
  <c r="R412" i="81"/>
  <c r="S411" i="81"/>
  <c r="R411" i="81"/>
  <c r="S410" i="81"/>
  <c r="R410" i="81"/>
  <c r="S409" i="81"/>
  <c r="R409" i="81"/>
  <c r="S408" i="81"/>
  <c r="R408" i="81"/>
  <c r="S407" i="81"/>
  <c r="R407" i="81"/>
  <c r="S406" i="81"/>
  <c r="R406" i="81"/>
  <c r="S405" i="81"/>
  <c r="R405" i="81"/>
  <c r="S404" i="81"/>
  <c r="R404" i="81"/>
  <c r="S403" i="81"/>
  <c r="R403" i="81"/>
  <c r="S402" i="81"/>
  <c r="R402" i="81"/>
  <c r="S401" i="81"/>
  <c r="R401" i="81"/>
  <c r="S400" i="81"/>
  <c r="R400" i="81"/>
  <c r="S399" i="81"/>
  <c r="R399" i="81"/>
  <c r="S398" i="81"/>
  <c r="R398" i="81"/>
  <c r="S397" i="81"/>
  <c r="R397" i="81"/>
  <c r="S396" i="81"/>
  <c r="R396" i="81"/>
  <c r="S395" i="81"/>
  <c r="R395" i="81"/>
  <c r="S394" i="81"/>
  <c r="R394" i="81"/>
  <c r="S393" i="81"/>
  <c r="R393" i="81"/>
  <c r="S392" i="81"/>
  <c r="R392" i="81"/>
  <c r="S391" i="81"/>
  <c r="R391" i="81"/>
  <c r="S390" i="81"/>
  <c r="R390" i="81"/>
  <c r="S389" i="81"/>
  <c r="R389" i="81"/>
  <c r="S388" i="81"/>
  <c r="R388" i="81"/>
  <c r="S387" i="81"/>
  <c r="R387" i="81"/>
  <c r="S386" i="81"/>
  <c r="R386" i="81"/>
  <c r="S385" i="81"/>
  <c r="R385" i="81"/>
  <c r="S384" i="81"/>
  <c r="R384" i="81"/>
  <c r="S383" i="81"/>
  <c r="R383" i="81"/>
  <c r="S382" i="81"/>
  <c r="R382" i="81"/>
  <c r="S381" i="81"/>
  <c r="R381" i="81"/>
  <c r="S380" i="81"/>
  <c r="R380" i="81"/>
  <c r="S379" i="81"/>
  <c r="R379" i="81"/>
  <c r="S378" i="81"/>
  <c r="R378" i="81"/>
  <c r="S377" i="81"/>
  <c r="R377" i="81"/>
  <c r="S376" i="81"/>
  <c r="R376" i="81"/>
  <c r="S375" i="81"/>
  <c r="R375" i="81"/>
  <c r="S374" i="81"/>
  <c r="R374" i="81"/>
  <c r="S373" i="81"/>
  <c r="R373" i="81"/>
  <c r="S372" i="81"/>
  <c r="R372" i="81"/>
  <c r="S371" i="81"/>
  <c r="R371" i="81"/>
  <c r="S370" i="81"/>
  <c r="R370" i="81"/>
  <c r="S369" i="81"/>
  <c r="R369" i="81"/>
  <c r="S368" i="81"/>
  <c r="R368" i="81"/>
  <c r="S367" i="81"/>
  <c r="R367" i="81"/>
  <c r="S366" i="81"/>
  <c r="R366" i="81"/>
  <c r="S365" i="81"/>
  <c r="R365" i="81"/>
  <c r="S364" i="81"/>
  <c r="R364" i="81"/>
  <c r="S363" i="81"/>
  <c r="R363" i="81"/>
  <c r="S362" i="81"/>
  <c r="R362" i="81"/>
  <c r="S361" i="81"/>
  <c r="R361" i="81"/>
  <c r="S360" i="81"/>
  <c r="R360" i="81"/>
  <c r="S359" i="81"/>
  <c r="R359" i="81"/>
  <c r="S358" i="81"/>
  <c r="R358" i="81"/>
  <c r="S357" i="81"/>
  <c r="R357" i="81"/>
  <c r="S356" i="81"/>
  <c r="R356" i="81"/>
  <c r="S355" i="81"/>
  <c r="R355" i="81"/>
  <c r="S354" i="81"/>
  <c r="R354" i="81"/>
  <c r="S353" i="81"/>
  <c r="R353" i="81"/>
  <c r="S352" i="81"/>
  <c r="R352" i="81"/>
  <c r="S351" i="81"/>
  <c r="R351" i="81"/>
  <c r="S350" i="81"/>
  <c r="R350" i="81"/>
  <c r="S349" i="81"/>
  <c r="R349" i="81"/>
  <c r="S348" i="81"/>
  <c r="R348" i="81"/>
  <c r="S347" i="81"/>
  <c r="R347" i="81"/>
  <c r="S346" i="81"/>
  <c r="R346" i="81"/>
  <c r="S345" i="81"/>
  <c r="R345" i="81"/>
  <c r="S344" i="81"/>
  <c r="R344" i="81"/>
  <c r="S343" i="81"/>
  <c r="R343" i="81"/>
  <c r="S342" i="81"/>
  <c r="R342" i="81"/>
  <c r="S341" i="81"/>
  <c r="R341" i="81"/>
  <c r="S340" i="81"/>
  <c r="R340" i="81"/>
  <c r="S339" i="81"/>
  <c r="R339" i="81"/>
  <c r="S338" i="81"/>
  <c r="R338" i="81"/>
  <c r="S337" i="81"/>
  <c r="R337" i="81"/>
  <c r="S336" i="81"/>
  <c r="R336" i="81"/>
  <c r="S335" i="81"/>
  <c r="R335" i="81"/>
  <c r="S334" i="81"/>
  <c r="R334" i="81"/>
  <c r="S333" i="81"/>
  <c r="R333" i="81"/>
  <c r="S332" i="81"/>
  <c r="R332" i="81"/>
  <c r="S331" i="81"/>
  <c r="R331" i="81"/>
  <c r="S330" i="81"/>
  <c r="R330" i="81"/>
  <c r="S329" i="81"/>
  <c r="R329" i="81"/>
  <c r="S328" i="81"/>
  <c r="R328" i="81"/>
  <c r="S327" i="81"/>
  <c r="R327" i="81"/>
  <c r="S326" i="81"/>
  <c r="R326" i="81"/>
  <c r="S325" i="81"/>
  <c r="R325" i="81"/>
  <c r="S324" i="81"/>
  <c r="R324" i="81"/>
  <c r="S323" i="81"/>
  <c r="R323" i="81"/>
  <c r="S322" i="81"/>
  <c r="R322" i="81"/>
  <c r="S321" i="81"/>
  <c r="R321" i="81"/>
  <c r="S320" i="81"/>
  <c r="R320" i="81"/>
  <c r="S319" i="81"/>
  <c r="R319" i="81"/>
  <c r="S318" i="81"/>
  <c r="R318" i="81"/>
  <c r="S317" i="81"/>
  <c r="R317" i="81"/>
  <c r="S316" i="81"/>
  <c r="R316" i="81"/>
  <c r="S315" i="81"/>
  <c r="R315" i="81"/>
  <c r="S314" i="81"/>
  <c r="R314" i="81"/>
  <c r="S313" i="81"/>
  <c r="R313" i="81"/>
  <c r="S312" i="81"/>
  <c r="R312" i="81"/>
  <c r="S311" i="81"/>
  <c r="R311" i="81"/>
  <c r="S310" i="81"/>
  <c r="R310" i="81"/>
  <c r="S309" i="81"/>
  <c r="R309" i="81"/>
  <c r="S308" i="81"/>
  <c r="R308" i="81"/>
  <c r="S307" i="81"/>
  <c r="R307" i="81"/>
  <c r="S306" i="81"/>
  <c r="R306" i="81"/>
  <c r="S305" i="81"/>
  <c r="R305" i="81"/>
  <c r="S304" i="81"/>
  <c r="R304" i="81"/>
  <c r="S303" i="81"/>
  <c r="R303" i="81"/>
  <c r="S302" i="81"/>
  <c r="R302" i="81"/>
  <c r="S301" i="81"/>
  <c r="R301" i="81"/>
  <c r="S300" i="81"/>
  <c r="R300" i="81"/>
  <c r="S299" i="81"/>
  <c r="R299" i="81"/>
  <c r="S298" i="81"/>
  <c r="R298" i="81"/>
  <c r="S297" i="81"/>
  <c r="R297" i="81"/>
  <c r="S296" i="81"/>
  <c r="R296" i="81"/>
  <c r="S295" i="81"/>
  <c r="R295" i="81"/>
  <c r="S294" i="81"/>
  <c r="R294" i="81"/>
  <c r="S293" i="81"/>
  <c r="R293" i="81"/>
  <c r="S292" i="81"/>
  <c r="R292" i="81"/>
  <c r="S291" i="81"/>
  <c r="R291" i="81"/>
  <c r="S290" i="81"/>
  <c r="R290" i="81"/>
  <c r="S289" i="81"/>
  <c r="R289" i="81"/>
  <c r="S288" i="81"/>
  <c r="R288" i="81"/>
  <c r="S287" i="81"/>
  <c r="R287" i="81"/>
  <c r="S286" i="81"/>
  <c r="R286" i="81"/>
  <c r="S285" i="81"/>
  <c r="R285" i="81"/>
  <c r="S284" i="81"/>
  <c r="R284" i="81"/>
  <c r="S283" i="81"/>
  <c r="R283" i="81"/>
  <c r="S282" i="81"/>
  <c r="R282" i="81"/>
  <c r="S281" i="81"/>
  <c r="R281" i="81"/>
  <c r="S280" i="81"/>
  <c r="R280" i="81"/>
  <c r="S279" i="81"/>
  <c r="R279" i="81"/>
  <c r="S278" i="81"/>
  <c r="R278" i="81"/>
  <c r="S277" i="81"/>
  <c r="R277" i="81"/>
  <c r="S276" i="81"/>
  <c r="R276" i="81"/>
  <c r="S275" i="81"/>
  <c r="R275" i="81"/>
  <c r="S274" i="81"/>
  <c r="R274" i="81"/>
  <c r="S273" i="81"/>
  <c r="R273" i="81"/>
  <c r="S272" i="81"/>
  <c r="R272" i="81"/>
  <c r="S271" i="81"/>
  <c r="R271" i="81"/>
  <c r="S270" i="81"/>
  <c r="R270" i="81"/>
  <c r="S269" i="81"/>
  <c r="R269" i="81"/>
  <c r="S268" i="81"/>
  <c r="R268" i="81"/>
  <c r="S267" i="81"/>
  <c r="R267" i="81"/>
  <c r="S266" i="81"/>
  <c r="R266" i="81"/>
  <c r="S265" i="81"/>
  <c r="R265" i="81"/>
  <c r="S264" i="81"/>
  <c r="R264" i="81"/>
  <c r="S263" i="81"/>
  <c r="R263" i="81"/>
  <c r="S262" i="81"/>
  <c r="R262" i="81"/>
  <c r="S261" i="81"/>
  <c r="R261" i="81"/>
  <c r="S260" i="81"/>
  <c r="R260" i="81"/>
  <c r="S259" i="81"/>
  <c r="R259" i="81"/>
  <c r="S258" i="81"/>
  <c r="R258" i="81"/>
  <c r="S257" i="81"/>
  <c r="R257" i="81"/>
  <c r="S256" i="81"/>
  <c r="R256" i="81"/>
  <c r="S255" i="81"/>
  <c r="R255" i="81"/>
  <c r="S254" i="81"/>
  <c r="R254" i="81"/>
  <c r="S253" i="81"/>
  <c r="R253" i="81"/>
  <c r="S252" i="81"/>
  <c r="R252" i="81"/>
  <c r="S251" i="81"/>
  <c r="R251" i="81"/>
  <c r="S250" i="81"/>
  <c r="R250" i="81"/>
  <c r="S249" i="81"/>
  <c r="R249" i="81"/>
  <c r="S248" i="81"/>
  <c r="R248" i="81"/>
  <c r="S247" i="81"/>
  <c r="R247" i="81"/>
  <c r="S246" i="81"/>
  <c r="R246" i="81"/>
  <c r="S245" i="81"/>
  <c r="R245" i="81"/>
  <c r="S244" i="81"/>
  <c r="R244" i="81"/>
  <c r="S243" i="81"/>
  <c r="R243" i="81"/>
  <c r="S242" i="81"/>
  <c r="R242" i="81"/>
  <c r="S241" i="81"/>
  <c r="R241" i="81"/>
  <c r="S240" i="81"/>
  <c r="R240" i="81"/>
  <c r="S239" i="81"/>
  <c r="R239" i="81"/>
  <c r="S238" i="81"/>
  <c r="R238" i="81"/>
  <c r="S237" i="81"/>
  <c r="R237" i="81"/>
  <c r="S236" i="81"/>
  <c r="R236" i="81"/>
  <c r="S235" i="81"/>
  <c r="R235" i="81"/>
  <c r="S234" i="81"/>
  <c r="R234" i="81"/>
  <c r="S233" i="81"/>
  <c r="R233" i="81"/>
  <c r="S232" i="81"/>
  <c r="R232" i="81"/>
  <c r="S231" i="81"/>
  <c r="R231" i="81"/>
  <c r="S230" i="81"/>
  <c r="R230" i="81"/>
  <c r="S229" i="81"/>
  <c r="R229" i="81"/>
  <c r="S228" i="81"/>
  <c r="R228" i="81"/>
  <c r="S227" i="81"/>
  <c r="R227" i="81"/>
  <c r="S226" i="81"/>
  <c r="R226" i="81"/>
  <c r="S225" i="81"/>
  <c r="R225" i="81"/>
  <c r="S224" i="81"/>
  <c r="R224" i="81"/>
  <c r="S223" i="81"/>
  <c r="R223" i="81"/>
  <c r="S222" i="81"/>
  <c r="R222" i="81"/>
  <c r="S221" i="81"/>
  <c r="R221" i="81"/>
  <c r="S220" i="81"/>
  <c r="R220" i="81"/>
  <c r="S219" i="81"/>
  <c r="R219" i="81"/>
  <c r="S218" i="81"/>
  <c r="R218" i="81"/>
  <c r="S217" i="81"/>
  <c r="R217" i="81"/>
  <c r="S216" i="81"/>
  <c r="R216" i="81"/>
  <c r="S215" i="81"/>
  <c r="R215" i="81"/>
  <c r="S214" i="81"/>
  <c r="R214" i="81"/>
  <c r="S213" i="81"/>
  <c r="R213" i="81"/>
  <c r="S212" i="81"/>
  <c r="R212" i="81"/>
  <c r="S211" i="81"/>
  <c r="R211" i="81"/>
  <c r="S210" i="81"/>
  <c r="R210" i="81"/>
  <c r="S209" i="81"/>
  <c r="R209" i="81"/>
  <c r="S208" i="81"/>
  <c r="R208" i="81"/>
  <c r="S207" i="81"/>
  <c r="R207" i="81"/>
  <c r="S206" i="81"/>
  <c r="R206" i="81"/>
  <c r="S205" i="81"/>
  <c r="R205" i="81"/>
  <c r="S204" i="81"/>
  <c r="R204" i="81"/>
  <c r="S203" i="81"/>
  <c r="R203" i="81"/>
  <c r="S202" i="81"/>
  <c r="R202" i="81"/>
  <c r="S201" i="81"/>
  <c r="R201" i="81"/>
  <c r="S200" i="81"/>
  <c r="R200" i="81"/>
  <c r="S199" i="81"/>
  <c r="R199" i="81"/>
  <c r="S198" i="81"/>
  <c r="R198" i="81"/>
  <c r="S197" i="81"/>
  <c r="R197" i="81"/>
  <c r="S196" i="81"/>
  <c r="R196" i="81"/>
  <c r="S195" i="81"/>
  <c r="R195" i="81"/>
  <c r="S194" i="81"/>
  <c r="R194" i="81"/>
  <c r="S193" i="81"/>
  <c r="R193" i="81"/>
  <c r="S192" i="81"/>
  <c r="R192" i="81"/>
  <c r="S191" i="81"/>
  <c r="R191" i="81"/>
  <c r="S190" i="81"/>
  <c r="R190" i="81"/>
  <c r="S189" i="81"/>
  <c r="R189" i="81"/>
  <c r="S188" i="81"/>
  <c r="R188" i="81"/>
  <c r="S187" i="81"/>
  <c r="R187" i="81"/>
  <c r="S186" i="81"/>
  <c r="R186" i="81"/>
  <c r="S185" i="81"/>
  <c r="R185" i="81"/>
  <c r="S184" i="81"/>
  <c r="R184" i="81"/>
  <c r="S183" i="81"/>
  <c r="R183" i="81"/>
  <c r="S182" i="81"/>
  <c r="R182" i="81"/>
  <c r="S181" i="81"/>
  <c r="R181" i="81"/>
  <c r="S180" i="81"/>
  <c r="R180" i="81"/>
  <c r="S179" i="81"/>
  <c r="R179" i="81"/>
  <c r="S178" i="81"/>
  <c r="R178" i="81"/>
  <c r="S177" i="81"/>
  <c r="R177" i="81"/>
  <c r="S176" i="81"/>
  <c r="R176" i="81"/>
  <c r="S175" i="81"/>
  <c r="R175" i="81"/>
  <c r="S174" i="81"/>
  <c r="R174" i="81"/>
  <c r="S173" i="81"/>
  <c r="R173" i="81"/>
  <c r="S172" i="81"/>
  <c r="R172" i="81"/>
  <c r="S171" i="81"/>
  <c r="R171" i="81"/>
  <c r="S170" i="81"/>
  <c r="R170" i="81"/>
  <c r="S169" i="81"/>
  <c r="R169" i="81"/>
  <c r="S168" i="81"/>
  <c r="R168" i="81"/>
  <c r="S167" i="81"/>
  <c r="R167" i="81"/>
  <c r="S166" i="81"/>
  <c r="R166" i="81"/>
  <c r="S165" i="81"/>
  <c r="R165" i="81"/>
  <c r="S164" i="81"/>
  <c r="R164" i="81"/>
  <c r="S163" i="81"/>
  <c r="R163" i="81"/>
  <c r="S162" i="81"/>
  <c r="R162" i="81"/>
  <c r="S161" i="81"/>
  <c r="R161" i="81"/>
  <c r="S160" i="81"/>
  <c r="R160" i="81"/>
  <c r="S159" i="81"/>
  <c r="R159" i="81"/>
  <c r="S158" i="81"/>
  <c r="R158" i="81"/>
  <c r="S157" i="81"/>
  <c r="R157" i="81"/>
  <c r="S156" i="81"/>
  <c r="R156" i="81"/>
  <c r="S155" i="81"/>
  <c r="R155" i="81"/>
  <c r="S154" i="81"/>
  <c r="R154" i="81"/>
  <c r="S153" i="81"/>
  <c r="R153" i="81"/>
  <c r="S152" i="81"/>
  <c r="R152" i="81"/>
  <c r="S151" i="81"/>
  <c r="R151" i="81"/>
  <c r="S150" i="81"/>
  <c r="R150" i="81"/>
  <c r="S149" i="81"/>
  <c r="R149" i="81"/>
  <c r="S148" i="81"/>
  <c r="R148" i="81"/>
  <c r="S147" i="81"/>
  <c r="R147" i="81"/>
  <c r="S146" i="81"/>
  <c r="R146" i="81"/>
  <c r="S145" i="81"/>
  <c r="R145" i="81"/>
  <c r="S144" i="81"/>
  <c r="R144" i="81"/>
  <c r="S143" i="81"/>
  <c r="R143" i="81"/>
  <c r="S142" i="81"/>
  <c r="R142" i="81"/>
  <c r="S141" i="81"/>
  <c r="R141" i="81"/>
  <c r="S140" i="81"/>
  <c r="R140" i="81"/>
  <c r="S139" i="81"/>
  <c r="R139" i="81"/>
  <c r="S138" i="81"/>
  <c r="R138" i="81"/>
  <c r="S137" i="81"/>
  <c r="R137" i="81"/>
  <c r="S136" i="81"/>
  <c r="R136" i="81"/>
  <c r="S135" i="81"/>
  <c r="R135" i="81"/>
  <c r="S134" i="81"/>
  <c r="R134" i="81"/>
  <c r="S133" i="81"/>
  <c r="R133" i="81"/>
  <c r="S132" i="81"/>
  <c r="R132" i="81"/>
  <c r="S131" i="81"/>
  <c r="R131" i="81"/>
  <c r="S130" i="81"/>
  <c r="R130" i="81"/>
  <c r="S129" i="81"/>
  <c r="R129" i="81"/>
  <c r="S128" i="81"/>
  <c r="R128" i="81"/>
  <c r="S127" i="81"/>
  <c r="R127" i="81"/>
  <c r="S126" i="81"/>
  <c r="R126" i="81"/>
  <c r="S125" i="81"/>
  <c r="R125" i="81"/>
  <c r="S124" i="81"/>
  <c r="R124" i="81"/>
  <c r="S123" i="81"/>
  <c r="R123" i="81"/>
  <c r="S122" i="81"/>
  <c r="R122" i="81"/>
  <c r="S121" i="81"/>
  <c r="R121" i="81"/>
  <c r="S120" i="81"/>
  <c r="R120" i="81"/>
  <c r="S119" i="81"/>
  <c r="R119" i="81"/>
  <c r="S118" i="81"/>
  <c r="R118" i="81"/>
  <c r="S117" i="81"/>
  <c r="R117" i="81"/>
  <c r="S116" i="81"/>
  <c r="R116" i="81"/>
  <c r="S115" i="81"/>
  <c r="R115" i="81"/>
  <c r="S114" i="81"/>
  <c r="R114" i="81"/>
  <c r="S113" i="81"/>
  <c r="R113" i="81"/>
  <c r="S112" i="81"/>
  <c r="R112" i="81"/>
  <c r="S111" i="81"/>
  <c r="R111" i="81"/>
  <c r="S110" i="81"/>
  <c r="R110" i="81"/>
  <c r="S109" i="81"/>
  <c r="R109" i="81"/>
  <c r="S108" i="81"/>
  <c r="R108" i="81"/>
  <c r="S107" i="81"/>
  <c r="R107" i="81"/>
  <c r="S106" i="81"/>
  <c r="R106" i="81"/>
  <c r="S105" i="81"/>
  <c r="R105" i="81"/>
  <c r="S104" i="81"/>
  <c r="R104" i="81"/>
  <c r="S103" i="81"/>
  <c r="R103" i="81"/>
  <c r="S102" i="81"/>
  <c r="R102" i="81"/>
  <c r="S101" i="81"/>
  <c r="R101" i="81"/>
  <c r="S100" i="81"/>
  <c r="R100" i="81"/>
  <c r="S99" i="81"/>
  <c r="R99" i="81"/>
  <c r="S98" i="81"/>
  <c r="R98" i="81"/>
  <c r="S97" i="81"/>
  <c r="R97" i="81"/>
  <c r="S96" i="81"/>
  <c r="R96" i="81"/>
  <c r="S95" i="81"/>
  <c r="R95" i="81"/>
  <c r="S94" i="81"/>
  <c r="R94" i="81"/>
  <c r="S93" i="81"/>
  <c r="R93" i="81"/>
  <c r="S92" i="81"/>
  <c r="R92" i="81"/>
  <c r="S91" i="81"/>
  <c r="R91" i="81"/>
  <c r="S90" i="81"/>
  <c r="R90" i="81"/>
  <c r="S89" i="81"/>
  <c r="R89" i="81"/>
  <c r="S88" i="81"/>
  <c r="R88" i="81"/>
  <c r="S87" i="81"/>
  <c r="R87" i="81"/>
  <c r="S86" i="81"/>
  <c r="R86" i="81"/>
  <c r="S85" i="81"/>
  <c r="R85" i="81"/>
  <c r="S84" i="81"/>
  <c r="R84" i="81"/>
  <c r="S83" i="81"/>
  <c r="R83" i="81"/>
  <c r="S82" i="81"/>
  <c r="R82" i="81"/>
  <c r="S81" i="81"/>
  <c r="R81" i="81"/>
  <c r="S80" i="81"/>
  <c r="R80" i="81"/>
  <c r="S79" i="81"/>
  <c r="R79" i="81"/>
  <c r="S78" i="81"/>
  <c r="R78" i="81"/>
  <c r="S77" i="81"/>
  <c r="R77" i="81"/>
  <c r="S76" i="81"/>
  <c r="R76" i="81"/>
  <c r="S75" i="81"/>
  <c r="R75" i="81"/>
  <c r="S74" i="81"/>
  <c r="R74" i="81"/>
  <c r="S73" i="81"/>
  <c r="R73" i="81"/>
  <c r="S72" i="81"/>
  <c r="R72" i="81"/>
  <c r="S71" i="81"/>
  <c r="R71" i="81"/>
  <c r="S70" i="81"/>
  <c r="R70" i="81"/>
  <c r="S69" i="81"/>
  <c r="R69" i="81"/>
  <c r="S68" i="81"/>
  <c r="R68" i="81"/>
  <c r="S67" i="81"/>
  <c r="R67" i="81"/>
  <c r="S66" i="81"/>
  <c r="R66" i="81"/>
  <c r="S65" i="81"/>
  <c r="R65" i="81"/>
  <c r="S64" i="81"/>
  <c r="R64" i="81"/>
  <c r="S63" i="81"/>
  <c r="R63" i="81"/>
  <c r="S62" i="81"/>
  <c r="R62" i="81"/>
  <c r="S61" i="81"/>
  <c r="R61" i="81"/>
  <c r="S60" i="81"/>
  <c r="R60" i="81"/>
  <c r="S59" i="81"/>
  <c r="R59" i="81"/>
  <c r="S58" i="81"/>
  <c r="R58" i="81"/>
  <c r="S57" i="81"/>
  <c r="R57" i="81"/>
  <c r="S56" i="81"/>
  <c r="R56" i="81"/>
  <c r="S55" i="81"/>
  <c r="R55" i="81"/>
  <c r="S54" i="81"/>
  <c r="R54" i="81"/>
  <c r="S53" i="81"/>
  <c r="R53" i="81"/>
  <c r="S52" i="81"/>
  <c r="R52" i="81"/>
  <c r="S51" i="81"/>
  <c r="R51" i="81"/>
  <c r="S50" i="81"/>
  <c r="R50" i="81"/>
  <c r="S49" i="81"/>
  <c r="R49" i="81"/>
  <c r="S48" i="81"/>
  <c r="R48" i="81"/>
  <c r="S47" i="81"/>
  <c r="R47" i="81"/>
  <c r="S46" i="81"/>
  <c r="R46" i="81"/>
  <c r="S45" i="81"/>
  <c r="R45" i="81"/>
  <c r="S44" i="81"/>
  <c r="R44" i="81"/>
  <c r="S43" i="81"/>
  <c r="R43" i="81"/>
  <c r="S42" i="81"/>
  <c r="R42" i="81"/>
  <c r="S41" i="81"/>
  <c r="R41" i="81"/>
  <c r="S40" i="81"/>
  <c r="R40" i="81"/>
  <c r="S39" i="81"/>
  <c r="R39" i="81"/>
  <c r="S38" i="81"/>
  <c r="R38" i="81"/>
  <c r="S37" i="81"/>
  <c r="R37" i="81"/>
  <c r="S36" i="81"/>
  <c r="R36" i="81"/>
  <c r="S35" i="81"/>
  <c r="R35" i="81"/>
  <c r="S34" i="81"/>
  <c r="R34" i="81"/>
  <c r="S33" i="81"/>
  <c r="R33" i="81"/>
  <c r="S32" i="81"/>
  <c r="R32" i="81"/>
  <c r="S31" i="81"/>
  <c r="R31" i="81"/>
  <c r="S30" i="81"/>
  <c r="R30" i="81"/>
  <c r="S29" i="81"/>
  <c r="R29" i="81"/>
  <c r="S28" i="81"/>
  <c r="R28" i="81"/>
  <c r="S27" i="81"/>
  <c r="R27" i="81"/>
  <c r="S26" i="81"/>
  <c r="R26" i="81"/>
  <c r="S25" i="81"/>
  <c r="R25" i="81"/>
  <c r="S24" i="81"/>
  <c r="R24" i="81"/>
  <c r="S23" i="81"/>
  <c r="R23" i="81"/>
  <c r="S22" i="81"/>
  <c r="R22" i="81"/>
  <c r="S21" i="81"/>
  <c r="R21" i="81"/>
  <c r="S20" i="81"/>
  <c r="R20" i="81"/>
  <c r="S19" i="81"/>
  <c r="R19" i="81"/>
  <c r="S18" i="81"/>
  <c r="R18" i="81"/>
  <c r="S17" i="81"/>
  <c r="R17" i="81"/>
  <c r="S16" i="81"/>
  <c r="R16" i="81"/>
  <c r="S15" i="81"/>
  <c r="R15" i="81"/>
  <c r="S14" i="81"/>
  <c r="R14" i="81"/>
  <c r="S13" i="81"/>
  <c r="R13" i="81"/>
  <c r="S12" i="81"/>
  <c r="R12" i="81"/>
  <c r="S11" i="81"/>
  <c r="R11" i="81"/>
  <c r="S10" i="81"/>
  <c r="R10" i="81"/>
  <c r="S9" i="81"/>
  <c r="R9" i="81"/>
  <c r="S3" i="81"/>
  <c r="C27" i="13" s="1"/>
  <c r="R517" i="80"/>
  <c r="S517" i="80" s="1"/>
  <c r="R516" i="80"/>
  <c r="S516" i="80" s="1"/>
  <c r="R515" i="80"/>
  <c r="S515" i="80" s="1"/>
  <c r="R514" i="80"/>
  <c r="S514" i="80" s="1"/>
  <c r="R513" i="80"/>
  <c r="S513" i="80" s="1"/>
  <c r="R512" i="80"/>
  <c r="S512" i="80" s="1"/>
  <c r="R511" i="80"/>
  <c r="S511" i="80" s="1"/>
  <c r="R510" i="80"/>
  <c r="S510" i="80" s="1"/>
  <c r="R509" i="80"/>
  <c r="S509" i="80" s="1"/>
  <c r="R508" i="80"/>
  <c r="S508" i="80" s="1"/>
  <c r="R507" i="80"/>
  <c r="S507" i="80" s="1"/>
  <c r="R506" i="80"/>
  <c r="S506" i="80" s="1"/>
  <c r="R505" i="80"/>
  <c r="S505" i="80" s="1"/>
  <c r="R504" i="80"/>
  <c r="S504" i="80" s="1"/>
  <c r="R503" i="80"/>
  <c r="S503" i="80" s="1"/>
  <c r="R502" i="80"/>
  <c r="S502" i="80" s="1"/>
  <c r="R501" i="80"/>
  <c r="S501" i="80" s="1"/>
  <c r="R500" i="80"/>
  <c r="S500" i="80" s="1"/>
  <c r="R499" i="80"/>
  <c r="S499" i="80" s="1"/>
  <c r="R498" i="80"/>
  <c r="S498" i="80" s="1"/>
  <c r="R497" i="80"/>
  <c r="S497" i="80" s="1"/>
  <c r="R496" i="80"/>
  <c r="S496" i="80" s="1"/>
  <c r="R495" i="80"/>
  <c r="S495" i="80" s="1"/>
  <c r="R494" i="80"/>
  <c r="S494" i="80" s="1"/>
  <c r="R493" i="80"/>
  <c r="S493" i="80" s="1"/>
  <c r="R492" i="80"/>
  <c r="S492" i="80" s="1"/>
  <c r="R491" i="80"/>
  <c r="S491" i="80" s="1"/>
  <c r="R490" i="80"/>
  <c r="S490" i="80" s="1"/>
  <c r="R489" i="80"/>
  <c r="S489" i="80" s="1"/>
  <c r="R488" i="80"/>
  <c r="S488" i="80" s="1"/>
  <c r="R487" i="80"/>
  <c r="S487" i="80" s="1"/>
  <c r="R486" i="80"/>
  <c r="S486" i="80" s="1"/>
  <c r="R485" i="80"/>
  <c r="S485" i="80" s="1"/>
  <c r="R484" i="80"/>
  <c r="S484" i="80" s="1"/>
  <c r="R483" i="80"/>
  <c r="S483" i="80" s="1"/>
  <c r="R482" i="80"/>
  <c r="S482" i="80" s="1"/>
  <c r="R481" i="80"/>
  <c r="S481" i="80" s="1"/>
  <c r="R480" i="80"/>
  <c r="S480" i="80" s="1"/>
  <c r="R479" i="80"/>
  <c r="S479" i="80" s="1"/>
  <c r="R478" i="80"/>
  <c r="S478" i="80" s="1"/>
  <c r="R477" i="80"/>
  <c r="S477" i="80" s="1"/>
  <c r="R476" i="80"/>
  <c r="S476" i="80" s="1"/>
  <c r="R475" i="80"/>
  <c r="S475" i="80" s="1"/>
  <c r="R474" i="80"/>
  <c r="S474" i="80" s="1"/>
  <c r="R473" i="80"/>
  <c r="S473" i="80" s="1"/>
  <c r="R472" i="80"/>
  <c r="S472" i="80" s="1"/>
  <c r="R471" i="80"/>
  <c r="S471" i="80" s="1"/>
  <c r="R470" i="80"/>
  <c r="S470" i="80" s="1"/>
  <c r="R469" i="80"/>
  <c r="S469" i="80" s="1"/>
  <c r="R468" i="80"/>
  <c r="S468" i="80" s="1"/>
  <c r="R467" i="80"/>
  <c r="S467" i="80" s="1"/>
  <c r="R466" i="80"/>
  <c r="S466" i="80" s="1"/>
  <c r="R465" i="80"/>
  <c r="S465" i="80" s="1"/>
  <c r="R464" i="80"/>
  <c r="S464" i="80" s="1"/>
  <c r="R463" i="80"/>
  <c r="S463" i="80" s="1"/>
  <c r="R462" i="80"/>
  <c r="S462" i="80" s="1"/>
  <c r="R461" i="80"/>
  <c r="S461" i="80" s="1"/>
  <c r="R460" i="80"/>
  <c r="S460" i="80" s="1"/>
  <c r="R459" i="80"/>
  <c r="S459" i="80" s="1"/>
  <c r="R458" i="80"/>
  <c r="S458" i="80" s="1"/>
  <c r="R457" i="80"/>
  <c r="S457" i="80" s="1"/>
  <c r="R456" i="80"/>
  <c r="S456" i="80" s="1"/>
  <c r="R455" i="80"/>
  <c r="S455" i="80" s="1"/>
  <c r="R454" i="80"/>
  <c r="S454" i="80" s="1"/>
  <c r="R453" i="80"/>
  <c r="S453" i="80" s="1"/>
  <c r="R452" i="80"/>
  <c r="S452" i="80" s="1"/>
  <c r="R451" i="80"/>
  <c r="S451" i="80" s="1"/>
  <c r="R450" i="80"/>
  <c r="S450" i="80" s="1"/>
  <c r="R449" i="80"/>
  <c r="S449" i="80" s="1"/>
  <c r="R448" i="80"/>
  <c r="S448" i="80" s="1"/>
  <c r="R447" i="80"/>
  <c r="S447" i="80" s="1"/>
  <c r="R446" i="80"/>
  <c r="S446" i="80" s="1"/>
  <c r="R445" i="80"/>
  <c r="S445" i="80" s="1"/>
  <c r="R444" i="80"/>
  <c r="S444" i="80" s="1"/>
  <c r="R443" i="80"/>
  <c r="S443" i="80" s="1"/>
  <c r="R442" i="80"/>
  <c r="S442" i="80" s="1"/>
  <c r="R441" i="80"/>
  <c r="S441" i="80" s="1"/>
  <c r="R440" i="80"/>
  <c r="S440" i="80" s="1"/>
  <c r="R439" i="80"/>
  <c r="S439" i="80" s="1"/>
  <c r="R438" i="80"/>
  <c r="S438" i="80" s="1"/>
  <c r="R437" i="80"/>
  <c r="S437" i="80" s="1"/>
  <c r="R436" i="80"/>
  <c r="S436" i="80" s="1"/>
  <c r="R435" i="80"/>
  <c r="S435" i="80" s="1"/>
  <c r="R434" i="80"/>
  <c r="S434" i="80" s="1"/>
  <c r="R433" i="80"/>
  <c r="S433" i="80" s="1"/>
  <c r="S432" i="80"/>
  <c r="R432" i="80"/>
  <c r="S431" i="80"/>
  <c r="R431" i="80"/>
  <c r="S430" i="80"/>
  <c r="R430" i="80"/>
  <c r="S429" i="80"/>
  <c r="R429" i="80"/>
  <c r="S428" i="80"/>
  <c r="R428" i="80"/>
  <c r="S427" i="80"/>
  <c r="R427" i="80"/>
  <c r="S426" i="80"/>
  <c r="R426" i="80"/>
  <c r="S425" i="80"/>
  <c r="R425" i="80"/>
  <c r="S424" i="80"/>
  <c r="R424" i="80"/>
  <c r="S423" i="80"/>
  <c r="R423" i="80"/>
  <c r="S422" i="80"/>
  <c r="R422" i="80"/>
  <c r="S421" i="80"/>
  <c r="R421" i="80"/>
  <c r="S420" i="80"/>
  <c r="R420" i="80"/>
  <c r="S419" i="80"/>
  <c r="R419" i="80"/>
  <c r="S418" i="80"/>
  <c r="R418" i="80"/>
  <c r="S417" i="80"/>
  <c r="R417" i="80"/>
  <c r="S416" i="80"/>
  <c r="R416" i="80"/>
  <c r="S415" i="80"/>
  <c r="R415" i="80"/>
  <c r="S414" i="80"/>
  <c r="R414" i="80"/>
  <c r="S413" i="80"/>
  <c r="R413" i="80"/>
  <c r="S412" i="80"/>
  <c r="R412" i="80"/>
  <c r="S411" i="80"/>
  <c r="R411" i="80"/>
  <c r="S410" i="80"/>
  <c r="R410" i="80"/>
  <c r="S409" i="80"/>
  <c r="R409" i="80"/>
  <c r="S408" i="80"/>
  <c r="R408" i="80"/>
  <c r="S407" i="80"/>
  <c r="R407" i="80"/>
  <c r="S406" i="80"/>
  <c r="R406" i="80"/>
  <c r="S405" i="80"/>
  <c r="R405" i="80"/>
  <c r="S404" i="80"/>
  <c r="R404" i="80"/>
  <c r="S403" i="80"/>
  <c r="R403" i="80"/>
  <c r="S402" i="80"/>
  <c r="R402" i="80"/>
  <c r="S401" i="80"/>
  <c r="R401" i="80"/>
  <c r="S400" i="80"/>
  <c r="R400" i="80"/>
  <c r="S399" i="80"/>
  <c r="R399" i="80"/>
  <c r="S398" i="80"/>
  <c r="R398" i="80"/>
  <c r="S397" i="80"/>
  <c r="R397" i="80"/>
  <c r="S396" i="80"/>
  <c r="R396" i="80"/>
  <c r="S395" i="80"/>
  <c r="R395" i="80"/>
  <c r="S394" i="80"/>
  <c r="R394" i="80"/>
  <c r="S393" i="80"/>
  <c r="R393" i="80"/>
  <c r="S392" i="80"/>
  <c r="R392" i="80"/>
  <c r="S391" i="80"/>
  <c r="R391" i="80"/>
  <c r="S390" i="80"/>
  <c r="R390" i="80"/>
  <c r="S389" i="80"/>
  <c r="R389" i="80"/>
  <c r="S388" i="80"/>
  <c r="R388" i="80"/>
  <c r="S387" i="80"/>
  <c r="R387" i="80"/>
  <c r="S386" i="80"/>
  <c r="R386" i="80"/>
  <c r="S385" i="80"/>
  <c r="R385" i="80"/>
  <c r="S384" i="80"/>
  <c r="R384" i="80"/>
  <c r="S383" i="80"/>
  <c r="R383" i="80"/>
  <c r="S382" i="80"/>
  <c r="R382" i="80"/>
  <c r="S381" i="80"/>
  <c r="R381" i="80"/>
  <c r="S380" i="80"/>
  <c r="R380" i="80"/>
  <c r="S379" i="80"/>
  <c r="R379" i="80"/>
  <c r="S378" i="80"/>
  <c r="R378" i="80"/>
  <c r="S377" i="80"/>
  <c r="R377" i="80"/>
  <c r="S376" i="80"/>
  <c r="R376" i="80"/>
  <c r="S375" i="80"/>
  <c r="R375" i="80"/>
  <c r="S374" i="80"/>
  <c r="R374" i="80"/>
  <c r="S373" i="80"/>
  <c r="R373" i="80"/>
  <c r="S372" i="80"/>
  <c r="R372" i="80"/>
  <c r="S371" i="80"/>
  <c r="R371" i="80"/>
  <c r="S370" i="80"/>
  <c r="R370" i="80"/>
  <c r="S369" i="80"/>
  <c r="R369" i="80"/>
  <c r="S368" i="80"/>
  <c r="R368" i="80"/>
  <c r="S367" i="80"/>
  <c r="R367" i="80"/>
  <c r="S366" i="80"/>
  <c r="R366" i="80"/>
  <c r="S365" i="80"/>
  <c r="R365" i="80"/>
  <c r="S364" i="80"/>
  <c r="R364" i="80"/>
  <c r="S363" i="80"/>
  <c r="R363" i="80"/>
  <c r="S362" i="80"/>
  <c r="R362" i="80"/>
  <c r="S361" i="80"/>
  <c r="R361" i="80"/>
  <c r="S360" i="80"/>
  <c r="R360" i="80"/>
  <c r="S359" i="80"/>
  <c r="R359" i="80"/>
  <c r="S358" i="80"/>
  <c r="R358" i="80"/>
  <c r="S357" i="80"/>
  <c r="R357" i="80"/>
  <c r="S356" i="80"/>
  <c r="R356" i="80"/>
  <c r="S355" i="80"/>
  <c r="R355" i="80"/>
  <c r="S354" i="80"/>
  <c r="R354" i="80"/>
  <c r="S353" i="80"/>
  <c r="R353" i="80"/>
  <c r="S352" i="80"/>
  <c r="R352" i="80"/>
  <c r="S351" i="80"/>
  <c r="R351" i="80"/>
  <c r="S350" i="80"/>
  <c r="R350" i="80"/>
  <c r="S349" i="80"/>
  <c r="R349" i="80"/>
  <c r="S348" i="80"/>
  <c r="R348" i="80"/>
  <c r="S347" i="80"/>
  <c r="R347" i="80"/>
  <c r="S346" i="80"/>
  <c r="R346" i="80"/>
  <c r="S345" i="80"/>
  <c r="R345" i="80"/>
  <c r="S344" i="80"/>
  <c r="R344" i="80"/>
  <c r="S343" i="80"/>
  <c r="R343" i="80"/>
  <c r="S342" i="80"/>
  <c r="R342" i="80"/>
  <c r="S341" i="80"/>
  <c r="R341" i="80"/>
  <c r="S340" i="80"/>
  <c r="R340" i="80"/>
  <c r="S339" i="80"/>
  <c r="R339" i="80"/>
  <c r="S338" i="80"/>
  <c r="R338" i="80"/>
  <c r="S337" i="80"/>
  <c r="R337" i="80"/>
  <c r="S336" i="80"/>
  <c r="R336" i="80"/>
  <c r="S335" i="80"/>
  <c r="R335" i="80"/>
  <c r="S334" i="80"/>
  <c r="R334" i="80"/>
  <c r="S333" i="80"/>
  <c r="R333" i="80"/>
  <c r="S332" i="80"/>
  <c r="R332" i="80"/>
  <c r="S331" i="80"/>
  <c r="R331" i="80"/>
  <c r="S330" i="80"/>
  <c r="R330" i="80"/>
  <c r="S329" i="80"/>
  <c r="R329" i="80"/>
  <c r="S328" i="80"/>
  <c r="R328" i="80"/>
  <c r="S327" i="80"/>
  <c r="R327" i="80"/>
  <c r="S326" i="80"/>
  <c r="R326" i="80"/>
  <c r="S325" i="80"/>
  <c r="R325" i="80"/>
  <c r="S324" i="80"/>
  <c r="R324" i="80"/>
  <c r="S323" i="80"/>
  <c r="R323" i="80"/>
  <c r="S322" i="80"/>
  <c r="R322" i="80"/>
  <c r="S321" i="80"/>
  <c r="R321" i="80"/>
  <c r="S320" i="80"/>
  <c r="R320" i="80"/>
  <c r="S319" i="80"/>
  <c r="R319" i="80"/>
  <c r="S318" i="80"/>
  <c r="R318" i="80"/>
  <c r="S317" i="80"/>
  <c r="R317" i="80"/>
  <c r="S316" i="80"/>
  <c r="R316" i="80"/>
  <c r="S315" i="80"/>
  <c r="R315" i="80"/>
  <c r="S314" i="80"/>
  <c r="R314" i="80"/>
  <c r="S313" i="80"/>
  <c r="R313" i="80"/>
  <c r="S312" i="80"/>
  <c r="R312" i="80"/>
  <c r="S311" i="80"/>
  <c r="R311" i="80"/>
  <c r="S310" i="80"/>
  <c r="R310" i="80"/>
  <c r="S309" i="80"/>
  <c r="R309" i="80"/>
  <c r="S308" i="80"/>
  <c r="R308" i="80"/>
  <c r="S307" i="80"/>
  <c r="R307" i="80"/>
  <c r="S306" i="80"/>
  <c r="R306" i="80"/>
  <c r="S305" i="80"/>
  <c r="R305" i="80"/>
  <c r="S304" i="80"/>
  <c r="R304" i="80"/>
  <c r="S303" i="80"/>
  <c r="R303" i="80"/>
  <c r="S302" i="80"/>
  <c r="R302" i="80"/>
  <c r="S301" i="80"/>
  <c r="R301" i="80"/>
  <c r="S300" i="80"/>
  <c r="R300" i="80"/>
  <c r="S299" i="80"/>
  <c r="R299" i="80"/>
  <c r="S298" i="80"/>
  <c r="R298" i="80"/>
  <c r="S297" i="80"/>
  <c r="R297" i="80"/>
  <c r="S296" i="80"/>
  <c r="R296" i="80"/>
  <c r="S295" i="80"/>
  <c r="R295" i="80"/>
  <c r="S294" i="80"/>
  <c r="R294" i="80"/>
  <c r="S293" i="80"/>
  <c r="R293" i="80"/>
  <c r="S292" i="80"/>
  <c r="R292" i="80"/>
  <c r="S291" i="80"/>
  <c r="R291" i="80"/>
  <c r="S290" i="80"/>
  <c r="R290" i="80"/>
  <c r="S289" i="80"/>
  <c r="R289" i="80"/>
  <c r="S288" i="80"/>
  <c r="R288" i="80"/>
  <c r="S287" i="80"/>
  <c r="R287" i="80"/>
  <c r="S286" i="80"/>
  <c r="R286" i="80"/>
  <c r="S285" i="80"/>
  <c r="R285" i="80"/>
  <c r="S284" i="80"/>
  <c r="R284" i="80"/>
  <c r="S283" i="80"/>
  <c r="R283" i="80"/>
  <c r="S282" i="80"/>
  <c r="R282" i="80"/>
  <c r="S281" i="80"/>
  <c r="R281" i="80"/>
  <c r="S280" i="80"/>
  <c r="R280" i="80"/>
  <c r="S279" i="80"/>
  <c r="R279" i="80"/>
  <c r="S278" i="80"/>
  <c r="R278" i="80"/>
  <c r="S277" i="80"/>
  <c r="R277" i="80"/>
  <c r="S276" i="80"/>
  <c r="R276" i="80"/>
  <c r="S275" i="80"/>
  <c r="R275" i="80"/>
  <c r="S274" i="80"/>
  <c r="R274" i="80"/>
  <c r="S273" i="80"/>
  <c r="R273" i="80"/>
  <c r="S272" i="80"/>
  <c r="R272" i="80"/>
  <c r="S271" i="80"/>
  <c r="R271" i="80"/>
  <c r="S270" i="80"/>
  <c r="R270" i="80"/>
  <c r="S269" i="80"/>
  <c r="R269" i="80"/>
  <c r="S268" i="80"/>
  <c r="R268" i="80"/>
  <c r="S267" i="80"/>
  <c r="R267" i="80"/>
  <c r="S266" i="80"/>
  <c r="R266" i="80"/>
  <c r="S265" i="80"/>
  <c r="R265" i="80"/>
  <c r="S264" i="80"/>
  <c r="R264" i="80"/>
  <c r="S263" i="80"/>
  <c r="R263" i="80"/>
  <c r="S262" i="80"/>
  <c r="R262" i="80"/>
  <c r="S261" i="80"/>
  <c r="R261" i="80"/>
  <c r="S260" i="80"/>
  <c r="R260" i="80"/>
  <c r="S259" i="80"/>
  <c r="R259" i="80"/>
  <c r="S258" i="80"/>
  <c r="R258" i="80"/>
  <c r="S257" i="80"/>
  <c r="R257" i="80"/>
  <c r="S256" i="80"/>
  <c r="R256" i="80"/>
  <c r="S255" i="80"/>
  <c r="R255" i="80"/>
  <c r="S254" i="80"/>
  <c r="R254" i="80"/>
  <c r="S253" i="80"/>
  <c r="R253" i="80"/>
  <c r="S252" i="80"/>
  <c r="R252" i="80"/>
  <c r="S251" i="80"/>
  <c r="R251" i="80"/>
  <c r="S250" i="80"/>
  <c r="R250" i="80"/>
  <c r="S249" i="80"/>
  <c r="R249" i="80"/>
  <c r="S248" i="80"/>
  <c r="R248" i="80"/>
  <c r="S247" i="80"/>
  <c r="R247" i="80"/>
  <c r="S246" i="80"/>
  <c r="R246" i="80"/>
  <c r="S245" i="80"/>
  <c r="R245" i="80"/>
  <c r="S244" i="80"/>
  <c r="R244" i="80"/>
  <c r="S243" i="80"/>
  <c r="R243" i="80"/>
  <c r="S242" i="80"/>
  <c r="R242" i="80"/>
  <c r="S241" i="80"/>
  <c r="R241" i="80"/>
  <c r="S240" i="80"/>
  <c r="R240" i="80"/>
  <c r="S239" i="80"/>
  <c r="R239" i="80"/>
  <c r="S238" i="80"/>
  <c r="R238" i="80"/>
  <c r="S237" i="80"/>
  <c r="R237" i="80"/>
  <c r="S236" i="80"/>
  <c r="R236" i="80"/>
  <c r="S235" i="80"/>
  <c r="R235" i="80"/>
  <c r="S234" i="80"/>
  <c r="R234" i="80"/>
  <c r="S233" i="80"/>
  <c r="R233" i="80"/>
  <c r="S232" i="80"/>
  <c r="R232" i="80"/>
  <c r="S231" i="80"/>
  <c r="R231" i="80"/>
  <c r="S230" i="80"/>
  <c r="R230" i="80"/>
  <c r="S229" i="80"/>
  <c r="R229" i="80"/>
  <c r="S228" i="80"/>
  <c r="R228" i="80"/>
  <c r="S227" i="80"/>
  <c r="R227" i="80"/>
  <c r="S226" i="80"/>
  <c r="R226" i="80"/>
  <c r="S225" i="80"/>
  <c r="R225" i="80"/>
  <c r="S224" i="80"/>
  <c r="R224" i="80"/>
  <c r="S223" i="80"/>
  <c r="R223" i="80"/>
  <c r="S222" i="80"/>
  <c r="R222" i="80"/>
  <c r="S221" i="80"/>
  <c r="R221" i="80"/>
  <c r="S220" i="80"/>
  <c r="R220" i="80"/>
  <c r="S219" i="80"/>
  <c r="R219" i="80"/>
  <c r="S218" i="80"/>
  <c r="R218" i="80"/>
  <c r="S217" i="80"/>
  <c r="R217" i="80"/>
  <c r="S216" i="80"/>
  <c r="R216" i="80"/>
  <c r="S215" i="80"/>
  <c r="R215" i="80"/>
  <c r="S214" i="80"/>
  <c r="R214" i="80"/>
  <c r="S213" i="80"/>
  <c r="R213" i="80"/>
  <c r="S212" i="80"/>
  <c r="R212" i="80"/>
  <c r="S211" i="80"/>
  <c r="R211" i="80"/>
  <c r="S210" i="80"/>
  <c r="R210" i="80"/>
  <c r="S209" i="80"/>
  <c r="R209" i="80"/>
  <c r="S208" i="80"/>
  <c r="R208" i="80"/>
  <c r="S207" i="80"/>
  <c r="R207" i="80"/>
  <c r="S206" i="80"/>
  <c r="R206" i="80"/>
  <c r="S205" i="80"/>
  <c r="R205" i="80"/>
  <c r="S204" i="80"/>
  <c r="R204" i="80"/>
  <c r="S203" i="80"/>
  <c r="R203" i="80"/>
  <c r="S202" i="80"/>
  <c r="R202" i="80"/>
  <c r="S201" i="80"/>
  <c r="R201" i="80"/>
  <c r="S200" i="80"/>
  <c r="R200" i="80"/>
  <c r="S199" i="80"/>
  <c r="R199" i="80"/>
  <c r="S198" i="80"/>
  <c r="R198" i="80"/>
  <c r="S197" i="80"/>
  <c r="R197" i="80"/>
  <c r="S196" i="80"/>
  <c r="R196" i="80"/>
  <c r="S195" i="80"/>
  <c r="R195" i="80"/>
  <c r="S194" i="80"/>
  <c r="R194" i="80"/>
  <c r="S193" i="80"/>
  <c r="R193" i="80"/>
  <c r="S192" i="80"/>
  <c r="R192" i="80"/>
  <c r="S191" i="80"/>
  <c r="R191" i="80"/>
  <c r="S190" i="80"/>
  <c r="R190" i="80"/>
  <c r="S189" i="80"/>
  <c r="R189" i="80"/>
  <c r="S188" i="80"/>
  <c r="R188" i="80"/>
  <c r="S187" i="80"/>
  <c r="R187" i="80"/>
  <c r="S186" i="80"/>
  <c r="R186" i="80"/>
  <c r="S185" i="80"/>
  <c r="R185" i="80"/>
  <c r="S184" i="80"/>
  <c r="R184" i="80"/>
  <c r="S183" i="80"/>
  <c r="R183" i="80"/>
  <c r="S182" i="80"/>
  <c r="R182" i="80"/>
  <c r="S181" i="80"/>
  <c r="R181" i="80"/>
  <c r="S180" i="80"/>
  <c r="R180" i="80"/>
  <c r="S179" i="80"/>
  <c r="R179" i="80"/>
  <c r="S178" i="80"/>
  <c r="R178" i="80"/>
  <c r="S177" i="80"/>
  <c r="R177" i="80"/>
  <c r="S176" i="80"/>
  <c r="R176" i="80"/>
  <c r="S175" i="80"/>
  <c r="R175" i="80"/>
  <c r="S174" i="80"/>
  <c r="R174" i="80"/>
  <c r="S173" i="80"/>
  <c r="R173" i="80"/>
  <c r="S172" i="80"/>
  <c r="R172" i="80"/>
  <c r="S171" i="80"/>
  <c r="R171" i="80"/>
  <c r="S170" i="80"/>
  <c r="R170" i="80"/>
  <c r="S169" i="80"/>
  <c r="R169" i="80"/>
  <c r="S168" i="80"/>
  <c r="R168" i="80"/>
  <c r="S167" i="80"/>
  <c r="R167" i="80"/>
  <c r="S166" i="80"/>
  <c r="R166" i="80"/>
  <c r="S165" i="80"/>
  <c r="R165" i="80"/>
  <c r="S164" i="80"/>
  <c r="R164" i="80"/>
  <c r="S163" i="80"/>
  <c r="R163" i="80"/>
  <c r="S162" i="80"/>
  <c r="R162" i="80"/>
  <c r="S161" i="80"/>
  <c r="R161" i="80"/>
  <c r="S160" i="80"/>
  <c r="R160" i="80"/>
  <c r="S159" i="80"/>
  <c r="R159" i="80"/>
  <c r="S158" i="80"/>
  <c r="R158" i="80"/>
  <c r="S157" i="80"/>
  <c r="R157" i="80"/>
  <c r="S156" i="80"/>
  <c r="R156" i="80"/>
  <c r="S155" i="80"/>
  <c r="R155" i="80"/>
  <c r="S154" i="80"/>
  <c r="R154" i="80"/>
  <c r="S153" i="80"/>
  <c r="R153" i="80"/>
  <c r="S152" i="80"/>
  <c r="R152" i="80"/>
  <c r="S151" i="80"/>
  <c r="R151" i="80"/>
  <c r="S150" i="80"/>
  <c r="R150" i="80"/>
  <c r="S149" i="80"/>
  <c r="R149" i="80"/>
  <c r="S148" i="80"/>
  <c r="R148" i="80"/>
  <c r="S147" i="80"/>
  <c r="R147" i="80"/>
  <c r="S146" i="80"/>
  <c r="R146" i="80"/>
  <c r="S145" i="80"/>
  <c r="R145" i="80"/>
  <c r="S144" i="80"/>
  <c r="R144" i="80"/>
  <c r="S143" i="80"/>
  <c r="R143" i="80"/>
  <c r="S142" i="80"/>
  <c r="R142" i="80"/>
  <c r="S141" i="80"/>
  <c r="R141" i="80"/>
  <c r="S140" i="80"/>
  <c r="R140" i="80"/>
  <c r="S139" i="80"/>
  <c r="R139" i="80"/>
  <c r="S138" i="80"/>
  <c r="R138" i="80"/>
  <c r="S137" i="80"/>
  <c r="R137" i="80"/>
  <c r="S136" i="80"/>
  <c r="R136" i="80"/>
  <c r="S135" i="80"/>
  <c r="R135" i="80"/>
  <c r="S134" i="80"/>
  <c r="R134" i="80"/>
  <c r="S133" i="80"/>
  <c r="R133" i="80"/>
  <c r="S132" i="80"/>
  <c r="R132" i="80"/>
  <c r="S131" i="80"/>
  <c r="R131" i="80"/>
  <c r="S130" i="80"/>
  <c r="R130" i="80"/>
  <c r="S129" i="80"/>
  <c r="R129" i="80"/>
  <c r="S128" i="80"/>
  <c r="R128" i="80"/>
  <c r="S127" i="80"/>
  <c r="R127" i="80"/>
  <c r="S126" i="80"/>
  <c r="R126" i="80"/>
  <c r="S125" i="80"/>
  <c r="R125" i="80"/>
  <c r="S124" i="80"/>
  <c r="R124" i="80"/>
  <c r="S123" i="80"/>
  <c r="R123" i="80"/>
  <c r="S122" i="80"/>
  <c r="R122" i="80"/>
  <c r="S121" i="80"/>
  <c r="R121" i="80"/>
  <c r="S120" i="80"/>
  <c r="R120" i="80"/>
  <c r="S119" i="80"/>
  <c r="R119" i="80"/>
  <c r="S118" i="80"/>
  <c r="R118" i="80"/>
  <c r="S117" i="80"/>
  <c r="R117" i="80"/>
  <c r="S116" i="80"/>
  <c r="R116" i="80"/>
  <c r="S115" i="80"/>
  <c r="R115" i="80"/>
  <c r="S114" i="80"/>
  <c r="R114" i="80"/>
  <c r="S113" i="80"/>
  <c r="R113" i="80"/>
  <c r="S112" i="80"/>
  <c r="R112" i="80"/>
  <c r="S111" i="80"/>
  <c r="R111" i="80"/>
  <c r="S110" i="80"/>
  <c r="R110" i="80"/>
  <c r="S109" i="80"/>
  <c r="R109" i="80"/>
  <c r="S108" i="80"/>
  <c r="R108" i="80"/>
  <c r="S107" i="80"/>
  <c r="R107" i="80"/>
  <c r="S106" i="80"/>
  <c r="R106" i="80"/>
  <c r="S105" i="80"/>
  <c r="R105" i="80"/>
  <c r="S104" i="80"/>
  <c r="R104" i="80"/>
  <c r="S103" i="80"/>
  <c r="R103" i="80"/>
  <c r="S102" i="80"/>
  <c r="R102" i="80"/>
  <c r="S101" i="80"/>
  <c r="R101" i="80"/>
  <c r="S100" i="80"/>
  <c r="R100" i="80"/>
  <c r="S99" i="80"/>
  <c r="R99" i="80"/>
  <c r="S98" i="80"/>
  <c r="R98" i="80"/>
  <c r="S97" i="80"/>
  <c r="R97" i="80"/>
  <c r="S96" i="80"/>
  <c r="R96" i="80"/>
  <c r="S95" i="80"/>
  <c r="R95" i="80"/>
  <c r="S94" i="80"/>
  <c r="R94" i="80"/>
  <c r="S93" i="80"/>
  <c r="R93" i="80"/>
  <c r="S92" i="80"/>
  <c r="R92" i="80"/>
  <c r="S91" i="80"/>
  <c r="R91" i="80"/>
  <c r="S90" i="80"/>
  <c r="R90" i="80"/>
  <c r="S89" i="80"/>
  <c r="R89" i="80"/>
  <c r="S88" i="80"/>
  <c r="R88" i="80"/>
  <c r="S87" i="80"/>
  <c r="R87" i="80"/>
  <c r="S86" i="80"/>
  <c r="R86" i="80"/>
  <c r="S85" i="80"/>
  <c r="R85" i="80"/>
  <c r="S84" i="80"/>
  <c r="R84" i="80"/>
  <c r="S83" i="80"/>
  <c r="R83" i="80"/>
  <c r="S82" i="80"/>
  <c r="R82" i="80"/>
  <c r="S81" i="80"/>
  <c r="R81" i="80"/>
  <c r="S80" i="80"/>
  <c r="R80" i="80"/>
  <c r="S79" i="80"/>
  <c r="R79" i="80"/>
  <c r="S78" i="80"/>
  <c r="R78" i="80"/>
  <c r="S77" i="80"/>
  <c r="R77" i="80"/>
  <c r="S76" i="80"/>
  <c r="R76" i="80"/>
  <c r="S75" i="80"/>
  <c r="R75" i="80"/>
  <c r="S74" i="80"/>
  <c r="R74" i="80"/>
  <c r="S73" i="80"/>
  <c r="R73" i="80"/>
  <c r="S72" i="80"/>
  <c r="R72" i="80"/>
  <c r="S71" i="80"/>
  <c r="R71" i="80"/>
  <c r="S70" i="80"/>
  <c r="R70" i="80"/>
  <c r="S69" i="80"/>
  <c r="R69" i="80"/>
  <c r="S68" i="80"/>
  <c r="R68" i="80"/>
  <c r="S67" i="80"/>
  <c r="R67" i="80"/>
  <c r="S66" i="80"/>
  <c r="R66" i="80"/>
  <c r="S65" i="80"/>
  <c r="R65" i="80"/>
  <c r="S64" i="80"/>
  <c r="R64" i="80"/>
  <c r="S63" i="80"/>
  <c r="R63" i="80"/>
  <c r="S62" i="80"/>
  <c r="R62" i="80"/>
  <c r="S61" i="80"/>
  <c r="R61" i="80"/>
  <c r="S60" i="80"/>
  <c r="R60" i="80"/>
  <c r="S59" i="80"/>
  <c r="R59" i="80"/>
  <c r="S58" i="80"/>
  <c r="R58" i="80"/>
  <c r="S57" i="80"/>
  <c r="R57" i="80"/>
  <c r="S56" i="80"/>
  <c r="R56" i="80"/>
  <c r="S55" i="80"/>
  <c r="R55" i="80"/>
  <c r="S54" i="80"/>
  <c r="R54" i="80"/>
  <c r="S53" i="80"/>
  <c r="R53" i="80"/>
  <c r="S52" i="80"/>
  <c r="R52" i="80"/>
  <c r="S51" i="80"/>
  <c r="R51" i="80"/>
  <c r="S50" i="80"/>
  <c r="R50" i="80"/>
  <c r="S49" i="80"/>
  <c r="R49" i="80"/>
  <c r="S48" i="80"/>
  <c r="R48" i="80"/>
  <c r="S47" i="80"/>
  <c r="R47" i="80"/>
  <c r="S46" i="80"/>
  <c r="R46" i="80"/>
  <c r="S45" i="80"/>
  <c r="R45" i="80"/>
  <c r="S44" i="80"/>
  <c r="R44" i="80"/>
  <c r="S43" i="80"/>
  <c r="R43" i="80"/>
  <c r="S42" i="80"/>
  <c r="R42" i="80"/>
  <c r="S41" i="80"/>
  <c r="R41" i="80"/>
  <c r="S40" i="80"/>
  <c r="R40" i="80"/>
  <c r="S39" i="80"/>
  <c r="R39" i="80"/>
  <c r="S38" i="80"/>
  <c r="R38" i="80"/>
  <c r="S37" i="80"/>
  <c r="R37" i="80"/>
  <c r="S36" i="80"/>
  <c r="R36" i="80"/>
  <c r="S35" i="80"/>
  <c r="R35" i="80"/>
  <c r="S34" i="80"/>
  <c r="R34" i="80"/>
  <c r="S33" i="80"/>
  <c r="R33" i="80"/>
  <c r="S32" i="80"/>
  <c r="R32" i="80"/>
  <c r="S31" i="80"/>
  <c r="R31" i="80"/>
  <c r="S30" i="80"/>
  <c r="R30" i="80"/>
  <c r="S29" i="80"/>
  <c r="R29" i="80"/>
  <c r="S28" i="80"/>
  <c r="R28" i="80"/>
  <c r="S27" i="80"/>
  <c r="R27" i="80"/>
  <c r="S26" i="80"/>
  <c r="R26" i="80"/>
  <c r="S25" i="80"/>
  <c r="R25" i="80"/>
  <c r="S24" i="80"/>
  <c r="R24" i="80"/>
  <c r="S23" i="80"/>
  <c r="R23" i="80"/>
  <c r="S22" i="80"/>
  <c r="R22" i="80"/>
  <c r="S21" i="80"/>
  <c r="R21" i="80"/>
  <c r="S20" i="80"/>
  <c r="R20" i="80"/>
  <c r="S19" i="80"/>
  <c r="R19" i="80"/>
  <c r="S18" i="80"/>
  <c r="R18" i="80"/>
  <c r="S17" i="80"/>
  <c r="R17" i="80"/>
  <c r="S16" i="80"/>
  <c r="R16" i="80"/>
  <c r="S15" i="80"/>
  <c r="R15" i="80"/>
  <c r="S14" i="80"/>
  <c r="R14" i="80"/>
  <c r="S13" i="80"/>
  <c r="R13" i="80"/>
  <c r="S12" i="80"/>
  <c r="R12" i="80"/>
  <c r="S11" i="80"/>
  <c r="R11" i="80"/>
  <c r="S10" i="80"/>
  <c r="R10" i="80"/>
  <c r="S9" i="80"/>
  <c r="R9" i="80"/>
  <c r="S3" i="80"/>
  <c r="C11" i="13" s="1"/>
  <c r="R517" i="79"/>
  <c r="S517" i="79" s="1"/>
  <c r="R516" i="79"/>
  <c r="S516" i="79" s="1"/>
  <c r="R515" i="79"/>
  <c r="S515" i="79" s="1"/>
  <c r="R514" i="79"/>
  <c r="S514" i="79" s="1"/>
  <c r="R513" i="79"/>
  <c r="S513" i="79" s="1"/>
  <c r="R512" i="79"/>
  <c r="S512" i="79" s="1"/>
  <c r="R511" i="79"/>
  <c r="S511" i="79" s="1"/>
  <c r="R510" i="79"/>
  <c r="S510" i="79" s="1"/>
  <c r="R509" i="79"/>
  <c r="S509" i="79" s="1"/>
  <c r="R508" i="79"/>
  <c r="S508" i="79" s="1"/>
  <c r="R507" i="79"/>
  <c r="S507" i="79" s="1"/>
  <c r="R506" i="79"/>
  <c r="S506" i="79" s="1"/>
  <c r="R505" i="79"/>
  <c r="S505" i="79" s="1"/>
  <c r="R504" i="79"/>
  <c r="S504" i="79" s="1"/>
  <c r="R503" i="79"/>
  <c r="S503" i="79" s="1"/>
  <c r="R502" i="79"/>
  <c r="S502" i="79" s="1"/>
  <c r="R501" i="79"/>
  <c r="S501" i="79" s="1"/>
  <c r="R500" i="79"/>
  <c r="S500" i="79" s="1"/>
  <c r="R499" i="79"/>
  <c r="S499" i="79" s="1"/>
  <c r="R498" i="79"/>
  <c r="S498" i="79" s="1"/>
  <c r="R497" i="79"/>
  <c r="S497" i="79" s="1"/>
  <c r="R496" i="79"/>
  <c r="S496" i="79" s="1"/>
  <c r="R495" i="79"/>
  <c r="S495" i="79" s="1"/>
  <c r="R494" i="79"/>
  <c r="S494" i="79" s="1"/>
  <c r="R493" i="79"/>
  <c r="S493" i="79" s="1"/>
  <c r="R492" i="79"/>
  <c r="S492" i="79" s="1"/>
  <c r="R491" i="79"/>
  <c r="S491" i="79" s="1"/>
  <c r="R490" i="79"/>
  <c r="S490" i="79" s="1"/>
  <c r="R489" i="79"/>
  <c r="S489" i="79" s="1"/>
  <c r="R488" i="79"/>
  <c r="S488" i="79" s="1"/>
  <c r="R487" i="79"/>
  <c r="S487" i="79" s="1"/>
  <c r="R486" i="79"/>
  <c r="S486" i="79" s="1"/>
  <c r="R485" i="79"/>
  <c r="S485" i="79" s="1"/>
  <c r="R484" i="79"/>
  <c r="S484" i="79" s="1"/>
  <c r="R483" i="79"/>
  <c r="S483" i="79" s="1"/>
  <c r="R482" i="79"/>
  <c r="S482" i="79" s="1"/>
  <c r="R481" i="79"/>
  <c r="S481" i="79" s="1"/>
  <c r="R480" i="79"/>
  <c r="S480" i="79" s="1"/>
  <c r="R479" i="79"/>
  <c r="S479" i="79" s="1"/>
  <c r="R478" i="79"/>
  <c r="S478" i="79" s="1"/>
  <c r="R477" i="79"/>
  <c r="S477" i="79" s="1"/>
  <c r="R476" i="79"/>
  <c r="S476" i="79" s="1"/>
  <c r="R475" i="79"/>
  <c r="S475" i="79" s="1"/>
  <c r="R474" i="79"/>
  <c r="S474" i="79" s="1"/>
  <c r="R473" i="79"/>
  <c r="S473" i="79" s="1"/>
  <c r="R472" i="79"/>
  <c r="S472" i="79" s="1"/>
  <c r="R471" i="79"/>
  <c r="S471" i="79" s="1"/>
  <c r="R470" i="79"/>
  <c r="S470" i="79" s="1"/>
  <c r="R469" i="79"/>
  <c r="S469" i="79" s="1"/>
  <c r="R468" i="79"/>
  <c r="S468" i="79" s="1"/>
  <c r="R467" i="79"/>
  <c r="S467" i="79" s="1"/>
  <c r="R466" i="79"/>
  <c r="S466" i="79" s="1"/>
  <c r="R465" i="79"/>
  <c r="S465" i="79" s="1"/>
  <c r="R464" i="79"/>
  <c r="S464" i="79" s="1"/>
  <c r="R463" i="79"/>
  <c r="S463" i="79" s="1"/>
  <c r="R462" i="79"/>
  <c r="S462" i="79" s="1"/>
  <c r="R461" i="79"/>
  <c r="S461" i="79" s="1"/>
  <c r="R460" i="79"/>
  <c r="S460" i="79" s="1"/>
  <c r="R459" i="79"/>
  <c r="S459" i="79" s="1"/>
  <c r="R458" i="79"/>
  <c r="S458" i="79" s="1"/>
  <c r="R457" i="79"/>
  <c r="S457" i="79" s="1"/>
  <c r="R456" i="79"/>
  <c r="S456" i="79" s="1"/>
  <c r="R455" i="79"/>
  <c r="S455" i="79" s="1"/>
  <c r="R454" i="79"/>
  <c r="S454" i="79" s="1"/>
  <c r="R453" i="79"/>
  <c r="S453" i="79" s="1"/>
  <c r="R452" i="79"/>
  <c r="S452" i="79" s="1"/>
  <c r="R451" i="79"/>
  <c r="S451" i="79" s="1"/>
  <c r="R450" i="79"/>
  <c r="S450" i="79" s="1"/>
  <c r="R449" i="79"/>
  <c r="S449" i="79" s="1"/>
  <c r="R448" i="79"/>
  <c r="S448" i="79" s="1"/>
  <c r="R447" i="79"/>
  <c r="S447" i="79" s="1"/>
  <c r="R446" i="79"/>
  <c r="S446" i="79" s="1"/>
  <c r="R445" i="79"/>
  <c r="S445" i="79" s="1"/>
  <c r="R444" i="79"/>
  <c r="S444" i="79" s="1"/>
  <c r="R443" i="79"/>
  <c r="S443" i="79" s="1"/>
  <c r="R442" i="79"/>
  <c r="S442" i="79" s="1"/>
  <c r="R441" i="79"/>
  <c r="S441" i="79" s="1"/>
  <c r="R440" i="79"/>
  <c r="S440" i="79" s="1"/>
  <c r="R439" i="79"/>
  <c r="S439" i="79" s="1"/>
  <c r="R438" i="79"/>
  <c r="S438" i="79" s="1"/>
  <c r="R437" i="79"/>
  <c r="S437" i="79" s="1"/>
  <c r="R436" i="79"/>
  <c r="S436" i="79" s="1"/>
  <c r="R435" i="79"/>
  <c r="S435" i="79" s="1"/>
  <c r="R434" i="79"/>
  <c r="S434" i="79" s="1"/>
  <c r="R433" i="79"/>
  <c r="S433" i="79" s="1"/>
  <c r="R432" i="79"/>
  <c r="S432" i="79" s="1"/>
  <c r="R431" i="79"/>
  <c r="S431" i="79" s="1"/>
  <c r="R430" i="79"/>
  <c r="S430" i="79" s="1"/>
  <c r="R429" i="79"/>
  <c r="S429" i="79" s="1"/>
  <c r="R428" i="79"/>
  <c r="S428" i="79" s="1"/>
  <c r="R427" i="79"/>
  <c r="S427" i="79" s="1"/>
  <c r="R426" i="79"/>
  <c r="S426" i="79" s="1"/>
  <c r="R425" i="79"/>
  <c r="S425" i="79" s="1"/>
  <c r="R424" i="79"/>
  <c r="S424" i="79" s="1"/>
  <c r="R423" i="79"/>
  <c r="S423" i="79" s="1"/>
  <c r="R422" i="79"/>
  <c r="S422" i="79" s="1"/>
  <c r="R421" i="79"/>
  <c r="S421" i="79" s="1"/>
  <c r="R420" i="79"/>
  <c r="S420" i="79" s="1"/>
  <c r="R419" i="79"/>
  <c r="S419" i="79" s="1"/>
  <c r="R418" i="79"/>
  <c r="S418" i="79" s="1"/>
  <c r="R417" i="79"/>
  <c r="S417" i="79" s="1"/>
  <c r="R416" i="79"/>
  <c r="S416" i="79" s="1"/>
  <c r="R415" i="79"/>
  <c r="S415" i="79" s="1"/>
  <c r="R414" i="79"/>
  <c r="S414" i="79" s="1"/>
  <c r="R413" i="79"/>
  <c r="S413" i="79" s="1"/>
  <c r="R412" i="79"/>
  <c r="S412" i="79" s="1"/>
  <c r="R411" i="79"/>
  <c r="S411" i="79" s="1"/>
  <c r="R410" i="79"/>
  <c r="S410" i="79" s="1"/>
  <c r="R409" i="79"/>
  <c r="S409" i="79" s="1"/>
  <c r="R408" i="79"/>
  <c r="S408" i="79" s="1"/>
  <c r="R407" i="79"/>
  <c r="S407" i="79" s="1"/>
  <c r="R406" i="79"/>
  <c r="S406" i="79" s="1"/>
  <c r="R405" i="79"/>
  <c r="S405" i="79" s="1"/>
  <c r="R404" i="79"/>
  <c r="S404" i="79" s="1"/>
  <c r="R403" i="79"/>
  <c r="S403" i="79" s="1"/>
  <c r="R402" i="79"/>
  <c r="S402" i="79" s="1"/>
  <c r="R401" i="79"/>
  <c r="S401" i="79" s="1"/>
  <c r="R400" i="79"/>
  <c r="S400" i="79" s="1"/>
  <c r="R399" i="79"/>
  <c r="S399" i="79" s="1"/>
  <c r="R398" i="79"/>
  <c r="S398" i="79" s="1"/>
  <c r="R397" i="79"/>
  <c r="S397" i="79" s="1"/>
  <c r="R396" i="79"/>
  <c r="S396" i="79" s="1"/>
  <c r="R395" i="79"/>
  <c r="S395" i="79" s="1"/>
  <c r="R394" i="79"/>
  <c r="S394" i="79" s="1"/>
  <c r="R393" i="79"/>
  <c r="S393" i="79" s="1"/>
  <c r="R392" i="79"/>
  <c r="S392" i="79" s="1"/>
  <c r="R391" i="79"/>
  <c r="S391" i="79" s="1"/>
  <c r="R390" i="79"/>
  <c r="S390" i="79" s="1"/>
  <c r="R389" i="79"/>
  <c r="S389" i="79" s="1"/>
  <c r="R388" i="79"/>
  <c r="S388" i="79" s="1"/>
  <c r="R387" i="79"/>
  <c r="S387" i="79" s="1"/>
  <c r="R386" i="79"/>
  <c r="S386" i="79" s="1"/>
  <c r="R385" i="79"/>
  <c r="S385" i="79" s="1"/>
  <c r="R384" i="79"/>
  <c r="S384" i="79" s="1"/>
  <c r="R383" i="79"/>
  <c r="S383" i="79" s="1"/>
  <c r="R382" i="79"/>
  <c r="S382" i="79" s="1"/>
  <c r="R381" i="79"/>
  <c r="S381" i="79" s="1"/>
  <c r="R380" i="79"/>
  <c r="S380" i="79" s="1"/>
  <c r="R379" i="79"/>
  <c r="S379" i="79" s="1"/>
  <c r="R378" i="79"/>
  <c r="S378" i="79" s="1"/>
  <c r="R377" i="79"/>
  <c r="S377" i="79" s="1"/>
  <c r="R376" i="79"/>
  <c r="S376" i="79" s="1"/>
  <c r="R375" i="79"/>
  <c r="S375" i="79" s="1"/>
  <c r="R374" i="79"/>
  <c r="S374" i="79" s="1"/>
  <c r="R373" i="79"/>
  <c r="S373" i="79" s="1"/>
  <c r="R372" i="79"/>
  <c r="S372" i="79" s="1"/>
  <c r="R371" i="79"/>
  <c r="S371" i="79" s="1"/>
  <c r="R370" i="79"/>
  <c r="S370" i="79" s="1"/>
  <c r="R369" i="79"/>
  <c r="S369" i="79" s="1"/>
  <c r="R368" i="79"/>
  <c r="S368" i="79" s="1"/>
  <c r="R367" i="79"/>
  <c r="S367" i="79" s="1"/>
  <c r="R366" i="79"/>
  <c r="S366" i="79" s="1"/>
  <c r="R365" i="79"/>
  <c r="S365" i="79" s="1"/>
  <c r="R364" i="79"/>
  <c r="S364" i="79" s="1"/>
  <c r="R363" i="79"/>
  <c r="S363" i="79" s="1"/>
  <c r="R362" i="79"/>
  <c r="S362" i="79" s="1"/>
  <c r="R361" i="79"/>
  <c r="S361" i="79" s="1"/>
  <c r="R360" i="79"/>
  <c r="S360" i="79" s="1"/>
  <c r="R359" i="79"/>
  <c r="S359" i="79" s="1"/>
  <c r="R358" i="79"/>
  <c r="S358" i="79" s="1"/>
  <c r="R357" i="79"/>
  <c r="S357" i="79" s="1"/>
  <c r="R356" i="79"/>
  <c r="S356" i="79" s="1"/>
  <c r="R355" i="79"/>
  <c r="S355" i="79" s="1"/>
  <c r="R354" i="79"/>
  <c r="S354" i="79" s="1"/>
  <c r="R353" i="79"/>
  <c r="S353" i="79" s="1"/>
  <c r="R352" i="79"/>
  <c r="S352" i="79" s="1"/>
  <c r="R351" i="79"/>
  <c r="S351" i="79" s="1"/>
  <c r="R350" i="79"/>
  <c r="S350" i="79" s="1"/>
  <c r="R349" i="79"/>
  <c r="S349" i="79" s="1"/>
  <c r="R348" i="79"/>
  <c r="S348" i="79" s="1"/>
  <c r="R347" i="79"/>
  <c r="S347" i="79" s="1"/>
  <c r="R346" i="79"/>
  <c r="S346" i="79" s="1"/>
  <c r="R345" i="79"/>
  <c r="S345" i="79" s="1"/>
  <c r="R344" i="79"/>
  <c r="S344" i="79" s="1"/>
  <c r="R343" i="79"/>
  <c r="S343" i="79" s="1"/>
  <c r="R342" i="79"/>
  <c r="S342" i="79" s="1"/>
  <c r="R341" i="79"/>
  <c r="S341" i="79" s="1"/>
  <c r="R340" i="79"/>
  <c r="S340" i="79" s="1"/>
  <c r="R339" i="79"/>
  <c r="S339" i="79" s="1"/>
  <c r="R338" i="79"/>
  <c r="S338" i="79" s="1"/>
  <c r="R337" i="79"/>
  <c r="S337" i="79" s="1"/>
  <c r="R336" i="79"/>
  <c r="S336" i="79" s="1"/>
  <c r="R335" i="79"/>
  <c r="S335" i="79" s="1"/>
  <c r="R334" i="79"/>
  <c r="S334" i="79" s="1"/>
  <c r="R333" i="79"/>
  <c r="S333" i="79" s="1"/>
  <c r="R332" i="79"/>
  <c r="S332" i="79" s="1"/>
  <c r="R331" i="79"/>
  <c r="S331" i="79" s="1"/>
  <c r="R330" i="79"/>
  <c r="S330" i="79" s="1"/>
  <c r="R329" i="79"/>
  <c r="S329" i="79" s="1"/>
  <c r="R328" i="79"/>
  <c r="S328" i="79" s="1"/>
  <c r="R327" i="79"/>
  <c r="S327" i="79" s="1"/>
  <c r="R326" i="79"/>
  <c r="S326" i="79" s="1"/>
  <c r="R325" i="79"/>
  <c r="S325" i="79" s="1"/>
  <c r="R324" i="79"/>
  <c r="S324" i="79" s="1"/>
  <c r="R323" i="79"/>
  <c r="S323" i="79" s="1"/>
  <c r="R322" i="79"/>
  <c r="S322" i="79" s="1"/>
  <c r="R321" i="79"/>
  <c r="S321" i="79" s="1"/>
  <c r="R320" i="79"/>
  <c r="S320" i="79" s="1"/>
  <c r="R319" i="79"/>
  <c r="S319" i="79" s="1"/>
  <c r="R318" i="79"/>
  <c r="S318" i="79" s="1"/>
  <c r="R317" i="79"/>
  <c r="S317" i="79" s="1"/>
  <c r="R316" i="79"/>
  <c r="S316" i="79" s="1"/>
  <c r="R315" i="79"/>
  <c r="S315" i="79" s="1"/>
  <c r="R314" i="79"/>
  <c r="S314" i="79" s="1"/>
  <c r="R313" i="79"/>
  <c r="S313" i="79" s="1"/>
  <c r="R312" i="79"/>
  <c r="S312" i="79" s="1"/>
  <c r="R311" i="79"/>
  <c r="S311" i="79" s="1"/>
  <c r="R310" i="79"/>
  <c r="S310" i="79" s="1"/>
  <c r="R309" i="79"/>
  <c r="S309" i="79" s="1"/>
  <c r="R308" i="79"/>
  <c r="S308" i="79" s="1"/>
  <c r="R307" i="79"/>
  <c r="S307" i="79" s="1"/>
  <c r="R306" i="79"/>
  <c r="S306" i="79" s="1"/>
  <c r="R305" i="79"/>
  <c r="S305" i="79" s="1"/>
  <c r="R304" i="79"/>
  <c r="S304" i="79" s="1"/>
  <c r="R303" i="79"/>
  <c r="S303" i="79" s="1"/>
  <c r="R302" i="79"/>
  <c r="S302" i="79" s="1"/>
  <c r="R301" i="79"/>
  <c r="S301" i="79" s="1"/>
  <c r="R300" i="79"/>
  <c r="S300" i="79" s="1"/>
  <c r="R299" i="79"/>
  <c r="S299" i="79" s="1"/>
  <c r="R298" i="79"/>
  <c r="S298" i="79" s="1"/>
  <c r="R297" i="79"/>
  <c r="S297" i="79" s="1"/>
  <c r="R296" i="79"/>
  <c r="S296" i="79" s="1"/>
  <c r="R295" i="79"/>
  <c r="S295" i="79" s="1"/>
  <c r="R294" i="79"/>
  <c r="S294" i="79" s="1"/>
  <c r="R293" i="79"/>
  <c r="S293" i="79" s="1"/>
  <c r="R292" i="79"/>
  <c r="S292" i="79" s="1"/>
  <c r="R291" i="79"/>
  <c r="S291" i="79" s="1"/>
  <c r="R290" i="79"/>
  <c r="S290" i="79" s="1"/>
  <c r="R289" i="79"/>
  <c r="S289" i="79" s="1"/>
  <c r="R288" i="79"/>
  <c r="S288" i="79" s="1"/>
  <c r="R287" i="79"/>
  <c r="S287" i="79" s="1"/>
  <c r="R286" i="79"/>
  <c r="S286" i="79" s="1"/>
  <c r="R285" i="79"/>
  <c r="S285" i="79" s="1"/>
  <c r="R284" i="79"/>
  <c r="S284" i="79" s="1"/>
  <c r="R283" i="79"/>
  <c r="S283" i="79" s="1"/>
  <c r="R282" i="79"/>
  <c r="S282" i="79" s="1"/>
  <c r="R281" i="79"/>
  <c r="S281" i="79" s="1"/>
  <c r="R280" i="79"/>
  <c r="S280" i="79" s="1"/>
  <c r="R279" i="79"/>
  <c r="S279" i="79" s="1"/>
  <c r="R278" i="79"/>
  <c r="S278" i="79" s="1"/>
  <c r="R277" i="79"/>
  <c r="S277" i="79" s="1"/>
  <c r="R276" i="79"/>
  <c r="S276" i="79" s="1"/>
  <c r="R275" i="79"/>
  <c r="S275" i="79" s="1"/>
  <c r="R274" i="79"/>
  <c r="S274" i="79" s="1"/>
  <c r="R273" i="79"/>
  <c r="S273" i="79" s="1"/>
  <c r="R272" i="79"/>
  <c r="S272" i="79" s="1"/>
  <c r="R271" i="79"/>
  <c r="S271" i="79" s="1"/>
  <c r="R270" i="79"/>
  <c r="S270" i="79" s="1"/>
  <c r="R269" i="79"/>
  <c r="S269" i="79" s="1"/>
  <c r="R268" i="79"/>
  <c r="S268" i="79" s="1"/>
  <c r="R267" i="79"/>
  <c r="S267" i="79" s="1"/>
  <c r="R266" i="79"/>
  <c r="S266" i="79" s="1"/>
  <c r="R265" i="79"/>
  <c r="S265" i="79" s="1"/>
  <c r="R264" i="79"/>
  <c r="S264" i="79" s="1"/>
  <c r="R263" i="79"/>
  <c r="S263" i="79" s="1"/>
  <c r="R262" i="79"/>
  <c r="S262" i="79" s="1"/>
  <c r="R261" i="79"/>
  <c r="S261" i="79" s="1"/>
  <c r="R260" i="79"/>
  <c r="S260" i="79" s="1"/>
  <c r="R259" i="79"/>
  <c r="S259" i="79" s="1"/>
  <c r="R258" i="79"/>
  <c r="S258" i="79" s="1"/>
  <c r="R257" i="79"/>
  <c r="S257" i="79" s="1"/>
  <c r="R256" i="79"/>
  <c r="S256" i="79" s="1"/>
  <c r="R255" i="79"/>
  <c r="S255" i="79" s="1"/>
  <c r="R254" i="79"/>
  <c r="S254" i="79" s="1"/>
  <c r="R253" i="79"/>
  <c r="S253" i="79" s="1"/>
  <c r="R252" i="79"/>
  <c r="S252" i="79" s="1"/>
  <c r="R251" i="79"/>
  <c r="S251" i="79" s="1"/>
  <c r="R250" i="79"/>
  <c r="S250" i="79" s="1"/>
  <c r="R249" i="79"/>
  <c r="S249" i="79" s="1"/>
  <c r="R248" i="79"/>
  <c r="S248" i="79" s="1"/>
  <c r="R247" i="79"/>
  <c r="S247" i="79" s="1"/>
  <c r="R246" i="79"/>
  <c r="S246" i="79" s="1"/>
  <c r="R245" i="79"/>
  <c r="S245" i="79" s="1"/>
  <c r="R244" i="79"/>
  <c r="S244" i="79" s="1"/>
  <c r="R243" i="79"/>
  <c r="S243" i="79" s="1"/>
  <c r="R242" i="79"/>
  <c r="S242" i="79" s="1"/>
  <c r="R241" i="79"/>
  <c r="S241" i="79" s="1"/>
  <c r="R240" i="79"/>
  <c r="S240" i="79" s="1"/>
  <c r="R239" i="79"/>
  <c r="S239" i="79" s="1"/>
  <c r="R238" i="79"/>
  <c r="S238" i="79" s="1"/>
  <c r="R237" i="79"/>
  <c r="S237" i="79" s="1"/>
  <c r="R236" i="79"/>
  <c r="S236" i="79" s="1"/>
  <c r="R235" i="79"/>
  <c r="S235" i="79" s="1"/>
  <c r="R234" i="79"/>
  <c r="S234" i="79" s="1"/>
  <c r="R233" i="79"/>
  <c r="S233" i="79" s="1"/>
  <c r="R232" i="79"/>
  <c r="S232" i="79" s="1"/>
  <c r="R231" i="79"/>
  <c r="S231" i="79" s="1"/>
  <c r="R230" i="79"/>
  <c r="S230" i="79" s="1"/>
  <c r="R229" i="79"/>
  <c r="S229" i="79" s="1"/>
  <c r="R228" i="79"/>
  <c r="S228" i="79" s="1"/>
  <c r="R227" i="79"/>
  <c r="S227" i="79" s="1"/>
  <c r="R226" i="79"/>
  <c r="S226" i="79" s="1"/>
  <c r="R225" i="79"/>
  <c r="S225" i="79" s="1"/>
  <c r="R224" i="79"/>
  <c r="S224" i="79" s="1"/>
  <c r="R223" i="79"/>
  <c r="S223" i="79" s="1"/>
  <c r="R222" i="79"/>
  <c r="S222" i="79" s="1"/>
  <c r="R221" i="79"/>
  <c r="S221" i="79" s="1"/>
  <c r="R220" i="79"/>
  <c r="S220" i="79" s="1"/>
  <c r="R219" i="79"/>
  <c r="S219" i="79" s="1"/>
  <c r="R218" i="79"/>
  <c r="S218" i="79" s="1"/>
  <c r="R217" i="79"/>
  <c r="S217" i="79" s="1"/>
  <c r="R216" i="79"/>
  <c r="S216" i="79" s="1"/>
  <c r="R215" i="79"/>
  <c r="S215" i="79" s="1"/>
  <c r="R214" i="79"/>
  <c r="S214" i="79" s="1"/>
  <c r="R213" i="79"/>
  <c r="S213" i="79" s="1"/>
  <c r="R212" i="79"/>
  <c r="S212" i="79" s="1"/>
  <c r="R211" i="79"/>
  <c r="S211" i="79" s="1"/>
  <c r="R210" i="79"/>
  <c r="S210" i="79" s="1"/>
  <c r="R209" i="79"/>
  <c r="S209" i="79" s="1"/>
  <c r="R208" i="79"/>
  <c r="S208" i="79" s="1"/>
  <c r="R207" i="79"/>
  <c r="S207" i="79" s="1"/>
  <c r="R206" i="79"/>
  <c r="S206" i="79" s="1"/>
  <c r="R205" i="79"/>
  <c r="S205" i="79" s="1"/>
  <c r="R204" i="79"/>
  <c r="S204" i="79" s="1"/>
  <c r="R203" i="79"/>
  <c r="S203" i="79" s="1"/>
  <c r="R202" i="79"/>
  <c r="S202" i="79" s="1"/>
  <c r="R201" i="79"/>
  <c r="S201" i="79" s="1"/>
  <c r="R200" i="79"/>
  <c r="S200" i="79" s="1"/>
  <c r="R199" i="79"/>
  <c r="S199" i="79" s="1"/>
  <c r="R198" i="79"/>
  <c r="S198" i="79" s="1"/>
  <c r="R197" i="79"/>
  <c r="S197" i="79" s="1"/>
  <c r="R196" i="79"/>
  <c r="S196" i="79" s="1"/>
  <c r="R195" i="79"/>
  <c r="S195" i="79" s="1"/>
  <c r="R194" i="79"/>
  <c r="S194" i="79" s="1"/>
  <c r="R193" i="79"/>
  <c r="S193" i="79" s="1"/>
  <c r="R192" i="79"/>
  <c r="S192" i="79" s="1"/>
  <c r="R191" i="79"/>
  <c r="S191" i="79" s="1"/>
  <c r="R190" i="79"/>
  <c r="S190" i="79" s="1"/>
  <c r="R189" i="79"/>
  <c r="S189" i="79" s="1"/>
  <c r="R188" i="79"/>
  <c r="S188" i="79" s="1"/>
  <c r="R187" i="79"/>
  <c r="S187" i="79" s="1"/>
  <c r="R186" i="79"/>
  <c r="S186" i="79" s="1"/>
  <c r="R185" i="79"/>
  <c r="S185" i="79" s="1"/>
  <c r="R184" i="79"/>
  <c r="S184" i="79" s="1"/>
  <c r="R183" i="79"/>
  <c r="S183" i="79" s="1"/>
  <c r="R182" i="79"/>
  <c r="S182" i="79" s="1"/>
  <c r="R181" i="79"/>
  <c r="S181" i="79" s="1"/>
  <c r="R180" i="79"/>
  <c r="S180" i="79" s="1"/>
  <c r="R179" i="79"/>
  <c r="S179" i="79" s="1"/>
  <c r="R178" i="79"/>
  <c r="S178" i="79" s="1"/>
  <c r="S177" i="79"/>
  <c r="R177" i="79"/>
  <c r="S176" i="79"/>
  <c r="R176" i="79"/>
  <c r="S175" i="79"/>
  <c r="R175" i="79"/>
  <c r="S174" i="79"/>
  <c r="R174" i="79"/>
  <c r="S173" i="79"/>
  <c r="R173" i="79"/>
  <c r="S172" i="79"/>
  <c r="R172" i="79"/>
  <c r="S171" i="79"/>
  <c r="R171" i="79"/>
  <c r="S170" i="79"/>
  <c r="R170" i="79"/>
  <c r="S169" i="79"/>
  <c r="R169" i="79"/>
  <c r="S168" i="79"/>
  <c r="R168" i="79"/>
  <c r="S167" i="79"/>
  <c r="R167" i="79"/>
  <c r="S166" i="79"/>
  <c r="R166" i="79"/>
  <c r="S165" i="79"/>
  <c r="R165" i="79"/>
  <c r="S164" i="79"/>
  <c r="R164" i="79"/>
  <c r="S163" i="79"/>
  <c r="R163" i="79"/>
  <c r="S162" i="79"/>
  <c r="R162" i="79"/>
  <c r="S161" i="79"/>
  <c r="R161" i="79"/>
  <c r="S160" i="79"/>
  <c r="R160" i="79"/>
  <c r="S159" i="79"/>
  <c r="R159" i="79"/>
  <c r="S158" i="79"/>
  <c r="R158" i="79"/>
  <c r="S157" i="79"/>
  <c r="R157" i="79"/>
  <c r="S156" i="79"/>
  <c r="R156" i="79"/>
  <c r="S155" i="79"/>
  <c r="R155" i="79"/>
  <c r="S154" i="79"/>
  <c r="R154" i="79"/>
  <c r="S153" i="79"/>
  <c r="R153" i="79"/>
  <c r="S152" i="79"/>
  <c r="R152" i="79"/>
  <c r="S151" i="79"/>
  <c r="R151" i="79"/>
  <c r="S150" i="79"/>
  <c r="R150" i="79"/>
  <c r="S149" i="79"/>
  <c r="R149" i="79"/>
  <c r="S148" i="79"/>
  <c r="R148" i="79"/>
  <c r="S147" i="79"/>
  <c r="R147" i="79"/>
  <c r="S146" i="79"/>
  <c r="R146" i="79"/>
  <c r="S145" i="79"/>
  <c r="R145" i="79"/>
  <c r="S144" i="79"/>
  <c r="R144" i="79"/>
  <c r="S143" i="79"/>
  <c r="R143" i="79"/>
  <c r="S142" i="79"/>
  <c r="R142" i="79"/>
  <c r="S141" i="79"/>
  <c r="R141" i="79"/>
  <c r="S140" i="79"/>
  <c r="R140" i="79"/>
  <c r="S139" i="79"/>
  <c r="R139" i="79"/>
  <c r="S138" i="79"/>
  <c r="R138" i="79"/>
  <c r="S137" i="79"/>
  <c r="R137" i="79"/>
  <c r="S136" i="79"/>
  <c r="R136" i="79"/>
  <c r="S135" i="79"/>
  <c r="R135" i="79"/>
  <c r="S134" i="79"/>
  <c r="R134" i="79"/>
  <c r="S133" i="79"/>
  <c r="R133" i="79"/>
  <c r="S132" i="79"/>
  <c r="R132" i="79"/>
  <c r="S131" i="79"/>
  <c r="R131" i="79"/>
  <c r="S130" i="79"/>
  <c r="R130" i="79"/>
  <c r="S129" i="79"/>
  <c r="R129" i="79"/>
  <c r="S128" i="79"/>
  <c r="R128" i="79"/>
  <c r="S127" i="79"/>
  <c r="R127" i="79"/>
  <c r="S126" i="79"/>
  <c r="R126" i="79"/>
  <c r="S125" i="79"/>
  <c r="R125" i="79"/>
  <c r="S124" i="79"/>
  <c r="R124" i="79"/>
  <c r="S123" i="79"/>
  <c r="R123" i="79"/>
  <c r="S122" i="79"/>
  <c r="R122" i="79"/>
  <c r="S121" i="79"/>
  <c r="R121" i="79"/>
  <c r="S120" i="79"/>
  <c r="R120" i="79"/>
  <c r="S119" i="79"/>
  <c r="R119" i="79"/>
  <c r="S118" i="79"/>
  <c r="R118" i="79"/>
  <c r="S117" i="79"/>
  <c r="R117" i="79"/>
  <c r="S116" i="79"/>
  <c r="R116" i="79"/>
  <c r="S115" i="79"/>
  <c r="R115" i="79"/>
  <c r="S114" i="79"/>
  <c r="R114" i="79"/>
  <c r="S113" i="79"/>
  <c r="R113" i="79"/>
  <c r="S112" i="79"/>
  <c r="R112" i="79"/>
  <c r="S111" i="79"/>
  <c r="R111" i="79"/>
  <c r="S110" i="79"/>
  <c r="R110" i="79"/>
  <c r="S109" i="79"/>
  <c r="R109" i="79"/>
  <c r="S108" i="79"/>
  <c r="R108" i="79"/>
  <c r="S107" i="79"/>
  <c r="R107" i="79"/>
  <c r="S106" i="79"/>
  <c r="R106" i="79"/>
  <c r="S105" i="79"/>
  <c r="R105" i="79"/>
  <c r="S104" i="79"/>
  <c r="R104" i="79"/>
  <c r="S103" i="79"/>
  <c r="R103" i="79"/>
  <c r="S102" i="79"/>
  <c r="R102" i="79"/>
  <c r="S101" i="79"/>
  <c r="R101" i="79"/>
  <c r="S100" i="79"/>
  <c r="R100" i="79"/>
  <c r="S99" i="79"/>
  <c r="R99" i="79"/>
  <c r="S98" i="79"/>
  <c r="R98" i="79"/>
  <c r="S97" i="79"/>
  <c r="R97" i="79"/>
  <c r="S96" i="79"/>
  <c r="R96" i="79"/>
  <c r="S95" i="79"/>
  <c r="R95" i="79"/>
  <c r="S94" i="79"/>
  <c r="R94" i="79"/>
  <c r="S93" i="79"/>
  <c r="R93" i="79"/>
  <c r="S92" i="79"/>
  <c r="R92" i="79"/>
  <c r="S91" i="79"/>
  <c r="R91" i="79"/>
  <c r="S90" i="79"/>
  <c r="R90" i="79"/>
  <c r="S89" i="79"/>
  <c r="R89" i="79"/>
  <c r="S88" i="79"/>
  <c r="R88" i="79"/>
  <c r="S87" i="79"/>
  <c r="R87" i="79"/>
  <c r="S86" i="79"/>
  <c r="R86" i="79"/>
  <c r="S85" i="79"/>
  <c r="R85" i="79"/>
  <c r="S84" i="79"/>
  <c r="R84" i="79"/>
  <c r="S83" i="79"/>
  <c r="R83" i="79"/>
  <c r="S82" i="79"/>
  <c r="R82" i="79"/>
  <c r="S81" i="79"/>
  <c r="R81" i="79"/>
  <c r="S80" i="79"/>
  <c r="R80" i="79"/>
  <c r="S79" i="79"/>
  <c r="R79" i="79"/>
  <c r="S78" i="79"/>
  <c r="R78" i="79"/>
  <c r="S77" i="79"/>
  <c r="R77" i="79"/>
  <c r="S76" i="79"/>
  <c r="R76" i="79"/>
  <c r="S75" i="79"/>
  <c r="R75" i="79"/>
  <c r="S74" i="79"/>
  <c r="R74" i="79"/>
  <c r="S73" i="79"/>
  <c r="R73" i="79"/>
  <c r="S72" i="79"/>
  <c r="R72" i="79"/>
  <c r="S71" i="79"/>
  <c r="R71" i="79"/>
  <c r="S70" i="79"/>
  <c r="R70" i="79"/>
  <c r="S69" i="79"/>
  <c r="R69" i="79"/>
  <c r="S68" i="79"/>
  <c r="R68" i="79"/>
  <c r="S67" i="79"/>
  <c r="R67" i="79"/>
  <c r="S66" i="79"/>
  <c r="R66" i="79"/>
  <c r="S65" i="79"/>
  <c r="R65" i="79"/>
  <c r="S64" i="79"/>
  <c r="R64" i="79"/>
  <c r="S63" i="79"/>
  <c r="R63" i="79"/>
  <c r="S62" i="79"/>
  <c r="R62" i="79"/>
  <c r="S61" i="79"/>
  <c r="R61" i="79"/>
  <c r="S60" i="79"/>
  <c r="R60" i="79"/>
  <c r="S59" i="79"/>
  <c r="R59" i="79"/>
  <c r="S58" i="79"/>
  <c r="R58" i="79"/>
  <c r="S57" i="79"/>
  <c r="R57" i="79"/>
  <c r="S56" i="79"/>
  <c r="R56" i="79"/>
  <c r="S55" i="79"/>
  <c r="R55" i="79"/>
  <c r="S54" i="79"/>
  <c r="R54" i="79"/>
  <c r="S53" i="79"/>
  <c r="R53" i="79"/>
  <c r="S52" i="79"/>
  <c r="R52" i="79"/>
  <c r="S51" i="79"/>
  <c r="R51" i="79"/>
  <c r="S50" i="79"/>
  <c r="R50" i="79"/>
  <c r="S49" i="79"/>
  <c r="R49" i="79"/>
  <c r="S48" i="79"/>
  <c r="R48" i="79"/>
  <c r="S47" i="79"/>
  <c r="R47" i="79"/>
  <c r="S46" i="79"/>
  <c r="R46" i="79"/>
  <c r="S45" i="79"/>
  <c r="R45" i="79"/>
  <c r="S44" i="79"/>
  <c r="R44" i="79"/>
  <c r="S43" i="79"/>
  <c r="R43" i="79"/>
  <c r="S42" i="79"/>
  <c r="R42" i="79"/>
  <c r="S41" i="79"/>
  <c r="R41" i="79"/>
  <c r="S40" i="79"/>
  <c r="R40" i="79"/>
  <c r="S39" i="79"/>
  <c r="R39" i="79"/>
  <c r="S38" i="79"/>
  <c r="R38" i="79"/>
  <c r="S37" i="79"/>
  <c r="R37" i="79"/>
  <c r="S36" i="79"/>
  <c r="R36" i="79"/>
  <c r="S35" i="79"/>
  <c r="R35" i="79"/>
  <c r="S34" i="79"/>
  <c r="R34" i="79"/>
  <c r="S33" i="79"/>
  <c r="R33" i="79"/>
  <c r="S32" i="79"/>
  <c r="R32" i="79"/>
  <c r="S31" i="79"/>
  <c r="R31" i="79"/>
  <c r="S30" i="79"/>
  <c r="R30" i="79"/>
  <c r="S29" i="79"/>
  <c r="R29" i="79"/>
  <c r="S28" i="79"/>
  <c r="R28" i="79"/>
  <c r="S27" i="79"/>
  <c r="R27" i="79"/>
  <c r="S26" i="79"/>
  <c r="R26" i="79"/>
  <c r="S25" i="79"/>
  <c r="R25" i="79"/>
  <c r="S24" i="79"/>
  <c r="R24" i="79"/>
  <c r="S23" i="79"/>
  <c r="R23" i="79"/>
  <c r="S22" i="79"/>
  <c r="R22" i="79"/>
  <c r="S21" i="79"/>
  <c r="R21" i="79"/>
  <c r="S20" i="79"/>
  <c r="R20" i="79"/>
  <c r="S19" i="79"/>
  <c r="R19" i="79"/>
  <c r="S18" i="79"/>
  <c r="R18" i="79"/>
  <c r="S17" i="79"/>
  <c r="R17" i="79"/>
  <c r="S16" i="79"/>
  <c r="R16" i="79"/>
  <c r="S15" i="79"/>
  <c r="R15" i="79"/>
  <c r="S14" i="79"/>
  <c r="R14" i="79"/>
  <c r="S13" i="79"/>
  <c r="R13" i="79"/>
  <c r="S12" i="79"/>
  <c r="R12" i="79"/>
  <c r="S11" i="79"/>
  <c r="R11" i="79"/>
  <c r="S10" i="79"/>
  <c r="R10" i="79"/>
  <c r="S9" i="79"/>
  <c r="R9" i="79"/>
  <c r="S3" i="79"/>
  <c r="C17" i="13" s="1"/>
  <c r="R517" i="78"/>
  <c r="S517" i="78" s="1"/>
  <c r="R516" i="78"/>
  <c r="S516" i="78" s="1"/>
  <c r="R515" i="78"/>
  <c r="S515" i="78" s="1"/>
  <c r="R514" i="78"/>
  <c r="S514" i="78" s="1"/>
  <c r="R513" i="78"/>
  <c r="S513" i="78" s="1"/>
  <c r="R512" i="78"/>
  <c r="S512" i="78" s="1"/>
  <c r="R511" i="78"/>
  <c r="S511" i="78" s="1"/>
  <c r="R510" i="78"/>
  <c r="S510" i="78" s="1"/>
  <c r="R509" i="78"/>
  <c r="S509" i="78" s="1"/>
  <c r="R508" i="78"/>
  <c r="S508" i="78" s="1"/>
  <c r="R507" i="78"/>
  <c r="S507" i="78" s="1"/>
  <c r="R506" i="78"/>
  <c r="S506" i="78" s="1"/>
  <c r="R505" i="78"/>
  <c r="S505" i="78" s="1"/>
  <c r="R504" i="78"/>
  <c r="S504" i="78" s="1"/>
  <c r="R503" i="78"/>
  <c r="S503" i="78" s="1"/>
  <c r="R502" i="78"/>
  <c r="S502" i="78" s="1"/>
  <c r="R501" i="78"/>
  <c r="S501" i="78" s="1"/>
  <c r="R500" i="78"/>
  <c r="S500" i="78" s="1"/>
  <c r="R499" i="78"/>
  <c r="S499" i="78" s="1"/>
  <c r="R498" i="78"/>
  <c r="S498" i="78" s="1"/>
  <c r="R497" i="78"/>
  <c r="S497" i="78" s="1"/>
  <c r="R496" i="78"/>
  <c r="S496" i="78" s="1"/>
  <c r="R495" i="78"/>
  <c r="S495" i="78" s="1"/>
  <c r="R494" i="78"/>
  <c r="S494" i="78" s="1"/>
  <c r="R493" i="78"/>
  <c r="S493" i="78" s="1"/>
  <c r="R492" i="78"/>
  <c r="S492" i="78" s="1"/>
  <c r="R491" i="78"/>
  <c r="S491" i="78" s="1"/>
  <c r="R490" i="78"/>
  <c r="S490" i="78" s="1"/>
  <c r="R489" i="78"/>
  <c r="S489" i="78" s="1"/>
  <c r="R488" i="78"/>
  <c r="S488" i="78" s="1"/>
  <c r="R487" i="78"/>
  <c r="S487" i="78" s="1"/>
  <c r="R486" i="78"/>
  <c r="S486" i="78" s="1"/>
  <c r="R485" i="78"/>
  <c r="S485" i="78" s="1"/>
  <c r="R484" i="78"/>
  <c r="S484" i="78" s="1"/>
  <c r="R483" i="78"/>
  <c r="S483" i="78" s="1"/>
  <c r="R482" i="78"/>
  <c r="S482" i="78" s="1"/>
  <c r="R481" i="78"/>
  <c r="S481" i="78" s="1"/>
  <c r="R480" i="78"/>
  <c r="S480" i="78" s="1"/>
  <c r="R479" i="78"/>
  <c r="S479" i="78" s="1"/>
  <c r="R478" i="78"/>
  <c r="S478" i="78" s="1"/>
  <c r="R477" i="78"/>
  <c r="S477" i="78" s="1"/>
  <c r="R476" i="78"/>
  <c r="S476" i="78" s="1"/>
  <c r="R475" i="78"/>
  <c r="S475" i="78" s="1"/>
  <c r="R474" i="78"/>
  <c r="S474" i="78" s="1"/>
  <c r="R473" i="78"/>
  <c r="S473" i="78" s="1"/>
  <c r="R472" i="78"/>
  <c r="S472" i="78" s="1"/>
  <c r="R471" i="78"/>
  <c r="S471" i="78" s="1"/>
  <c r="R470" i="78"/>
  <c r="S470" i="78" s="1"/>
  <c r="R469" i="78"/>
  <c r="S469" i="78" s="1"/>
  <c r="R468" i="78"/>
  <c r="S468" i="78" s="1"/>
  <c r="R467" i="78"/>
  <c r="S467" i="78" s="1"/>
  <c r="R466" i="78"/>
  <c r="S466" i="78" s="1"/>
  <c r="R465" i="78"/>
  <c r="S465" i="78" s="1"/>
  <c r="R464" i="78"/>
  <c r="S464" i="78" s="1"/>
  <c r="R463" i="78"/>
  <c r="S463" i="78" s="1"/>
  <c r="R462" i="78"/>
  <c r="S462" i="78" s="1"/>
  <c r="R461" i="78"/>
  <c r="S461" i="78" s="1"/>
  <c r="R460" i="78"/>
  <c r="S460" i="78" s="1"/>
  <c r="R459" i="78"/>
  <c r="S459" i="78" s="1"/>
  <c r="R458" i="78"/>
  <c r="S458" i="78" s="1"/>
  <c r="R457" i="78"/>
  <c r="S457" i="78" s="1"/>
  <c r="R456" i="78"/>
  <c r="S456" i="78" s="1"/>
  <c r="R455" i="78"/>
  <c r="S455" i="78" s="1"/>
  <c r="R454" i="78"/>
  <c r="S454" i="78" s="1"/>
  <c r="R453" i="78"/>
  <c r="S453" i="78" s="1"/>
  <c r="R452" i="78"/>
  <c r="S452" i="78" s="1"/>
  <c r="R451" i="78"/>
  <c r="S451" i="78" s="1"/>
  <c r="R450" i="78"/>
  <c r="S450" i="78" s="1"/>
  <c r="R449" i="78"/>
  <c r="S449" i="78" s="1"/>
  <c r="R448" i="78"/>
  <c r="S448" i="78" s="1"/>
  <c r="R447" i="78"/>
  <c r="S447" i="78" s="1"/>
  <c r="R446" i="78"/>
  <c r="S446" i="78" s="1"/>
  <c r="R445" i="78"/>
  <c r="S445" i="78" s="1"/>
  <c r="R444" i="78"/>
  <c r="S444" i="78" s="1"/>
  <c r="R443" i="78"/>
  <c r="S443" i="78" s="1"/>
  <c r="R442" i="78"/>
  <c r="S442" i="78" s="1"/>
  <c r="R441" i="78"/>
  <c r="S441" i="78" s="1"/>
  <c r="R440" i="78"/>
  <c r="S440" i="78" s="1"/>
  <c r="R439" i="78"/>
  <c r="S439" i="78" s="1"/>
  <c r="R438" i="78"/>
  <c r="S438" i="78" s="1"/>
  <c r="R437" i="78"/>
  <c r="S437" i="78" s="1"/>
  <c r="R436" i="78"/>
  <c r="S436" i="78" s="1"/>
  <c r="R435" i="78"/>
  <c r="S435" i="78" s="1"/>
  <c r="R434" i="78"/>
  <c r="S434" i="78" s="1"/>
  <c r="R433" i="78"/>
  <c r="S433" i="78" s="1"/>
  <c r="S432" i="78"/>
  <c r="R432" i="78"/>
  <c r="S431" i="78"/>
  <c r="R431" i="78"/>
  <c r="S430" i="78"/>
  <c r="R430" i="78"/>
  <c r="S429" i="78"/>
  <c r="R429" i="78"/>
  <c r="S428" i="78"/>
  <c r="R428" i="78"/>
  <c r="S427" i="78"/>
  <c r="R427" i="78"/>
  <c r="S426" i="78"/>
  <c r="R426" i="78"/>
  <c r="S425" i="78"/>
  <c r="R425" i="78"/>
  <c r="S424" i="78"/>
  <c r="R424" i="78"/>
  <c r="S423" i="78"/>
  <c r="R423" i="78"/>
  <c r="S422" i="78"/>
  <c r="R422" i="78"/>
  <c r="S421" i="78"/>
  <c r="R421" i="78"/>
  <c r="S420" i="78"/>
  <c r="R420" i="78"/>
  <c r="S419" i="78"/>
  <c r="R419" i="78"/>
  <c r="S418" i="78"/>
  <c r="R418" i="78"/>
  <c r="S417" i="78"/>
  <c r="R417" i="78"/>
  <c r="S416" i="78"/>
  <c r="R416" i="78"/>
  <c r="S415" i="78"/>
  <c r="R415" i="78"/>
  <c r="S414" i="78"/>
  <c r="R414" i="78"/>
  <c r="S413" i="78"/>
  <c r="R413" i="78"/>
  <c r="S412" i="78"/>
  <c r="R412" i="78"/>
  <c r="S411" i="78"/>
  <c r="R411" i="78"/>
  <c r="S410" i="78"/>
  <c r="R410" i="78"/>
  <c r="S409" i="78"/>
  <c r="R409" i="78"/>
  <c r="S408" i="78"/>
  <c r="R408" i="78"/>
  <c r="S407" i="78"/>
  <c r="R407" i="78"/>
  <c r="S406" i="78"/>
  <c r="R406" i="78"/>
  <c r="S405" i="78"/>
  <c r="R405" i="78"/>
  <c r="S404" i="78"/>
  <c r="R404" i="78"/>
  <c r="S403" i="78"/>
  <c r="R403" i="78"/>
  <c r="S402" i="78"/>
  <c r="R402" i="78"/>
  <c r="S401" i="78"/>
  <c r="R401" i="78"/>
  <c r="S400" i="78"/>
  <c r="R400" i="78"/>
  <c r="S399" i="78"/>
  <c r="R399" i="78"/>
  <c r="S398" i="78"/>
  <c r="R398" i="78"/>
  <c r="S397" i="78"/>
  <c r="R397" i="78"/>
  <c r="S396" i="78"/>
  <c r="R396" i="78"/>
  <c r="S395" i="78"/>
  <c r="R395" i="78"/>
  <c r="S394" i="78"/>
  <c r="R394" i="78"/>
  <c r="S393" i="78"/>
  <c r="R393" i="78"/>
  <c r="S392" i="78"/>
  <c r="R392" i="78"/>
  <c r="S391" i="78"/>
  <c r="R391" i="78"/>
  <c r="S390" i="78"/>
  <c r="R390" i="78"/>
  <c r="S389" i="78"/>
  <c r="R389" i="78"/>
  <c r="S388" i="78"/>
  <c r="R388" i="78"/>
  <c r="S387" i="78"/>
  <c r="R387" i="78"/>
  <c r="S386" i="78"/>
  <c r="R386" i="78"/>
  <c r="S385" i="78"/>
  <c r="R385" i="78"/>
  <c r="S384" i="78"/>
  <c r="R384" i="78"/>
  <c r="S383" i="78"/>
  <c r="R383" i="78"/>
  <c r="S382" i="78"/>
  <c r="R382" i="78"/>
  <c r="S381" i="78"/>
  <c r="R381" i="78"/>
  <c r="S380" i="78"/>
  <c r="R380" i="78"/>
  <c r="S379" i="78"/>
  <c r="R379" i="78"/>
  <c r="S378" i="78"/>
  <c r="R378" i="78"/>
  <c r="S377" i="78"/>
  <c r="R377" i="78"/>
  <c r="S376" i="78"/>
  <c r="R376" i="78"/>
  <c r="S375" i="78"/>
  <c r="R375" i="78"/>
  <c r="S374" i="78"/>
  <c r="R374" i="78"/>
  <c r="S373" i="78"/>
  <c r="R373" i="78"/>
  <c r="S372" i="78"/>
  <c r="R372" i="78"/>
  <c r="S371" i="78"/>
  <c r="R371" i="78"/>
  <c r="S370" i="78"/>
  <c r="R370" i="78"/>
  <c r="S369" i="78"/>
  <c r="R369" i="78"/>
  <c r="S368" i="78"/>
  <c r="R368" i="78"/>
  <c r="S367" i="78"/>
  <c r="R367" i="78"/>
  <c r="S366" i="78"/>
  <c r="R366" i="78"/>
  <c r="S365" i="78"/>
  <c r="R365" i="78"/>
  <c r="S364" i="78"/>
  <c r="R364" i="78"/>
  <c r="S363" i="78"/>
  <c r="R363" i="78"/>
  <c r="S362" i="78"/>
  <c r="R362" i="78"/>
  <c r="S361" i="78"/>
  <c r="R361" i="78"/>
  <c r="S360" i="78"/>
  <c r="R360" i="78"/>
  <c r="S359" i="78"/>
  <c r="R359" i="78"/>
  <c r="S358" i="78"/>
  <c r="R358" i="78"/>
  <c r="S357" i="78"/>
  <c r="R357" i="78"/>
  <c r="S356" i="78"/>
  <c r="R356" i="78"/>
  <c r="S355" i="78"/>
  <c r="R355" i="78"/>
  <c r="S354" i="78"/>
  <c r="R354" i="78"/>
  <c r="S353" i="78"/>
  <c r="R353" i="78"/>
  <c r="S352" i="78"/>
  <c r="R352" i="78"/>
  <c r="S351" i="78"/>
  <c r="R351" i="78"/>
  <c r="S350" i="78"/>
  <c r="R350" i="78"/>
  <c r="S349" i="78"/>
  <c r="R349" i="78"/>
  <c r="S348" i="78"/>
  <c r="R348" i="78"/>
  <c r="S347" i="78"/>
  <c r="R347" i="78"/>
  <c r="S346" i="78"/>
  <c r="R346" i="78"/>
  <c r="S345" i="78"/>
  <c r="R345" i="78"/>
  <c r="S344" i="78"/>
  <c r="R344" i="78"/>
  <c r="S343" i="78"/>
  <c r="R343" i="78"/>
  <c r="S342" i="78"/>
  <c r="R342" i="78"/>
  <c r="S341" i="78"/>
  <c r="R341" i="78"/>
  <c r="S340" i="78"/>
  <c r="R340" i="78"/>
  <c r="S339" i="78"/>
  <c r="R339" i="78"/>
  <c r="S338" i="78"/>
  <c r="R338" i="78"/>
  <c r="S337" i="78"/>
  <c r="R337" i="78"/>
  <c r="S336" i="78"/>
  <c r="R336" i="78"/>
  <c r="S335" i="78"/>
  <c r="R335" i="78"/>
  <c r="S334" i="78"/>
  <c r="R334" i="78"/>
  <c r="S333" i="78"/>
  <c r="R333" i="78"/>
  <c r="S332" i="78"/>
  <c r="R332" i="78"/>
  <c r="S331" i="78"/>
  <c r="R331" i="78"/>
  <c r="S330" i="78"/>
  <c r="R330" i="78"/>
  <c r="S329" i="78"/>
  <c r="R329" i="78"/>
  <c r="S328" i="78"/>
  <c r="R328" i="78"/>
  <c r="S327" i="78"/>
  <c r="R327" i="78"/>
  <c r="S326" i="78"/>
  <c r="R326" i="78"/>
  <c r="S325" i="78"/>
  <c r="R325" i="78"/>
  <c r="S324" i="78"/>
  <c r="R324" i="78"/>
  <c r="S323" i="78"/>
  <c r="R323" i="78"/>
  <c r="S322" i="78"/>
  <c r="R322" i="78"/>
  <c r="S321" i="78"/>
  <c r="R321" i="78"/>
  <c r="S320" i="78"/>
  <c r="R320" i="78"/>
  <c r="S319" i="78"/>
  <c r="R319" i="78"/>
  <c r="S318" i="78"/>
  <c r="R318" i="78"/>
  <c r="S317" i="78"/>
  <c r="R317" i="78"/>
  <c r="S316" i="78"/>
  <c r="R316" i="78"/>
  <c r="S315" i="78"/>
  <c r="R315" i="78"/>
  <c r="S314" i="78"/>
  <c r="R314" i="78"/>
  <c r="S313" i="78"/>
  <c r="R313" i="78"/>
  <c r="S312" i="78"/>
  <c r="R312" i="78"/>
  <c r="S311" i="78"/>
  <c r="R311" i="78"/>
  <c r="S310" i="78"/>
  <c r="R310" i="78"/>
  <c r="S309" i="78"/>
  <c r="R309" i="78"/>
  <c r="S308" i="78"/>
  <c r="R308" i="78"/>
  <c r="S307" i="78"/>
  <c r="R307" i="78"/>
  <c r="S306" i="78"/>
  <c r="R306" i="78"/>
  <c r="S305" i="78"/>
  <c r="R305" i="78"/>
  <c r="S304" i="78"/>
  <c r="R304" i="78"/>
  <c r="S303" i="78"/>
  <c r="R303" i="78"/>
  <c r="S302" i="78"/>
  <c r="R302" i="78"/>
  <c r="S301" i="78"/>
  <c r="R301" i="78"/>
  <c r="S300" i="78"/>
  <c r="R300" i="78"/>
  <c r="S299" i="78"/>
  <c r="R299" i="78"/>
  <c r="S298" i="78"/>
  <c r="R298" i="78"/>
  <c r="S297" i="78"/>
  <c r="R297" i="78"/>
  <c r="S296" i="78"/>
  <c r="R296" i="78"/>
  <c r="S295" i="78"/>
  <c r="R295" i="78"/>
  <c r="S294" i="78"/>
  <c r="R294" i="78"/>
  <c r="S293" i="78"/>
  <c r="R293" i="78"/>
  <c r="S292" i="78"/>
  <c r="R292" i="78"/>
  <c r="S291" i="78"/>
  <c r="R291" i="78"/>
  <c r="S290" i="78"/>
  <c r="R290" i="78"/>
  <c r="S289" i="78"/>
  <c r="R289" i="78"/>
  <c r="S288" i="78"/>
  <c r="R288" i="78"/>
  <c r="S287" i="78"/>
  <c r="R287" i="78"/>
  <c r="S286" i="78"/>
  <c r="R286" i="78"/>
  <c r="S285" i="78"/>
  <c r="R285" i="78"/>
  <c r="S284" i="78"/>
  <c r="R284" i="78"/>
  <c r="S283" i="78"/>
  <c r="R283" i="78"/>
  <c r="S282" i="78"/>
  <c r="R282" i="78"/>
  <c r="S281" i="78"/>
  <c r="R281" i="78"/>
  <c r="S280" i="78"/>
  <c r="R280" i="78"/>
  <c r="S279" i="78"/>
  <c r="R279" i="78"/>
  <c r="S278" i="78"/>
  <c r="R278" i="78"/>
  <c r="S277" i="78"/>
  <c r="R277" i="78"/>
  <c r="S276" i="78"/>
  <c r="R276" i="78"/>
  <c r="S275" i="78"/>
  <c r="R275" i="78"/>
  <c r="S274" i="78"/>
  <c r="R274" i="78"/>
  <c r="S273" i="78"/>
  <c r="R273" i="78"/>
  <c r="S272" i="78"/>
  <c r="R272" i="78"/>
  <c r="S271" i="78"/>
  <c r="R271" i="78"/>
  <c r="S270" i="78"/>
  <c r="R270" i="78"/>
  <c r="S269" i="78"/>
  <c r="R269" i="78"/>
  <c r="S268" i="78"/>
  <c r="R268" i="78"/>
  <c r="S267" i="78"/>
  <c r="R267" i="78"/>
  <c r="S266" i="78"/>
  <c r="R266" i="78"/>
  <c r="S265" i="78"/>
  <c r="R265" i="78"/>
  <c r="S264" i="78"/>
  <c r="R264" i="78"/>
  <c r="S263" i="78"/>
  <c r="R263" i="78"/>
  <c r="S262" i="78"/>
  <c r="R262" i="78"/>
  <c r="S261" i="78"/>
  <c r="R261" i="78"/>
  <c r="S260" i="78"/>
  <c r="R260" i="78"/>
  <c r="S259" i="78"/>
  <c r="R259" i="78"/>
  <c r="S258" i="78"/>
  <c r="R258" i="78"/>
  <c r="S257" i="78"/>
  <c r="R257" i="78"/>
  <c r="S256" i="78"/>
  <c r="R256" i="78"/>
  <c r="S255" i="78"/>
  <c r="R255" i="78"/>
  <c r="S254" i="78"/>
  <c r="R254" i="78"/>
  <c r="S253" i="78"/>
  <c r="R253" i="78"/>
  <c r="S252" i="78"/>
  <c r="R252" i="78"/>
  <c r="S251" i="78"/>
  <c r="R251" i="78"/>
  <c r="S250" i="78"/>
  <c r="R250" i="78"/>
  <c r="S249" i="78"/>
  <c r="R249" i="78"/>
  <c r="S248" i="78"/>
  <c r="R248" i="78"/>
  <c r="S247" i="78"/>
  <c r="R247" i="78"/>
  <c r="S246" i="78"/>
  <c r="R246" i="78"/>
  <c r="S245" i="78"/>
  <c r="R245" i="78"/>
  <c r="S244" i="78"/>
  <c r="R244" i="78"/>
  <c r="S243" i="78"/>
  <c r="R243" i="78"/>
  <c r="S242" i="78"/>
  <c r="R242" i="78"/>
  <c r="S241" i="78"/>
  <c r="R241" i="78"/>
  <c r="S240" i="78"/>
  <c r="R240" i="78"/>
  <c r="S239" i="78"/>
  <c r="R239" i="78"/>
  <c r="S238" i="78"/>
  <c r="R238" i="78"/>
  <c r="S237" i="78"/>
  <c r="R237" i="78"/>
  <c r="S236" i="78"/>
  <c r="R236" i="78"/>
  <c r="S235" i="78"/>
  <c r="R235" i="78"/>
  <c r="S234" i="78"/>
  <c r="R234" i="78"/>
  <c r="S233" i="78"/>
  <c r="R233" i="78"/>
  <c r="S232" i="78"/>
  <c r="R232" i="78"/>
  <c r="S231" i="78"/>
  <c r="R231" i="78"/>
  <c r="S230" i="78"/>
  <c r="R230" i="78"/>
  <c r="S229" i="78"/>
  <c r="R229" i="78"/>
  <c r="S228" i="78"/>
  <c r="R228" i="78"/>
  <c r="S227" i="78"/>
  <c r="R227" i="78"/>
  <c r="S226" i="78"/>
  <c r="R226" i="78"/>
  <c r="S225" i="78"/>
  <c r="R225" i="78"/>
  <c r="S224" i="78"/>
  <c r="R224" i="78"/>
  <c r="S223" i="78"/>
  <c r="R223" i="78"/>
  <c r="S222" i="78"/>
  <c r="R222" i="78"/>
  <c r="S221" i="78"/>
  <c r="R221" i="78"/>
  <c r="S220" i="78"/>
  <c r="R220" i="78"/>
  <c r="S219" i="78"/>
  <c r="R219" i="78"/>
  <c r="S218" i="78"/>
  <c r="R218" i="78"/>
  <c r="S217" i="78"/>
  <c r="R217" i="78"/>
  <c r="S216" i="78"/>
  <c r="R216" i="78"/>
  <c r="S215" i="78"/>
  <c r="R215" i="78"/>
  <c r="S214" i="78"/>
  <c r="R214" i="78"/>
  <c r="S213" i="78"/>
  <c r="R213" i="78"/>
  <c r="S212" i="78"/>
  <c r="R212" i="78"/>
  <c r="S211" i="78"/>
  <c r="R211" i="78"/>
  <c r="S210" i="78"/>
  <c r="R210" i="78"/>
  <c r="S209" i="78"/>
  <c r="R209" i="78"/>
  <c r="S208" i="78"/>
  <c r="R208" i="78"/>
  <c r="S207" i="78"/>
  <c r="R207" i="78"/>
  <c r="S206" i="78"/>
  <c r="R206" i="78"/>
  <c r="S205" i="78"/>
  <c r="R205" i="78"/>
  <c r="S204" i="78"/>
  <c r="R204" i="78"/>
  <c r="S203" i="78"/>
  <c r="R203" i="78"/>
  <c r="S202" i="78"/>
  <c r="R202" i="78"/>
  <c r="S201" i="78"/>
  <c r="R201" i="78"/>
  <c r="S200" i="78"/>
  <c r="R200" i="78"/>
  <c r="S199" i="78"/>
  <c r="R199" i="78"/>
  <c r="S198" i="78"/>
  <c r="R198" i="78"/>
  <c r="S197" i="78"/>
  <c r="R197" i="78"/>
  <c r="S196" i="78"/>
  <c r="R196" i="78"/>
  <c r="S195" i="78"/>
  <c r="R195" i="78"/>
  <c r="S194" i="78"/>
  <c r="R194" i="78"/>
  <c r="S193" i="78"/>
  <c r="R193" i="78"/>
  <c r="S192" i="78"/>
  <c r="R192" i="78"/>
  <c r="S191" i="78"/>
  <c r="R191" i="78"/>
  <c r="S190" i="78"/>
  <c r="R190" i="78"/>
  <c r="S189" i="78"/>
  <c r="R189" i="78"/>
  <c r="S188" i="78"/>
  <c r="R188" i="78"/>
  <c r="S187" i="78"/>
  <c r="R187" i="78"/>
  <c r="S186" i="78"/>
  <c r="R186" i="78"/>
  <c r="S185" i="78"/>
  <c r="R185" i="78"/>
  <c r="S184" i="78"/>
  <c r="R184" i="78"/>
  <c r="S183" i="78"/>
  <c r="R183" i="78"/>
  <c r="S182" i="78"/>
  <c r="R182" i="78"/>
  <c r="S181" i="78"/>
  <c r="R181" i="78"/>
  <c r="S180" i="78"/>
  <c r="R180" i="78"/>
  <c r="S179" i="78"/>
  <c r="R179" i="78"/>
  <c r="S178" i="78"/>
  <c r="R178" i="78"/>
  <c r="S177" i="78"/>
  <c r="R177" i="78"/>
  <c r="S176" i="78"/>
  <c r="R176" i="78"/>
  <c r="S175" i="78"/>
  <c r="R175" i="78"/>
  <c r="S174" i="78"/>
  <c r="R174" i="78"/>
  <c r="S173" i="78"/>
  <c r="R173" i="78"/>
  <c r="S172" i="78"/>
  <c r="R172" i="78"/>
  <c r="S171" i="78"/>
  <c r="R171" i="78"/>
  <c r="S170" i="78"/>
  <c r="R170" i="78"/>
  <c r="S169" i="78"/>
  <c r="R169" i="78"/>
  <c r="S168" i="78"/>
  <c r="R168" i="78"/>
  <c r="S167" i="78"/>
  <c r="R167" i="78"/>
  <c r="S166" i="78"/>
  <c r="R166" i="78"/>
  <c r="S165" i="78"/>
  <c r="R165" i="78"/>
  <c r="S164" i="78"/>
  <c r="R164" i="78"/>
  <c r="S163" i="78"/>
  <c r="R163" i="78"/>
  <c r="S162" i="78"/>
  <c r="R162" i="78"/>
  <c r="S161" i="78"/>
  <c r="R161" i="78"/>
  <c r="S160" i="78"/>
  <c r="R160" i="78"/>
  <c r="S159" i="78"/>
  <c r="R159" i="78"/>
  <c r="S158" i="78"/>
  <c r="R158" i="78"/>
  <c r="S157" i="78"/>
  <c r="R157" i="78"/>
  <c r="S156" i="78"/>
  <c r="R156" i="78"/>
  <c r="S155" i="78"/>
  <c r="R155" i="78"/>
  <c r="S154" i="78"/>
  <c r="R154" i="78"/>
  <c r="S153" i="78"/>
  <c r="R153" i="78"/>
  <c r="S152" i="78"/>
  <c r="R152" i="78"/>
  <c r="S151" i="78"/>
  <c r="R151" i="78"/>
  <c r="S150" i="78"/>
  <c r="R150" i="78"/>
  <c r="S149" i="78"/>
  <c r="R149" i="78"/>
  <c r="S148" i="78"/>
  <c r="R148" i="78"/>
  <c r="S147" i="78"/>
  <c r="R147" i="78"/>
  <c r="S146" i="78"/>
  <c r="R146" i="78"/>
  <c r="S145" i="78"/>
  <c r="R145" i="78"/>
  <c r="S144" i="78"/>
  <c r="R144" i="78"/>
  <c r="S143" i="78"/>
  <c r="R143" i="78"/>
  <c r="S142" i="78"/>
  <c r="R142" i="78"/>
  <c r="S141" i="78"/>
  <c r="R141" i="78"/>
  <c r="S140" i="78"/>
  <c r="R140" i="78"/>
  <c r="S139" i="78"/>
  <c r="R139" i="78"/>
  <c r="S138" i="78"/>
  <c r="R138" i="78"/>
  <c r="S137" i="78"/>
  <c r="R137" i="78"/>
  <c r="S136" i="78"/>
  <c r="R136" i="78"/>
  <c r="S135" i="78"/>
  <c r="R135" i="78"/>
  <c r="S134" i="78"/>
  <c r="R134" i="78"/>
  <c r="S133" i="78"/>
  <c r="R133" i="78"/>
  <c r="S132" i="78"/>
  <c r="R132" i="78"/>
  <c r="S131" i="78"/>
  <c r="R131" i="78"/>
  <c r="S130" i="78"/>
  <c r="R130" i="78"/>
  <c r="S129" i="78"/>
  <c r="R129" i="78"/>
  <c r="S128" i="78"/>
  <c r="R128" i="78"/>
  <c r="S127" i="78"/>
  <c r="R127" i="78"/>
  <c r="S126" i="78"/>
  <c r="R126" i="78"/>
  <c r="S125" i="78"/>
  <c r="R125" i="78"/>
  <c r="S124" i="78"/>
  <c r="R124" i="78"/>
  <c r="S123" i="78"/>
  <c r="R123" i="78"/>
  <c r="S122" i="78"/>
  <c r="R122" i="78"/>
  <c r="S121" i="78"/>
  <c r="R121" i="78"/>
  <c r="S120" i="78"/>
  <c r="R120" i="78"/>
  <c r="S119" i="78"/>
  <c r="R119" i="78"/>
  <c r="S118" i="78"/>
  <c r="R118" i="78"/>
  <c r="S117" i="78"/>
  <c r="R117" i="78"/>
  <c r="S116" i="78"/>
  <c r="R116" i="78"/>
  <c r="S115" i="78"/>
  <c r="R115" i="78"/>
  <c r="S114" i="78"/>
  <c r="R114" i="78"/>
  <c r="S113" i="78"/>
  <c r="R113" i="78"/>
  <c r="S112" i="78"/>
  <c r="R112" i="78"/>
  <c r="S111" i="78"/>
  <c r="R111" i="78"/>
  <c r="S110" i="78"/>
  <c r="R110" i="78"/>
  <c r="S109" i="78"/>
  <c r="R109" i="78"/>
  <c r="S108" i="78"/>
  <c r="R108" i="78"/>
  <c r="S107" i="78"/>
  <c r="R107" i="78"/>
  <c r="S106" i="78"/>
  <c r="R106" i="78"/>
  <c r="S105" i="78"/>
  <c r="R105" i="78"/>
  <c r="S104" i="78"/>
  <c r="R104" i="78"/>
  <c r="S103" i="78"/>
  <c r="R103" i="78"/>
  <c r="S102" i="78"/>
  <c r="R102" i="78"/>
  <c r="S101" i="78"/>
  <c r="R101" i="78"/>
  <c r="S100" i="78"/>
  <c r="R100" i="78"/>
  <c r="S99" i="78"/>
  <c r="R99" i="78"/>
  <c r="S98" i="78"/>
  <c r="R98" i="78"/>
  <c r="S97" i="78"/>
  <c r="R97" i="78"/>
  <c r="S96" i="78"/>
  <c r="R96" i="78"/>
  <c r="S95" i="78"/>
  <c r="R95" i="78"/>
  <c r="S94" i="78"/>
  <c r="R94" i="78"/>
  <c r="S93" i="78"/>
  <c r="R93" i="78"/>
  <c r="S92" i="78"/>
  <c r="R92" i="78"/>
  <c r="S91" i="78"/>
  <c r="R91" i="78"/>
  <c r="S90" i="78"/>
  <c r="R90" i="78"/>
  <c r="S89" i="78"/>
  <c r="R89" i="78"/>
  <c r="S88" i="78"/>
  <c r="R88" i="78"/>
  <c r="S87" i="78"/>
  <c r="R87" i="78"/>
  <c r="S86" i="78"/>
  <c r="R86" i="78"/>
  <c r="S85" i="78"/>
  <c r="R85" i="78"/>
  <c r="S84" i="78"/>
  <c r="R84" i="78"/>
  <c r="S83" i="78"/>
  <c r="R83" i="78"/>
  <c r="S82" i="78"/>
  <c r="R82" i="78"/>
  <c r="S81" i="78"/>
  <c r="R81" i="78"/>
  <c r="S80" i="78"/>
  <c r="R80" i="78"/>
  <c r="S79" i="78"/>
  <c r="R79" i="78"/>
  <c r="S78" i="78"/>
  <c r="R78" i="78"/>
  <c r="S77" i="78"/>
  <c r="R77" i="78"/>
  <c r="S76" i="78"/>
  <c r="R76" i="78"/>
  <c r="S75" i="78"/>
  <c r="R75" i="78"/>
  <c r="S74" i="78"/>
  <c r="R74" i="78"/>
  <c r="S73" i="78"/>
  <c r="R73" i="78"/>
  <c r="S72" i="78"/>
  <c r="R72" i="78"/>
  <c r="S71" i="78"/>
  <c r="R71" i="78"/>
  <c r="S70" i="78"/>
  <c r="R70" i="78"/>
  <c r="S69" i="78"/>
  <c r="R69" i="78"/>
  <c r="S68" i="78"/>
  <c r="R68" i="78"/>
  <c r="S67" i="78"/>
  <c r="R67" i="78"/>
  <c r="S66" i="78"/>
  <c r="R66" i="78"/>
  <c r="S65" i="78"/>
  <c r="R65" i="78"/>
  <c r="S64" i="78"/>
  <c r="R64" i="78"/>
  <c r="S63" i="78"/>
  <c r="R63" i="78"/>
  <c r="S62" i="78"/>
  <c r="R62" i="78"/>
  <c r="S61" i="78"/>
  <c r="R61" i="78"/>
  <c r="S60" i="78"/>
  <c r="R60" i="78"/>
  <c r="S59" i="78"/>
  <c r="R59" i="78"/>
  <c r="S58" i="78"/>
  <c r="R58" i="78"/>
  <c r="S57" i="78"/>
  <c r="R57" i="78"/>
  <c r="S56" i="78"/>
  <c r="R56" i="78"/>
  <c r="S55" i="78"/>
  <c r="R55" i="78"/>
  <c r="S54" i="78"/>
  <c r="R54" i="78"/>
  <c r="S53" i="78"/>
  <c r="R53" i="78"/>
  <c r="S52" i="78"/>
  <c r="R52" i="78"/>
  <c r="S51" i="78"/>
  <c r="R51" i="78"/>
  <c r="S50" i="78"/>
  <c r="R50" i="78"/>
  <c r="S49" i="78"/>
  <c r="R49" i="78"/>
  <c r="S48" i="78"/>
  <c r="R48" i="78"/>
  <c r="S47" i="78"/>
  <c r="R47" i="78"/>
  <c r="S46" i="78"/>
  <c r="R46" i="78"/>
  <c r="S45" i="78"/>
  <c r="R45" i="78"/>
  <c r="S44" i="78"/>
  <c r="R44" i="78"/>
  <c r="S43" i="78"/>
  <c r="R43" i="78"/>
  <c r="S42" i="78"/>
  <c r="R42" i="78"/>
  <c r="S41" i="78"/>
  <c r="R41" i="78"/>
  <c r="S40" i="78"/>
  <c r="R40" i="78"/>
  <c r="S39" i="78"/>
  <c r="R39" i="78"/>
  <c r="S38" i="78"/>
  <c r="R38" i="78"/>
  <c r="S37" i="78"/>
  <c r="R37" i="78"/>
  <c r="S36" i="78"/>
  <c r="R36" i="78"/>
  <c r="S35" i="78"/>
  <c r="R35" i="78"/>
  <c r="S34" i="78"/>
  <c r="R34" i="78"/>
  <c r="S33" i="78"/>
  <c r="R33" i="78"/>
  <c r="S32" i="78"/>
  <c r="R32" i="78"/>
  <c r="S31" i="78"/>
  <c r="R31" i="78"/>
  <c r="S30" i="78"/>
  <c r="R30" i="78"/>
  <c r="S29" i="78"/>
  <c r="R29" i="78"/>
  <c r="S28" i="78"/>
  <c r="R28" i="78"/>
  <c r="S27" i="78"/>
  <c r="R27" i="78"/>
  <c r="S26" i="78"/>
  <c r="R26" i="78"/>
  <c r="S25" i="78"/>
  <c r="R25" i="78"/>
  <c r="S24" i="78"/>
  <c r="R24" i="78"/>
  <c r="S23" i="78"/>
  <c r="R23" i="78"/>
  <c r="S22" i="78"/>
  <c r="R22" i="78"/>
  <c r="S21" i="78"/>
  <c r="R21" i="78"/>
  <c r="S20" i="78"/>
  <c r="R20" i="78"/>
  <c r="S19" i="78"/>
  <c r="R19" i="78"/>
  <c r="S18" i="78"/>
  <c r="R18" i="78"/>
  <c r="S17" i="78"/>
  <c r="R17" i="78"/>
  <c r="S16" i="78"/>
  <c r="R16" i="78"/>
  <c r="S15" i="78"/>
  <c r="R15" i="78"/>
  <c r="S14" i="78"/>
  <c r="R14" i="78"/>
  <c r="S13" i="78"/>
  <c r="R13" i="78"/>
  <c r="S12" i="78"/>
  <c r="R12" i="78"/>
  <c r="S11" i="78"/>
  <c r="R11" i="78"/>
  <c r="S10" i="78"/>
  <c r="R10" i="78"/>
  <c r="S9" i="78"/>
  <c r="R9" i="78"/>
  <c r="S3" i="78"/>
  <c r="C9" i="13" s="1"/>
  <c r="R517" i="77" l="1"/>
  <c r="S517" i="77" s="1"/>
  <c r="R516" i="77"/>
  <c r="S516" i="77" s="1"/>
  <c r="R515" i="77"/>
  <c r="S515" i="77" s="1"/>
  <c r="R514" i="77"/>
  <c r="S514" i="77" s="1"/>
  <c r="R513" i="77"/>
  <c r="S513" i="77" s="1"/>
  <c r="R512" i="77"/>
  <c r="S512" i="77" s="1"/>
  <c r="R511" i="77"/>
  <c r="S511" i="77" s="1"/>
  <c r="R510" i="77"/>
  <c r="S510" i="77" s="1"/>
  <c r="R509" i="77"/>
  <c r="S509" i="77" s="1"/>
  <c r="R508" i="77"/>
  <c r="S508" i="77" s="1"/>
  <c r="R507" i="77"/>
  <c r="S507" i="77" s="1"/>
  <c r="R506" i="77"/>
  <c r="S506" i="77" s="1"/>
  <c r="R505" i="77"/>
  <c r="S505" i="77" s="1"/>
  <c r="R504" i="77"/>
  <c r="S504" i="77" s="1"/>
  <c r="R503" i="77"/>
  <c r="S503" i="77" s="1"/>
  <c r="R502" i="77"/>
  <c r="S502" i="77" s="1"/>
  <c r="R501" i="77"/>
  <c r="S501" i="77" s="1"/>
  <c r="R500" i="77"/>
  <c r="S500" i="77" s="1"/>
  <c r="R499" i="77"/>
  <c r="S499" i="77" s="1"/>
  <c r="R498" i="77"/>
  <c r="S498" i="77" s="1"/>
  <c r="R497" i="77"/>
  <c r="S497" i="77" s="1"/>
  <c r="R496" i="77"/>
  <c r="S496" i="77" s="1"/>
  <c r="R495" i="77"/>
  <c r="S495" i="77" s="1"/>
  <c r="R494" i="77"/>
  <c r="S494" i="77" s="1"/>
  <c r="R493" i="77"/>
  <c r="S493" i="77" s="1"/>
  <c r="R492" i="77"/>
  <c r="S492" i="77" s="1"/>
  <c r="R491" i="77"/>
  <c r="S491" i="77" s="1"/>
  <c r="R490" i="77"/>
  <c r="S490" i="77" s="1"/>
  <c r="R489" i="77"/>
  <c r="S489" i="77" s="1"/>
  <c r="R488" i="77"/>
  <c r="S488" i="77" s="1"/>
  <c r="R487" i="77"/>
  <c r="S487" i="77" s="1"/>
  <c r="R486" i="77"/>
  <c r="S486" i="77" s="1"/>
  <c r="R485" i="77"/>
  <c r="S485" i="77" s="1"/>
  <c r="R484" i="77"/>
  <c r="S484" i="77" s="1"/>
  <c r="R483" i="77"/>
  <c r="S483" i="77" s="1"/>
  <c r="R482" i="77"/>
  <c r="S482" i="77" s="1"/>
  <c r="R481" i="77"/>
  <c r="S481" i="77" s="1"/>
  <c r="R480" i="77"/>
  <c r="S480" i="77" s="1"/>
  <c r="R479" i="77"/>
  <c r="S479" i="77" s="1"/>
  <c r="R478" i="77"/>
  <c r="S478" i="77" s="1"/>
  <c r="R477" i="77"/>
  <c r="S477" i="77" s="1"/>
  <c r="R476" i="77"/>
  <c r="S476" i="77" s="1"/>
  <c r="R475" i="77"/>
  <c r="S475" i="77" s="1"/>
  <c r="R474" i="77"/>
  <c r="S474" i="77" s="1"/>
  <c r="R473" i="77"/>
  <c r="S473" i="77" s="1"/>
  <c r="R472" i="77"/>
  <c r="S472" i="77" s="1"/>
  <c r="R471" i="77"/>
  <c r="S471" i="77" s="1"/>
  <c r="R470" i="77"/>
  <c r="S470" i="77" s="1"/>
  <c r="R469" i="77"/>
  <c r="S469" i="77" s="1"/>
  <c r="R468" i="77"/>
  <c r="S468" i="77" s="1"/>
  <c r="R467" i="77"/>
  <c r="S467" i="77" s="1"/>
  <c r="R466" i="77"/>
  <c r="S466" i="77" s="1"/>
  <c r="R465" i="77"/>
  <c r="S465" i="77" s="1"/>
  <c r="R464" i="77"/>
  <c r="S464" i="77" s="1"/>
  <c r="R463" i="77"/>
  <c r="S463" i="77" s="1"/>
  <c r="R462" i="77"/>
  <c r="S462" i="77" s="1"/>
  <c r="R461" i="77"/>
  <c r="S461" i="77" s="1"/>
  <c r="R460" i="77"/>
  <c r="S460" i="77" s="1"/>
  <c r="R459" i="77"/>
  <c r="S459" i="77" s="1"/>
  <c r="R458" i="77"/>
  <c r="S458" i="77" s="1"/>
  <c r="R457" i="77"/>
  <c r="S457" i="77" s="1"/>
  <c r="R456" i="77"/>
  <c r="S456" i="77" s="1"/>
  <c r="R455" i="77"/>
  <c r="S455" i="77" s="1"/>
  <c r="R454" i="77"/>
  <c r="S454" i="77" s="1"/>
  <c r="R453" i="77"/>
  <c r="S453" i="77" s="1"/>
  <c r="R452" i="77"/>
  <c r="S452" i="77" s="1"/>
  <c r="R451" i="77"/>
  <c r="S451" i="77" s="1"/>
  <c r="R450" i="77"/>
  <c r="S450" i="77" s="1"/>
  <c r="R449" i="77"/>
  <c r="S449" i="77" s="1"/>
  <c r="R448" i="77"/>
  <c r="S448" i="77" s="1"/>
  <c r="R447" i="77"/>
  <c r="S447" i="77" s="1"/>
  <c r="R446" i="77"/>
  <c r="S446" i="77" s="1"/>
  <c r="R445" i="77"/>
  <c r="S445" i="77" s="1"/>
  <c r="R444" i="77"/>
  <c r="S444" i="77" s="1"/>
  <c r="R443" i="77"/>
  <c r="S443" i="77" s="1"/>
  <c r="R442" i="77"/>
  <c r="S442" i="77" s="1"/>
  <c r="R441" i="77"/>
  <c r="S441" i="77" s="1"/>
  <c r="R440" i="77"/>
  <c r="S440" i="77" s="1"/>
  <c r="R439" i="77"/>
  <c r="S439" i="77" s="1"/>
  <c r="R438" i="77"/>
  <c r="S438" i="77" s="1"/>
  <c r="R437" i="77"/>
  <c r="S437" i="77" s="1"/>
  <c r="R436" i="77"/>
  <c r="S436" i="77" s="1"/>
  <c r="R435" i="77"/>
  <c r="S435" i="77" s="1"/>
  <c r="R434" i="77"/>
  <c r="S434" i="77" s="1"/>
  <c r="R433" i="77"/>
  <c r="S433" i="77" s="1"/>
  <c r="R432" i="77"/>
  <c r="S432" i="77" s="1"/>
  <c r="R431" i="77"/>
  <c r="S431" i="77" s="1"/>
  <c r="R430" i="77"/>
  <c r="S430" i="77" s="1"/>
  <c r="R429" i="77"/>
  <c r="S429" i="77" s="1"/>
  <c r="R428" i="77"/>
  <c r="S428" i="77" s="1"/>
  <c r="R427" i="77"/>
  <c r="S427" i="77" s="1"/>
  <c r="R426" i="77"/>
  <c r="S426" i="77" s="1"/>
  <c r="R425" i="77"/>
  <c r="S425" i="77" s="1"/>
  <c r="R424" i="77"/>
  <c r="S424" i="77" s="1"/>
  <c r="R423" i="77"/>
  <c r="S423" i="77" s="1"/>
  <c r="R422" i="77"/>
  <c r="S422" i="77" s="1"/>
  <c r="R421" i="77"/>
  <c r="S421" i="77" s="1"/>
  <c r="R420" i="77"/>
  <c r="S420" i="77" s="1"/>
  <c r="R419" i="77"/>
  <c r="S419" i="77" s="1"/>
  <c r="R418" i="77"/>
  <c r="S418" i="77" s="1"/>
  <c r="R417" i="77"/>
  <c r="S417" i="77" s="1"/>
  <c r="R416" i="77"/>
  <c r="S416" i="77" s="1"/>
  <c r="R415" i="77"/>
  <c r="S415" i="77" s="1"/>
  <c r="R414" i="77"/>
  <c r="S414" i="77" s="1"/>
  <c r="R413" i="77"/>
  <c r="S413" i="77" s="1"/>
  <c r="R412" i="77"/>
  <c r="S412" i="77" s="1"/>
  <c r="R411" i="77"/>
  <c r="S411" i="77" s="1"/>
  <c r="R410" i="77"/>
  <c r="S410" i="77" s="1"/>
  <c r="R409" i="77"/>
  <c r="S409" i="77" s="1"/>
  <c r="R408" i="77"/>
  <c r="S408" i="77" s="1"/>
  <c r="R407" i="77"/>
  <c r="S407" i="77" s="1"/>
  <c r="R406" i="77"/>
  <c r="S406" i="77" s="1"/>
  <c r="R405" i="77"/>
  <c r="S405" i="77" s="1"/>
  <c r="R404" i="77"/>
  <c r="S404" i="77" s="1"/>
  <c r="R403" i="77"/>
  <c r="S403" i="77" s="1"/>
  <c r="R402" i="77"/>
  <c r="S402" i="77" s="1"/>
  <c r="R401" i="77"/>
  <c r="S401" i="77" s="1"/>
  <c r="R400" i="77"/>
  <c r="S400" i="77" s="1"/>
  <c r="R399" i="77"/>
  <c r="S399" i="77" s="1"/>
  <c r="R398" i="77"/>
  <c r="S398" i="77" s="1"/>
  <c r="R397" i="77"/>
  <c r="S397" i="77" s="1"/>
  <c r="R396" i="77"/>
  <c r="S396" i="77" s="1"/>
  <c r="R395" i="77"/>
  <c r="S395" i="77" s="1"/>
  <c r="R394" i="77"/>
  <c r="S394" i="77" s="1"/>
  <c r="R393" i="77"/>
  <c r="S393" i="77" s="1"/>
  <c r="R392" i="77"/>
  <c r="S392" i="77" s="1"/>
  <c r="R391" i="77"/>
  <c r="S391" i="77" s="1"/>
  <c r="R390" i="77"/>
  <c r="S390" i="77" s="1"/>
  <c r="R389" i="77"/>
  <c r="S389" i="77" s="1"/>
  <c r="R388" i="77"/>
  <c r="S388" i="77" s="1"/>
  <c r="R387" i="77"/>
  <c r="S387" i="77" s="1"/>
  <c r="R386" i="77"/>
  <c r="S386" i="77" s="1"/>
  <c r="R385" i="77"/>
  <c r="S385" i="77" s="1"/>
  <c r="R384" i="77"/>
  <c r="S384" i="77" s="1"/>
  <c r="R383" i="77"/>
  <c r="S383" i="77" s="1"/>
  <c r="R382" i="77"/>
  <c r="S382" i="77" s="1"/>
  <c r="R381" i="77"/>
  <c r="S381" i="77" s="1"/>
  <c r="R380" i="77"/>
  <c r="S380" i="77" s="1"/>
  <c r="R379" i="77"/>
  <c r="S379" i="77" s="1"/>
  <c r="R378" i="77"/>
  <c r="S378" i="77" s="1"/>
  <c r="R377" i="77"/>
  <c r="S377" i="77" s="1"/>
  <c r="R376" i="77"/>
  <c r="S376" i="77" s="1"/>
  <c r="R375" i="77"/>
  <c r="S375" i="77" s="1"/>
  <c r="R374" i="77"/>
  <c r="S374" i="77" s="1"/>
  <c r="R373" i="77"/>
  <c r="S373" i="77" s="1"/>
  <c r="R372" i="77"/>
  <c r="S372" i="77" s="1"/>
  <c r="R371" i="77"/>
  <c r="S371" i="77" s="1"/>
  <c r="R370" i="77"/>
  <c r="S370" i="77" s="1"/>
  <c r="R369" i="77"/>
  <c r="S369" i="77" s="1"/>
  <c r="R368" i="77"/>
  <c r="S368" i="77" s="1"/>
  <c r="R367" i="77"/>
  <c r="S367" i="77" s="1"/>
  <c r="R366" i="77"/>
  <c r="S366" i="77" s="1"/>
  <c r="R365" i="77"/>
  <c r="S365" i="77" s="1"/>
  <c r="R364" i="77"/>
  <c r="S364" i="77" s="1"/>
  <c r="R363" i="77"/>
  <c r="S363" i="77" s="1"/>
  <c r="R362" i="77"/>
  <c r="S362" i="77" s="1"/>
  <c r="R361" i="77"/>
  <c r="S361" i="77" s="1"/>
  <c r="R360" i="77"/>
  <c r="S360" i="77" s="1"/>
  <c r="R359" i="77"/>
  <c r="S359" i="77" s="1"/>
  <c r="R358" i="77"/>
  <c r="S358" i="77" s="1"/>
  <c r="R357" i="77"/>
  <c r="S357" i="77" s="1"/>
  <c r="R356" i="77"/>
  <c r="S356" i="77" s="1"/>
  <c r="R355" i="77"/>
  <c r="S355" i="77" s="1"/>
  <c r="R354" i="77"/>
  <c r="S354" i="77" s="1"/>
  <c r="R353" i="77"/>
  <c r="S353" i="77" s="1"/>
  <c r="R352" i="77"/>
  <c r="S352" i="77" s="1"/>
  <c r="R351" i="77"/>
  <c r="S351" i="77" s="1"/>
  <c r="R350" i="77"/>
  <c r="S350" i="77" s="1"/>
  <c r="R349" i="77"/>
  <c r="S349" i="77" s="1"/>
  <c r="R348" i="77"/>
  <c r="S348" i="77" s="1"/>
  <c r="R347" i="77"/>
  <c r="S347" i="77" s="1"/>
  <c r="R346" i="77"/>
  <c r="S346" i="77" s="1"/>
  <c r="R345" i="77"/>
  <c r="S345" i="77" s="1"/>
  <c r="R344" i="77"/>
  <c r="S344" i="77" s="1"/>
  <c r="R343" i="77"/>
  <c r="S343" i="77" s="1"/>
  <c r="R342" i="77"/>
  <c r="S342" i="77" s="1"/>
  <c r="R341" i="77"/>
  <c r="S341" i="77" s="1"/>
  <c r="R340" i="77"/>
  <c r="S340" i="77" s="1"/>
  <c r="R339" i="77"/>
  <c r="S339" i="77" s="1"/>
  <c r="R338" i="77"/>
  <c r="S338" i="77" s="1"/>
  <c r="R337" i="77"/>
  <c r="S337" i="77" s="1"/>
  <c r="R336" i="77"/>
  <c r="S336" i="77" s="1"/>
  <c r="R335" i="77"/>
  <c r="S335" i="77" s="1"/>
  <c r="R334" i="77"/>
  <c r="S334" i="77" s="1"/>
  <c r="R333" i="77"/>
  <c r="S333" i="77" s="1"/>
  <c r="R332" i="77"/>
  <c r="S332" i="77" s="1"/>
  <c r="R331" i="77"/>
  <c r="S331" i="77" s="1"/>
  <c r="R330" i="77"/>
  <c r="S330" i="77" s="1"/>
  <c r="R329" i="77"/>
  <c r="S329" i="77" s="1"/>
  <c r="R328" i="77"/>
  <c r="S328" i="77" s="1"/>
  <c r="R327" i="77"/>
  <c r="S327" i="77" s="1"/>
  <c r="R326" i="77"/>
  <c r="S326" i="77" s="1"/>
  <c r="R325" i="77"/>
  <c r="S325" i="77" s="1"/>
  <c r="R324" i="77"/>
  <c r="S324" i="77" s="1"/>
  <c r="R323" i="77"/>
  <c r="S323" i="77" s="1"/>
  <c r="R322" i="77"/>
  <c r="S322" i="77" s="1"/>
  <c r="R321" i="77"/>
  <c r="S321" i="77" s="1"/>
  <c r="R320" i="77"/>
  <c r="S320" i="77" s="1"/>
  <c r="R319" i="77"/>
  <c r="S319" i="77" s="1"/>
  <c r="R318" i="77"/>
  <c r="S318" i="77" s="1"/>
  <c r="R317" i="77"/>
  <c r="S317" i="77" s="1"/>
  <c r="R316" i="77"/>
  <c r="S316" i="77" s="1"/>
  <c r="R315" i="77"/>
  <c r="S315" i="77" s="1"/>
  <c r="R314" i="77"/>
  <c r="S314" i="77" s="1"/>
  <c r="R313" i="77"/>
  <c r="S313" i="77" s="1"/>
  <c r="R312" i="77"/>
  <c r="S312" i="77" s="1"/>
  <c r="R311" i="77"/>
  <c r="S311" i="77" s="1"/>
  <c r="R310" i="77"/>
  <c r="S310" i="77" s="1"/>
  <c r="R309" i="77"/>
  <c r="S309" i="77" s="1"/>
  <c r="R308" i="77"/>
  <c r="S308" i="77" s="1"/>
  <c r="R307" i="77"/>
  <c r="S307" i="77" s="1"/>
  <c r="R306" i="77"/>
  <c r="S306" i="77" s="1"/>
  <c r="R305" i="77"/>
  <c r="S305" i="77" s="1"/>
  <c r="R304" i="77"/>
  <c r="S304" i="77" s="1"/>
  <c r="R303" i="77"/>
  <c r="S303" i="77" s="1"/>
  <c r="R302" i="77"/>
  <c r="S302" i="77" s="1"/>
  <c r="R301" i="77"/>
  <c r="S301" i="77" s="1"/>
  <c r="R300" i="77"/>
  <c r="S300" i="77" s="1"/>
  <c r="R299" i="77"/>
  <c r="S299" i="77" s="1"/>
  <c r="R298" i="77"/>
  <c r="S298" i="77" s="1"/>
  <c r="R297" i="77"/>
  <c r="S297" i="77" s="1"/>
  <c r="R296" i="77"/>
  <c r="S296" i="77" s="1"/>
  <c r="R295" i="77"/>
  <c r="S295" i="77" s="1"/>
  <c r="R294" i="77"/>
  <c r="S294" i="77" s="1"/>
  <c r="R293" i="77"/>
  <c r="S293" i="77" s="1"/>
  <c r="R292" i="77"/>
  <c r="S292" i="77" s="1"/>
  <c r="R291" i="77"/>
  <c r="S291" i="77" s="1"/>
  <c r="R290" i="77"/>
  <c r="S290" i="77" s="1"/>
  <c r="R289" i="77"/>
  <c r="S289" i="77" s="1"/>
  <c r="R288" i="77"/>
  <c r="S288" i="77" s="1"/>
  <c r="R287" i="77"/>
  <c r="S287" i="77" s="1"/>
  <c r="R286" i="77"/>
  <c r="S286" i="77" s="1"/>
  <c r="R285" i="77"/>
  <c r="S285" i="77" s="1"/>
  <c r="R284" i="77"/>
  <c r="S284" i="77" s="1"/>
  <c r="R283" i="77"/>
  <c r="S283" i="77" s="1"/>
  <c r="R282" i="77"/>
  <c r="S282" i="77" s="1"/>
  <c r="R281" i="77"/>
  <c r="S281" i="77" s="1"/>
  <c r="R280" i="77"/>
  <c r="S280" i="77" s="1"/>
  <c r="R279" i="77"/>
  <c r="S279" i="77" s="1"/>
  <c r="R278" i="77"/>
  <c r="S278" i="77" s="1"/>
  <c r="R277" i="77"/>
  <c r="S277" i="77" s="1"/>
  <c r="R276" i="77"/>
  <c r="S276" i="77" s="1"/>
  <c r="R275" i="77"/>
  <c r="S275" i="77" s="1"/>
  <c r="R274" i="77"/>
  <c r="S274" i="77" s="1"/>
  <c r="R273" i="77"/>
  <c r="S273" i="77" s="1"/>
  <c r="R272" i="77"/>
  <c r="S272" i="77" s="1"/>
  <c r="R271" i="77"/>
  <c r="S271" i="77" s="1"/>
  <c r="R270" i="77"/>
  <c r="S270" i="77" s="1"/>
  <c r="R269" i="77"/>
  <c r="S269" i="77" s="1"/>
  <c r="R268" i="77"/>
  <c r="S268" i="77" s="1"/>
  <c r="R267" i="77"/>
  <c r="S267" i="77" s="1"/>
  <c r="R266" i="77"/>
  <c r="S266" i="77" s="1"/>
  <c r="R265" i="77"/>
  <c r="S265" i="77" s="1"/>
  <c r="R264" i="77"/>
  <c r="S264" i="77" s="1"/>
  <c r="R263" i="77"/>
  <c r="S263" i="77" s="1"/>
  <c r="R262" i="77"/>
  <c r="S262" i="77" s="1"/>
  <c r="R261" i="77"/>
  <c r="S261" i="77" s="1"/>
  <c r="R260" i="77"/>
  <c r="S260" i="77" s="1"/>
  <c r="R259" i="77"/>
  <c r="S259" i="77" s="1"/>
  <c r="R258" i="77"/>
  <c r="S258" i="77" s="1"/>
  <c r="R257" i="77"/>
  <c r="S257" i="77" s="1"/>
  <c r="R256" i="77"/>
  <c r="S256" i="77" s="1"/>
  <c r="R255" i="77"/>
  <c r="S255" i="77" s="1"/>
  <c r="R254" i="77"/>
  <c r="S254" i="77" s="1"/>
  <c r="R253" i="77"/>
  <c r="S253" i="77" s="1"/>
  <c r="R252" i="77"/>
  <c r="S252" i="77" s="1"/>
  <c r="R251" i="77"/>
  <c r="S251" i="77" s="1"/>
  <c r="R250" i="77"/>
  <c r="S250" i="77" s="1"/>
  <c r="R249" i="77"/>
  <c r="S249" i="77" s="1"/>
  <c r="R248" i="77"/>
  <c r="S248" i="77" s="1"/>
  <c r="R247" i="77"/>
  <c r="S247" i="77" s="1"/>
  <c r="R246" i="77"/>
  <c r="S246" i="77" s="1"/>
  <c r="R245" i="77"/>
  <c r="S245" i="77" s="1"/>
  <c r="R244" i="77"/>
  <c r="S244" i="77" s="1"/>
  <c r="R243" i="77"/>
  <c r="S243" i="77" s="1"/>
  <c r="R242" i="77"/>
  <c r="S242" i="77" s="1"/>
  <c r="R241" i="77"/>
  <c r="S241" i="77" s="1"/>
  <c r="R240" i="77"/>
  <c r="S240" i="77" s="1"/>
  <c r="R239" i="77"/>
  <c r="S239" i="77" s="1"/>
  <c r="R238" i="77"/>
  <c r="S238" i="77" s="1"/>
  <c r="R237" i="77"/>
  <c r="S237" i="77" s="1"/>
  <c r="R236" i="77"/>
  <c r="S236" i="77" s="1"/>
  <c r="R235" i="77"/>
  <c r="S235" i="77" s="1"/>
  <c r="R234" i="77"/>
  <c r="S234" i="77" s="1"/>
  <c r="R233" i="77"/>
  <c r="S233" i="77" s="1"/>
  <c r="R232" i="77"/>
  <c r="S232" i="77" s="1"/>
  <c r="R231" i="77"/>
  <c r="S231" i="77" s="1"/>
  <c r="R230" i="77"/>
  <c r="S230" i="77" s="1"/>
  <c r="R229" i="77"/>
  <c r="S229" i="77" s="1"/>
  <c r="R228" i="77"/>
  <c r="S228" i="77" s="1"/>
  <c r="R227" i="77"/>
  <c r="S227" i="77" s="1"/>
  <c r="R226" i="77"/>
  <c r="S226" i="77" s="1"/>
  <c r="R225" i="77"/>
  <c r="S225" i="77" s="1"/>
  <c r="R224" i="77"/>
  <c r="S224" i="77" s="1"/>
  <c r="R223" i="77"/>
  <c r="S223" i="77" s="1"/>
  <c r="R222" i="77"/>
  <c r="S222" i="77" s="1"/>
  <c r="R221" i="77"/>
  <c r="S221" i="77" s="1"/>
  <c r="R220" i="77"/>
  <c r="S220" i="77" s="1"/>
  <c r="R219" i="77"/>
  <c r="S219" i="77" s="1"/>
  <c r="R218" i="77"/>
  <c r="S218" i="77" s="1"/>
  <c r="R217" i="77"/>
  <c r="S217" i="77" s="1"/>
  <c r="R216" i="77"/>
  <c r="S216" i="77" s="1"/>
  <c r="R215" i="77"/>
  <c r="S215" i="77" s="1"/>
  <c r="R214" i="77"/>
  <c r="S214" i="77" s="1"/>
  <c r="R213" i="77"/>
  <c r="S213" i="77" s="1"/>
  <c r="R212" i="77"/>
  <c r="S212" i="77" s="1"/>
  <c r="R211" i="77"/>
  <c r="S211" i="77" s="1"/>
  <c r="R210" i="77"/>
  <c r="S210" i="77" s="1"/>
  <c r="R209" i="77"/>
  <c r="S209" i="77" s="1"/>
  <c r="R208" i="77"/>
  <c r="S208" i="77" s="1"/>
  <c r="R207" i="77"/>
  <c r="S207" i="77" s="1"/>
  <c r="R206" i="77"/>
  <c r="S206" i="77" s="1"/>
  <c r="R205" i="77"/>
  <c r="S205" i="77" s="1"/>
  <c r="R204" i="77"/>
  <c r="S204" i="77" s="1"/>
  <c r="R203" i="77"/>
  <c r="S203" i="77" s="1"/>
  <c r="R202" i="77"/>
  <c r="S202" i="77" s="1"/>
  <c r="R201" i="77"/>
  <c r="S201" i="77" s="1"/>
  <c r="R200" i="77"/>
  <c r="S200" i="77" s="1"/>
  <c r="R199" i="77"/>
  <c r="S199" i="77" s="1"/>
  <c r="R198" i="77"/>
  <c r="S198" i="77" s="1"/>
  <c r="R197" i="77"/>
  <c r="S197" i="77" s="1"/>
  <c r="R196" i="77"/>
  <c r="S196" i="77" s="1"/>
  <c r="R195" i="77"/>
  <c r="S195" i="77" s="1"/>
  <c r="R194" i="77"/>
  <c r="S194" i="77" s="1"/>
  <c r="R193" i="77"/>
  <c r="S193" i="77" s="1"/>
  <c r="R192" i="77"/>
  <c r="S192" i="77" s="1"/>
  <c r="R191" i="77"/>
  <c r="S191" i="77" s="1"/>
  <c r="R190" i="77"/>
  <c r="S190" i="77" s="1"/>
  <c r="R189" i="77"/>
  <c r="S189" i="77" s="1"/>
  <c r="R188" i="77"/>
  <c r="S188" i="77" s="1"/>
  <c r="R187" i="77"/>
  <c r="S187" i="77" s="1"/>
  <c r="R186" i="77"/>
  <c r="S186" i="77" s="1"/>
  <c r="R185" i="77"/>
  <c r="S185" i="77" s="1"/>
  <c r="R184" i="77"/>
  <c r="S184" i="77" s="1"/>
  <c r="R183" i="77"/>
  <c r="S183" i="77" s="1"/>
  <c r="R182" i="77"/>
  <c r="S182" i="77" s="1"/>
  <c r="R181" i="77"/>
  <c r="S181" i="77" s="1"/>
  <c r="R180" i="77"/>
  <c r="S180" i="77" s="1"/>
  <c r="R179" i="77"/>
  <c r="S179" i="77" s="1"/>
  <c r="R178" i="77"/>
  <c r="S178" i="77" s="1"/>
  <c r="R177" i="77"/>
  <c r="S177" i="77" s="1"/>
  <c r="R176" i="77"/>
  <c r="S176" i="77" s="1"/>
  <c r="R175" i="77"/>
  <c r="S175" i="77" s="1"/>
  <c r="R174" i="77"/>
  <c r="S174" i="77" s="1"/>
  <c r="R173" i="77"/>
  <c r="S173" i="77" s="1"/>
  <c r="R172" i="77"/>
  <c r="S172" i="77" s="1"/>
  <c r="R171" i="77"/>
  <c r="S171" i="77" s="1"/>
  <c r="R170" i="77"/>
  <c r="S170" i="77" s="1"/>
  <c r="R169" i="77"/>
  <c r="S169" i="77" s="1"/>
  <c r="R168" i="77"/>
  <c r="S168" i="77" s="1"/>
  <c r="R167" i="77"/>
  <c r="S167" i="77" s="1"/>
  <c r="R166" i="77"/>
  <c r="S166" i="77" s="1"/>
  <c r="R165" i="77"/>
  <c r="S165" i="77" s="1"/>
  <c r="R164" i="77"/>
  <c r="S164" i="77" s="1"/>
  <c r="R163" i="77"/>
  <c r="S163" i="77" s="1"/>
  <c r="R162" i="77"/>
  <c r="S162" i="77" s="1"/>
  <c r="R161" i="77"/>
  <c r="S161" i="77" s="1"/>
  <c r="R160" i="77"/>
  <c r="S160" i="77" s="1"/>
  <c r="R159" i="77"/>
  <c r="S159" i="77" s="1"/>
  <c r="R158" i="77"/>
  <c r="S158" i="77" s="1"/>
  <c r="R157" i="77"/>
  <c r="S157" i="77" s="1"/>
  <c r="R156" i="77"/>
  <c r="S156" i="77" s="1"/>
  <c r="R155" i="77"/>
  <c r="S155" i="77" s="1"/>
  <c r="R154" i="77"/>
  <c r="S154" i="77" s="1"/>
  <c r="R153" i="77"/>
  <c r="S153" i="77" s="1"/>
  <c r="R152" i="77"/>
  <c r="S152" i="77" s="1"/>
  <c r="R151" i="77"/>
  <c r="S151" i="77" s="1"/>
  <c r="R150" i="77"/>
  <c r="S150" i="77" s="1"/>
  <c r="R149" i="77"/>
  <c r="S149" i="77" s="1"/>
  <c r="R148" i="77"/>
  <c r="S148" i="77" s="1"/>
  <c r="R147" i="77"/>
  <c r="S147" i="77" s="1"/>
  <c r="R146" i="77"/>
  <c r="S146" i="77" s="1"/>
  <c r="R145" i="77"/>
  <c r="S145" i="77" s="1"/>
  <c r="R144" i="77"/>
  <c r="S144" i="77" s="1"/>
  <c r="R143" i="77"/>
  <c r="S143" i="77" s="1"/>
  <c r="R142" i="77"/>
  <c r="S142" i="77" s="1"/>
  <c r="R141" i="77"/>
  <c r="S141" i="77" s="1"/>
  <c r="R140" i="77"/>
  <c r="S140" i="77" s="1"/>
  <c r="R139" i="77"/>
  <c r="S139" i="77" s="1"/>
  <c r="R138" i="77"/>
  <c r="S138" i="77" s="1"/>
  <c r="R137" i="77"/>
  <c r="S137" i="77" s="1"/>
  <c r="R136" i="77"/>
  <c r="S136" i="77" s="1"/>
  <c r="R135" i="77"/>
  <c r="S135" i="77" s="1"/>
  <c r="R134" i="77"/>
  <c r="S134" i="77" s="1"/>
  <c r="R133" i="77"/>
  <c r="S133" i="77" s="1"/>
  <c r="R132" i="77"/>
  <c r="S132" i="77" s="1"/>
  <c r="R131" i="77"/>
  <c r="S131" i="77" s="1"/>
  <c r="R130" i="77"/>
  <c r="S130" i="77" s="1"/>
  <c r="R129" i="77"/>
  <c r="S129" i="77" s="1"/>
  <c r="R128" i="77"/>
  <c r="S128" i="77" s="1"/>
  <c r="R127" i="77"/>
  <c r="S127" i="77" s="1"/>
  <c r="R126" i="77"/>
  <c r="S126" i="77" s="1"/>
  <c r="R125" i="77"/>
  <c r="S125" i="77" s="1"/>
  <c r="R124" i="77"/>
  <c r="S124" i="77" s="1"/>
  <c r="R123" i="77"/>
  <c r="S123" i="77" s="1"/>
  <c r="R122" i="77"/>
  <c r="S122" i="77" s="1"/>
  <c r="R121" i="77"/>
  <c r="S121" i="77" s="1"/>
  <c r="R120" i="77"/>
  <c r="S120" i="77" s="1"/>
  <c r="R119" i="77"/>
  <c r="S119" i="77" s="1"/>
  <c r="R118" i="77"/>
  <c r="S118" i="77" s="1"/>
  <c r="R117" i="77"/>
  <c r="S117" i="77" s="1"/>
  <c r="R116" i="77"/>
  <c r="S116" i="77" s="1"/>
  <c r="R115" i="77"/>
  <c r="S115" i="77" s="1"/>
  <c r="R114" i="77"/>
  <c r="S114" i="77" s="1"/>
  <c r="R113" i="77"/>
  <c r="S113" i="77" s="1"/>
  <c r="R112" i="77"/>
  <c r="S112" i="77" s="1"/>
  <c r="R111" i="77"/>
  <c r="S111" i="77" s="1"/>
  <c r="R110" i="77"/>
  <c r="S110" i="77" s="1"/>
  <c r="R109" i="77"/>
  <c r="S109" i="77" s="1"/>
  <c r="R108" i="77"/>
  <c r="S108" i="77" s="1"/>
  <c r="R107" i="77"/>
  <c r="S107" i="77" s="1"/>
  <c r="R106" i="77"/>
  <c r="S106" i="77" s="1"/>
  <c r="R105" i="77"/>
  <c r="S105" i="77" s="1"/>
  <c r="R104" i="77"/>
  <c r="S104" i="77" s="1"/>
  <c r="R103" i="77"/>
  <c r="S103" i="77" s="1"/>
  <c r="R102" i="77"/>
  <c r="S102" i="77" s="1"/>
  <c r="R101" i="77"/>
  <c r="S101" i="77" s="1"/>
  <c r="R100" i="77"/>
  <c r="S100" i="77" s="1"/>
  <c r="R99" i="77"/>
  <c r="S99" i="77" s="1"/>
  <c r="R98" i="77"/>
  <c r="S98" i="77" s="1"/>
  <c r="R97" i="77"/>
  <c r="S97" i="77" s="1"/>
  <c r="R96" i="77"/>
  <c r="S96" i="77" s="1"/>
  <c r="R95" i="77"/>
  <c r="S95" i="77" s="1"/>
  <c r="R94" i="77"/>
  <c r="S94" i="77" s="1"/>
  <c r="R93" i="77"/>
  <c r="S93" i="77" s="1"/>
  <c r="R92" i="77"/>
  <c r="S92" i="77" s="1"/>
  <c r="R91" i="77"/>
  <c r="S91" i="77" s="1"/>
  <c r="R90" i="77"/>
  <c r="S90" i="77" s="1"/>
  <c r="R89" i="77"/>
  <c r="S89" i="77" s="1"/>
  <c r="R88" i="77"/>
  <c r="S88" i="77" s="1"/>
  <c r="R87" i="77"/>
  <c r="S87" i="77" s="1"/>
  <c r="R86" i="77"/>
  <c r="S86" i="77" s="1"/>
  <c r="R85" i="77"/>
  <c r="S85" i="77" s="1"/>
  <c r="R84" i="77"/>
  <c r="S84" i="77" s="1"/>
  <c r="R83" i="77"/>
  <c r="S83" i="77" s="1"/>
  <c r="R82" i="77"/>
  <c r="S82" i="77" s="1"/>
  <c r="R81" i="77"/>
  <c r="S81" i="77" s="1"/>
  <c r="R80" i="77"/>
  <c r="S80" i="77" s="1"/>
  <c r="R79" i="77"/>
  <c r="S79" i="77" s="1"/>
  <c r="R78" i="77"/>
  <c r="S78" i="77" s="1"/>
  <c r="R77" i="77"/>
  <c r="S77" i="77" s="1"/>
  <c r="R76" i="77"/>
  <c r="S76" i="77" s="1"/>
  <c r="R75" i="77"/>
  <c r="S75" i="77" s="1"/>
  <c r="R74" i="77"/>
  <c r="S74" i="77" s="1"/>
  <c r="R73" i="77"/>
  <c r="S73" i="77" s="1"/>
  <c r="R72" i="77"/>
  <c r="S72" i="77" s="1"/>
  <c r="R71" i="77"/>
  <c r="S71" i="77" s="1"/>
  <c r="R70" i="77"/>
  <c r="S70" i="77" s="1"/>
  <c r="R69" i="77"/>
  <c r="S69" i="77" s="1"/>
  <c r="R68" i="77"/>
  <c r="S68" i="77" s="1"/>
  <c r="R67" i="77"/>
  <c r="S67" i="77" s="1"/>
  <c r="R66" i="77"/>
  <c r="S66" i="77" s="1"/>
  <c r="R65" i="77"/>
  <c r="S65" i="77" s="1"/>
  <c r="R64" i="77"/>
  <c r="S64" i="77" s="1"/>
  <c r="R63" i="77"/>
  <c r="S63" i="77" s="1"/>
  <c r="R62" i="77"/>
  <c r="S62" i="77" s="1"/>
  <c r="R61" i="77"/>
  <c r="S61" i="77" s="1"/>
  <c r="R60" i="77"/>
  <c r="S60" i="77" s="1"/>
  <c r="R59" i="77"/>
  <c r="S59" i="77" s="1"/>
  <c r="R58" i="77"/>
  <c r="S58" i="77" s="1"/>
  <c r="R57" i="77"/>
  <c r="S57" i="77" s="1"/>
  <c r="R56" i="77"/>
  <c r="S56" i="77" s="1"/>
  <c r="R55" i="77"/>
  <c r="S55" i="77" s="1"/>
  <c r="R54" i="77"/>
  <c r="S54" i="77" s="1"/>
  <c r="R53" i="77"/>
  <c r="S53" i="77" s="1"/>
  <c r="R52" i="77"/>
  <c r="S52" i="77" s="1"/>
  <c r="R51" i="77"/>
  <c r="S51" i="77" s="1"/>
  <c r="R50" i="77"/>
  <c r="S50" i="77" s="1"/>
  <c r="R49" i="77"/>
  <c r="S49" i="77" s="1"/>
  <c r="R48" i="77"/>
  <c r="S48" i="77" s="1"/>
  <c r="R47" i="77"/>
  <c r="S47" i="77" s="1"/>
  <c r="R46" i="77"/>
  <c r="S46" i="77" s="1"/>
  <c r="R45" i="77"/>
  <c r="S45" i="77" s="1"/>
  <c r="R44" i="77"/>
  <c r="S44" i="77" s="1"/>
  <c r="R43" i="77"/>
  <c r="S43" i="77" s="1"/>
  <c r="R42" i="77"/>
  <c r="S42" i="77" s="1"/>
  <c r="R41" i="77"/>
  <c r="S41" i="77" s="1"/>
  <c r="R40" i="77"/>
  <c r="S40" i="77" s="1"/>
  <c r="R39" i="77"/>
  <c r="S39" i="77" s="1"/>
  <c r="R38" i="77"/>
  <c r="S38" i="77" s="1"/>
  <c r="R37" i="77"/>
  <c r="S37" i="77" s="1"/>
  <c r="R36" i="77"/>
  <c r="S36" i="77" s="1"/>
  <c r="R35" i="77"/>
  <c r="S35" i="77" s="1"/>
  <c r="R34" i="77"/>
  <c r="S34" i="77" s="1"/>
  <c r="R33" i="77"/>
  <c r="S33" i="77" s="1"/>
  <c r="R32" i="77"/>
  <c r="S32" i="77" s="1"/>
  <c r="R31" i="77"/>
  <c r="S31" i="77" s="1"/>
  <c r="R30" i="77"/>
  <c r="S30" i="77" s="1"/>
  <c r="R29" i="77"/>
  <c r="S29" i="77" s="1"/>
  <c r="R28" i="77"/>
  <c r="S28" i="77" s="1"/>
  <c r="R27" i="77"/>
  <c r="S27" i="77" s="1"/>
  <c r="R26" i="77"/>
  <c r="S26" i="77" s="1"/>
  <c r="R25" i="77"/>
  <c r="S25" i="77" s="1"/>
  <c r="R24" i="77"/>
  <c r="S24" i="77" s="1"/>
  <c r="R23" i="77"/>
  <c r="S23" i="77" s="1"/>
  <c r="R22" i="77"/>
  <c r="S22" i="77" s="1"/>
  <c r="R21" i="77"/>
  <c r="S21" i="77" s="1"/>
  <c r="R20" i="77"/>
  <c r="S20" i="77" s="1"/>
  <c r="R19" i="77"/>
  <c r="S19" i="77" s="1"/>
  <c r="R18" i="77"/>
  <c r="S18" i="77" s="1"/>
  <c r="R17" i="77"/>
  <c r="S17" i="77" s="1"/>
  <c r="R16" i="77"/>
  <c r="S16" i="77" s="1"/>
  <c r="R15" i="77"/>
  <c r="S15" i="77" s="1"/>
  <c r="R14" i="77"/>
  <c r="S14" i="77" s="1"/>
  <c r="R13" i="77"/>
  <c r="S13" i="77" s="1"/>
  <c r="R12" i="77"/>
  <c r="S12" i="77" s="1"/>
  <c r="R11" i="77"/>
  <c r="S11" i="77" s="1"/>
  <c r="R10" i="77"/>
  <c r="S10" i="77" s="1"/>
  <c r="R9" i="77"/>
  <c r="S9" i="77" s="1"/>
  <c r="S3" i="77"/>
  <c r="C21" i="13" s="1"/>
  <c r="R517" i="76"/>
  <c r="S517" i="76" s="1"/>
  <c r="R516" i="76"/>
  <c r="S516" i="76" s="1"/>
  <c r="R515" i="76"/>
  <c r="S515" i="76" s="1"/>
  <c r="R514" i="76"/>
  <c r="S514" i="76" s="1"/>
  <c r="R513" i="76"/>
  <c r="S513" i="76" s="1"/>
  <c r="R512" i="76"/>
  <c r="S512" i="76" s="1"/>
  <c r="R511" i="76"/>
  <c r="S511" i="76" s="1"/>
  <c r="R510" i="76"/>
  <c r="S510" i="76" s="1"/>
  <c r="R509" i="76"/>
  <c r="S509" i="76" s="1"/>
  <c r="R508" i="76"/>
  <c r="S508" i="76" s="1"/>
  <c r="R507" i="76"/>
  <c r="S507" i="76" s="1"/>
  <c r="R506" i="76"/>
  <c r="S506" i="76" s="1"/>
  <c r="R505" i="76"/>
  <c r="S505" i="76" s="1"/>
  <c r="R504" i="76"/>
  <c r="S504" i="76" s="1"/>
  <c r="R503" i="76"/>
  <c r="S503" i="76" s="1"/>
  <c r="R502" i="76"/>
  <c r="S502" i="76" s="1"/>
  <c r="R501" i="76"/>
  <c r="S501" i="76" s="1"/>
  <c r="R500" i="76"/>
  <c r="S500" i="76" s="1"/>
  <c r="R499" i="76"/>
  <c r="S499" i="76" s="1"/>
  <c r="R498" i="76"/>
  <c r="S498" i="76" s="1"/>
  <c r="R497" i="76"/>
  <c r="S497" i="76" s="1"/>
  <c r="R496" i="76"/>
  <c r="S496" i="76" s="1"/>
  <c r="R495" i="76"/>
  <c r="S495" i="76" s="1"/>
  <c r="R494" i="76"/>
  <c r="S494" i="76" s="1"/>
  <c r="R493" i="76"/>
  <c r="S493" i="76" s="1"/>
  <c r="R492" i="76"/>
  <c r="S492" i="76" s="1"/>
  <c r="R491" i="76"/>
  <c r="S491" i="76" s="1"/>
  <c r="R490" i="76"/>
  <c r="S490" i="76" s="1"/>
  <c r="R489" i="76"/>
  <c r="S489" i="76" s="1"/>
  <c r="R488" i="76"/>
  <c r="S488" i="76" s="1"/>
  <c r="R487" i="76"/>
  <c r="S487" i="76" s="1"/>
  <c r="R486" i="76"/>
  <c r="S486" i="76" s="1"/>
  <c r="R485" i="76"/>
  <c r="S485" i="76" s="1"/>
  <c r="R484" i="76"/>
  <c r="S484" i="76" s="1"/>
  <c r="R483" i="76"/>
  <c r="S483" i="76" s="1"/>
  <c r="R482" i="76"/>
  <c r="S482" i="76" s="1"/>
  <c r="R481" i="76"/>
  <c r="S481" i="76" s="1"/>
  <c r="R480" i="76"/>
  <c r="S480" i="76" s="1"/>
  <c r="R479" i="76"/>
  <c r="S479" i="76" s="1"/>
  <c r="R478" i="76"/>
  <c r="S478" i="76" s="1"/>
  <c r="R477" i="76"/>
  <c r="S477" i="76" s="1"/>
  <c r="R476" i="76"/>
  <c r="S476" i="76" s="1"/>
  <c r="R475" i="76"/>
  <c r="S475" i="76" s="1"/>
  <c r="R474" i="76"/>
  <c r="S474" i="76" s="1"/>
  <c r="R473" i="76"/>
  <c r="S473" i="76" s="1"/>
  <c r="R472" i="76"/>
  <c r="S472" i="76" s="1"/>
  <c r="R471" i="76"/>
  <c r="S471" i="76" s="1"/>
  <c r="R470" i="76"/>
  <c r="S470" i="76" s="1"/>
  <c r="R469" i="76"/>
  <c r="S469" i="76" s="1"/>
  <c r="R468" i="76"/>
  <c r="S468" i="76" s="1"/>
  <c r="R467" i="76"/>
  <c r="S467" i="76" s="1"/>
  <c r="R466" i="76"/>
  <c r="S466" i="76" s="1"/>
  <c r="R465" i="76"/>
  <c r="S465" i="76" s="1"/>
  <c r="R464" i="76"/>
  <c r="S464" i="76" s="1"/>
  <c r="R463" i="76"/>
  <c r="S463" i="76" s="1"/>
  <c r="R462" i="76"/>
  <c r="S462" i="76" s="1"/>
  <c r="R461" i="76"/>
  <c r="S461" i="76" s="1"/>
  <c r="R460" i="76"/>
  <c r="S460" i="76" s="1"/>
  <c r="R459" i="76"/>
  <c r="S459" i="76" s="1"/>
  <c r="R458" i="76"/>
  <c r="S458" i="76" s="1"/>
  <c r="R457" i="76"/>
  <c r="S457" i="76" s="1"/>
  <c r="R456" i="76"/>
  <c r="S456" i="76" s="1"/>
  <c r="R455" i="76"/>
  <c r="S455" i="76" s="1"/>
  <c r="R454" i="76"/>
  <c r="S454" i="76" s="1"/>
  <c r="R453" i="76"/>
  <c r="S453" i="76" s="1"/>
  <c r="R452" i="76"/>
  <c r="S452" i="76" s="1"/>
  <c r="R451" i="76"/>
  <c r="S451" i="76" s="1"/>
  <c r="R450" i="76"/>
  <c r="S450" i="76" s="1"/>
  <c r="R449" i="76"/>
  <c r="S449" i="76" s="1"/>
  <c r="R448" i="76"/>
  <c r="S448" i="76" s="1"/>
  <c r="R447" i="76"/>
  <c r="S447" i="76" s="1"/>
  <c r="R446" i="76"/>
  <c r="S446" i="76" s="1"/>
  <c r="R445" i="76"/>
  <c r="S445" i="76" s="1"/>
  <c r="R444" i="76"/>
  <c r="S444" i="76" s="1"/>
  <c r="R443" i="76"/>
  <c r="S443" i="76" s="1"/>
  <c r="R442" i="76"/>
  <c r="S442" i="76" s="1"/>
  <c r="R441" i="76"/>
  <c r="S441" i="76" s="1"/>
  <c r="R440" i="76"/>
  <c r="S440" i="76" s="1"/>
  <c r="R439" i="76"/>
  <c r="S439" i="76" s="1"/>
  <c r="R438" i="76"/>
  <c r="S438" i="76" s="1"/>
  <c r="R437" i="76"/>
  <c r="S437" i="76" s="1"/>
  <c r="R436" i="76"/>
  <c r="S436" i="76" s="1"/>
  <c r="R435" i="76"/>
  <c r="S435" i="76" s="1"/>
  <c r="R434" i="76"/>
  <c r="S434" i="76" s="1"/>
  <c r="R433" i="76"/>
  <c r="S433" i="76" s="1"/>
  <c r="R432" i="76"/>
  <c r="S432" i="76" s="1"/>
  <c r="R431" i="76"/>
  <c r="S431" i="76" s="1"/>
  <c r="R430" i="76"/>
  <c r="S430" i="76" s="1"/>
  <c r="R429" i="76"/>
  <c r="S429" i="76" s="1"/>
  <c r="R428" i="76"/>
  <c r="S428" i="76" s="1"/>
  <c r="R427" i="76"/>
  <c r="S427" i="76" s="1"/>
  <c r="R426" i="76"/>
  <c r="S426" i="76" s="1"/>
  <c r="R425" i="76"/>
  <c r="S425" i="76" s="1"/>
  <c r="R424" i="76"/>
  <c r="S424" i="76" s="1"/>
  <c r="R423" i="76"/>
  <c r="S423" i="76" s="1"/>
  <c r="R422" i="76"/>
  <c r="S422" i="76" s="1"/>
  <c r="R421" i="76"/>
  <c r="S421" i="76" s="1"/>
  <c r="R420" i="76"/>
  <c r="S420" i="76" s="1"/>
  <c r="R419" i="76"/>
  <c r="S419" i="76" s="1"/>
  <c r="R418" i="76"/>
  <c r="S418" i="76" s="1"/>
  <c r="R417" i="76"/>
  <c r="S417" i="76" s="1"/>
  <c r="R416" i="76"/>
  <c r="S416" i="76" s="1"/>
  <c r="R415" i="76"/>
  <c r="S415" i="76" s="1"/>
  <c r="R414" i="76"/>
  <c r="S414" i="76" s="1"/>
  <c r="R413" i="76"/>
  <c r="S413" i="76" s="1"/>
  <c r="R412" i="76"/>
  <c r="S412" i="76" s="1"/>
  <c r="R411" i="76"/>
  <c r="S411" i="76" s="1"/>
  <c r="R410" i="76"/>
  <c r="S410" i="76" s="1"/>
  <c r="R409" i="76"/>
  <c r="S409" i="76" s="1"/>
  <c r="R408" i="76"/>
  <c r="S408" i="76" s="1"/>
  <c r="R407" i="76"/>
  <c r="S407" i="76" s="1"/>
  <c r="R406" i="76"/>
  <c r="S406" i="76" s="1"/>
  <c r="R405" i="76"/>
  <c r="S405" i="76" s="1"/>
  <c r="R404" i="76"/>
  <c r="S404" i="76" s="1"/>
  <c r="R403" i="76"/>
  <c r="S403" i="76" s="1"/>
  <c r="R402" i="76"/>
  <c r="S402" i="76" s="1"/>
  <c r="R401" i="76"/>
  <c r="S401" i="76" s="1"/>
  <c r="R400" i="76"/>
  <c r="S400" i="76" s="1"/>
  <c r="R399" i="76"/>
  <c r="S399" i="76" s="1"/>
  <c r="R398" i="76"/>
  <c r="S398" i="76" s="1"/>
  <c r="R397" i="76"/>
  <c r="S397" i="76" s="1"/>
  <c r="R396" i="76"/>
  <c r="S396" i="76" s="1"/>
  <c r="R395" i="76"/>
  <c r="S395" i="76" s="1"/>
  <c r="R394" i="76"/>
  <c r="S394" i="76" s="1"/>
  <c r="R393" i="76"/>
  <c r="S393" i="76" s="1"/>
  <c r="R392" i="76"/>
  <c r="S392" i="76" s="1"/>
  <c r="R391" i="76"/>
  <c r="S391" i="76" s="1"/>
  <c r="R390" i="76"/>
  <c r="S390" i="76" s="1"/>
  <c r="R389" i="76"/>
  <c r="S389" i="76" s="1"/>
  <c r="R388" i="76"/>
  <c r="S388" i="76" s="1"/>
  <c r="R387" i="76"/>
  <c r="S387" i="76" s="1"/>
  <c r="R386" i="76"/>
  <c r="S386" i="76" s="1"/>
  <c r="R385" i="76"/>
  <c r="S385" i="76" s="1"/>
  <c r="R384" i="76"/>
  <c r="S384" i="76" s="1"/>
  <c r="R383" i="76"/>
  <c r="S383" i="76" s="1"/>
  <c r="R382" i="76"/>
  <c r="S382" i="76" s="1"/>
  <c r="R381" i="76"/>
  <c r="S381" i="76" s="1"/>
  <c r="R380" i="76"/>
  <c r="S380" i="76" s="1"/>
  <c r="R379" i="76"/>
  <c r="S379" i="76" s="1"/>
  <c r="R378" i="76"/>
  <c r="S378" i="76" s="1"/>
  <c r="R377" i="76"/>
  <c r="S377" i="76" s="1"/>
  <c r="R376" i="76"/>
  <c r="S376" i="76" s="1"/>
  <c r="R375" i="76"/>
  <c r="S375" i="76" s="1"/>
  <c r="R374" i="76"/>
  <c r="S374" i="76" s="1"/>
  <c r="R373" i="76"/>
  <c r="S373" i="76" s="1"/>
  <c r="R372" i="76"/>
  <c r="S372" i="76" s="1"/>
  <c r="R371" i="76"/>
  <c r="S371" i="76" s="1"/>
  <c r="R370" i="76"/>
  <c r="S370" i="76" s="1"/>
  <c r="R369" i="76"/>
  <c r="S369" i="76" s="1"/>
  <c r="R368" i="76"/>
  <c r="S368" i="76" s="1"/>
  <c r="R367" i="76"/>
  <c r="S367" i="76" s="1"/>
  <c r="R366" i="76"/>
  <c r="S366" i="76" s="1"/>
  <c r="R365" i="76"/>
  <c r="S365" i="76" s="1"/>
  <c r="R364" i="76"/>
  <c r="S364" i="76" s="1"/>
  <c r="R363" i="76"/>
  <c r="S363" i="76" s="1"/>
  <c r="R362" i="76"/>
  <c r="S362" i="76" s="1"/>
  <c r="R361" i="76"/>
  <c r="S361" i="76" s="1"/>
  <c r="R360" i="76"/>
  <c r="S360" i="76" s="1"/>
  <c r="R359" i="76"/>
  <c r="S359" i="76" s="1"/>
  <c r="R358" i="76"/>
  <c r="S358" i="76" s="1"/>
  <c r="R357" i="76"/>
  <c r="S357" i="76" s="1"/>
  <c r="R356" i="76"/>
  <c r="S356" i="76" s="1"/>
  <c r="R355" i="76"/>
  <c r="S355" i="76" s="1"/>
  <c r="R354" i="76"/>
  <c r="S354" i="76" s="1"/>
  <c r="R353" i="76"/>
  <c r="S353" i="76" s="1"/>
  <c r="R352" i="76"/>
  <c r="S352" i="76" s="1"/>
  <c r="R351" i="76"/>
  <c r="S351" i="76" s="1"/>
  <c r="R350" i="76"/>
  <c r="S350" i="76" s="1"/>
  <c r="R349" i="76"/>
  <c r="S349" i="76" s="1"/>
  <c r="R348" i="76"/>
  <c r="S348" i="76" s="1"/>
  <c r="R347" i="76"/>
  <c r="S347" i="76" s="1"/>
  <c r="R346" i="76"/>
  <c r="S346" i="76" s="1"/>
  <c r="R345" i="76"/>
  <c r="S345" i="76" s="1"/>
  <c r="R344" i="76"/>
  <c r="S344" i="76" s="1"/>
  <c r="R343" i="76"/>
  <c r="S343" i="76" s="1"/>
  <c r="R342" i="76"/>
  <c r="S342" i="76" s="1"/>
  <c r="R341" i="76"/>
  <c r="S341" i="76" s="1"/>
  <c r="R340" i="76"/>
  <c r="S340" i="76" s="1"/>
  <c r="R339" i="76"/>
  <c r="S339" i="76" s="1"/>
  <c r="R338" i="76"/>
  <c r="S338" i="76" s="1"/>
  <c r="R337" i="76"/>
  <c r="S337" i="76" s="1"/>
  <c r="R336" i="76"/>
  <c r="S336" i="76" s="1"/>
  <c r="R335" i="76"/>
  <c r="S335" i="76" s="1"/>
  <c r="R334" i="76"/>
  <c r="S334" i="76" s="1"/>
  <c r="R333" i="76"/>
  <c r="S333" i="76" s="1"/>
  <c r="R332" i="76"/>
  <c r="S332" i="76" s="1"/>
  <c r="R331" i="76"/>
  <c r="S331" i="76" s="1"/>
  <c r="R330" i="76"/>
  <c r="S330" i="76" s="1"/>
  <c r="R329" i="76"/>
  <c r="S329" i="76" s="1"/>
  <c r="R328" i="76"/>
  <c r="S328" i="76" s="1"/>
  <c r="R327" i="76"/>
  <c r="S327" i="76" s="1"/>
  <c r="R326" i="76"/>
  <c r="S326" i="76" s="1"/>
  <c r="R325" i="76"/>
  <c r="S325" i="76" s="1"/>
  <c r="R324" i="76"/>
  <c r="S324" i="76" s="1"/>
  <c r="R323" i="76"/>
  <c r="S323" i="76" s="1"/>
  <c r="R322" i="76"/>
  <c r="S322" i="76" s="1"/>
  <c r="R321" i="76"/>
  <c r="S321" i="76" s="1"/>
  <c r="R320" i="76"/>
  <c r="S320" i="76" s="1"/>
  <c r="R319" i="76"/>
  <c r="S319" i="76" s="1"/>
  <c r="R318" i="76"/>
  <c r="S318" i="76" s="1"/>
  <c r="R317" i="76"/>
  <c r="S317" i="76" s="1"/>
  <c r="R316" i="76"/>
  <c r="S316" i="76" s="1"/>
  <c r="R315" i="76"/>
  <c r="S315" i="76" s="1"/>
  <c r="R314" i="76"/>
  <c r="S314" i="76" s="1"/>
  <c r="R313" i="76"/>
  <c r="S313" i="76" s="1"/>
  <c r="R312" i="76"/>
  <c r="S312" i="76" s="1"/>
  <c r="R311" i="76"/>
  <c r="S311" i="76" s="1"/>
  <c r="R310" i="76"/>
  <c r="S310" i="76" s="1"/>
  <c r="R309" i="76"/>
  <c r="S309" i="76" s="1"/>
  <c r="R308" i="76"/>
  <c r="S308" i="76" s="1"/>
  <c r="R307" i="76"/>
  <c r="S307" i="76" s="1"/>
  <c r="R306" i="76"/>
  <c r="S306" i="76" s="1"/>
  <c r="R305" i="76"/>
  <c r="S305" i="76" s="1"/>
  <c r="R304" i="76"/>
  <c r="S304" i="76" s="1"/>
  <c r="R303" i="76"/>
  <c r="S303" i="76" s="1"/>
  <c r="R302" i="76"/>
  <c r="S302" i="76" s="1"/>
  <c r="R301" i="76"/>
  <c r="S301" i="76" s="1"/>
  <c r="R300" i="76"/>
  <c r="S300" i="76" s="1"/>
  <c r="R299" i="76"/>
  <c r="S299" i="76" s="1"/>
  <c r="R298" i="76"/>
  <c r="S298" i="76" s="1"/>
  <c r="R297" i="76"/>
  <c r="S297" i="76" s="1"/>
  <c r="R296" i="76"/>
  <c r="S296" i="76" s="1"/>
  <c r="R295" i="76"/>
  <c r="S295" i="76" s="1"/>
  <c r="R294" i="76"/>
  <c r="S294" i="76" s="1"/>
  <c r="R293" i="76"/>
  <c r="S293" i="76" s="1"/>
  <c r="R292" i="76"/>
  <c r="S292" i="76" s="1"/>
  <c r="R291" i="76"/>
  <c r="S291" i="76" s="1"/>
  <c r="R290" i="76"/>
  <c r="S290" i="76" s="1"/>
  <c r="R289" i="76"/>
  <c r="S289" i="76" s="1"/>
  <c r="R288" i="76"/>
  <c r="S288" i="76" s="1"/>
  <c r="R287" i="76"/>
  <c r="S287" i="76" s="1"/>
  <c r="R286" i="76"/>
  <c r="S286" i="76" s="1"/>
  <c r="R285" i="76"/>
  <c r="S285" i="76" s="1"/>
  <c r="R284" i="76"/>
  <c r="S284" i="76" s="1"/>
  <c r="R283" i="76"/>
  <c r="S283" i="76" s="1"/>
  <c r="R282" i="76"/>
  <c r="S282" i="76" s="1"/>
  <c r="R281" i="76"/>
  <c r="S281" i="76" s="1"/>
  <c r="R280" i="76"/>
  <c r="S280" i="76" s="1"/>
  <c r="R279" i="76"/>
  <c r="S279" i="76" s="1"/>
  <c r="R278" i="76"/>
  <c r="S278" i="76" s="1"/>
  <c r="R277" i="76"/>
  <c r="S277" i="76" s="1"/>
  <c r="R276" i="76"/>
  <c r="S276" i="76" s="1"/>
  <c r="R275" i="76"/>
  <c r="S275" i="76" s="1"/>
  <c r="R274" i="76"/>
  <c r="S274" i="76" s="1"/>
  <c r="R273" i="76"/>
  <c r="S273" i="76" s="1"/>
  <c r="R272" i="76"/>
  <c r="S272" i="76" s="1"/>
  <c r="R271" i="76"/>
  <c r="S271" i="76" s="1"/>
  <c r="R270" i="76"/>
  <c r="S270" i="76" s="1"/>
  <c r="R269" i="76"/>
  <c r="S269" i="76" s="1"/>
  <c r="R268" i="76"/>
  <c r="S268" i="76" s="1"/>
  <c r="R267" i="76"/>
  <c r="S267" i="76" s="1"/>
  <c r="R266" i="76"/>
  <c r="S266" i="76" s="1"/>
  <c r="R265" i="76"/>
  <c r="S265" i="76" s="1"/>
  <c r="R264" i="76"/>
  <c r="S264" i="76" s="1"/>
  <c r="R263" i="76"/>
  <c r="S263" i="76" s="1"/>
  <c r="R262" i="76"/>
  <c r="S262" i="76" s="1"/>
  <c r="R261" i="76"/>
  <c r="S261" i="76" s="1"/>
  <c r="R260" i="76"/>
  <c r="S260" i="76" s="1"/>
  <c r="R259" i="76"/>
  <c r="S259" i="76" s="1"/>
  <c r="R258" i="76"/>
  <c r="S258" i="76" s="1"/>
  <c r="R257" i="76"/>
  <c r="S257" i="76" s="1"/>
  <c r="R256" i="76"/>
  <c r="S256" i="76" s="1"/>
  <c r="R255" i="76"/>
  <c r="S255" i="76" s="1"/>
  <c r="R254" i="76"/>
  <c r="S254" i="76" s="1"/>
  <c r="R253" i="76"/>
  <c r="S253" i="76" s="1"/>
  <c r="R252" i="76"/>
  <c r="S252" i="76" s="1"/>
  <c r="R251" i="76"/>
  <c r="S251" i="76" s="1"/>
  <c r="R250" i="76"/>
  <c r="S250" i="76" s="1"/>
  <c r="R249" i="76"/>
  <c r="S249" i="76" s="1"/>
  <c r="R248" i="76"/>
  <c r="S248" i="76" s="1"/>
  <c r="R247" i="76"/>
  <c r="S247" i="76" s="1"/>
  <c r="R246" i="76"/>
  <c r="S246" i="76" s="1"/>
  <c r="R245" i="76"/>
  <c r="S245" i="76" s="1"/>
  <c r="R244" i="76"/>
  <c r="S244" i="76" s="1"/>
  <c r="R243" i="76"/>
  <c r="S243" i="76" s="1"/>
  <c r="R242" i="76"/>
  <c r="S242" i="76" s="1"/>
  <c r="R241" i="76"/>
  <c r="S241" i="76" s="1"/>
  <c r="R240" i="76"/>
  <c r="S240" i="76" s="1"/>
  <c r="R239" i="76"/>
  <c r="S239" i="76" s="1"/>
  <c r="R238" i="76"/>
  <c r="S238" i="76" s="1"/>
  <c r="R237" i="76"/>
  <c r="S237" i="76" s="1"/>
  <c r="R236" i="76"/>
  <c r="S236" i="76" s="1"/>
  <c r="R235" i="76"/>
  <c r="S235" i="76" s="1"/>
  <c r="R234" i="76"/>
  <c r="S234" i="76" s="1"/>
  <c r="R233" i="76"/>
  <c r="S233" i="76" s="1"/>
  <c r="R232" i="76"/>
  <c r="S232" i="76" s="1"/>
  <c r="R231" i="76"/>
  <c r="S231" i="76" s="1"/>
  <c r="R230" i="76"/>
  <c r="S230" i="76" s="1"/>
  <c r="R229" i="76"/>
  <c r="S229" i="76" s="1"/>
  <c r="R228" i="76"/>
  <c r="S228" i="76" s="1"/>
  <c r="R227" i="76"/>
  <c r="S227" i="76" s="1"/>
  <c r="R226" i="76"/>
  <c r="S226" i="76" s="1"/>
  <c r="R225" i="76"/>
  <c r="S225" i="76" s="1"/>
  <c r="R224" i="76"/>
  <c r="S224" i="76" s="1"/>
  <c r="R223" i="76"/>
  <c r="S223" i="76" s="1"/>
  <c r="R222" i="76"/>
  <c r="S222" i="76" s="1"/>
  <c r="R221" i="76"/>
  <c r="S221" i="76" s="1"/>
  <c r="R220" i="76"/>
  <c r="S220" i="76" s="1"/>
  <c r="R219" i="76"/>
  <c r="S219" i="76" s="1"/>
  <c r="R218" i="76"/>
  <c r="S218" i="76" s="1"/>
  <c r="R217" i="76"/>
  <c r="S217" i="76" s="1"/>
  <c r="R216" i="76"/>
  <c r="S216" i="76" s="1"/>
  <c r="R215" i="76"/>
  <c r="S215" i="76" s="1"/>
  <c r="R214" i="76"/>
  <c r="S214" i="76" s="1"/>
  <c r="R213" i="76"/>
  <c r="S213" i="76" s="1"/>
  <c r="R212" i="76"/>
  <c r="S212" i="76" s="1"/>
  <c r="R211" i="76"/>
  <c r="S211" i="76" s="1"/>
  <c r="R210" i="76"/>
  <c r="S210" i="76" s="1"/>
  <c r="R209" i="76"/>
  <c r="S209" i="76" s="1"/>
  <c r="R208" i="76"/>
  <c r="S208" i="76" s="1"/>
  <c r="R207" i="76"/>
  <c r="S207" i="76" s="1"/>
  <c r="R206" i="76"/>
  <c r="S206" i="76" s="1"/>
  <c r="R205" i="76"/>
  <c r="S205" i="76" s="1"/>
  <c r="R204" i="76"/>
  <c r="S204" i="76" s="1"/>
  <c r="R203" i="76"/>
  <c r="S203" i="76" s="1"/>
  <c r="R202" i="76"/>
  <c r="S202" i="76" s="1"/>
  <c r="R201" i="76"/>
  <c r="S201" i="76" s="1"/>
  <c r="R200" i="76"/>
  <c r="S200" i="76" s="1"/>
  <c r="R199" i="76"/>
  <c r="S199" i="76" s="1"/>
  <c r="R198" i="76"/>
  <c r="S198" i="76" s="1"/>
  <c r="R197" i="76"/>
  <c r="S197" i="76" s="1"/>
  <c r="R196" i="76"/>
  <c r="S196" i="76" s="1"/>
  <c r="R195" i="76"/>
  <c r="S195" i="76" s="1"/>
  <c r="R194" i="76"/>
  <c r="S194" i="76" s="1"/>
  <c r="R193" i="76"/>
  <c r="S193" i="76" s="1"/>
  <c r="R192" i="76"/>
  <c r="S192" i="76" s="1"/>
  <c r="R191" i="76"/>
  <c r="S191" i="76" s="1"/>
  <c r="R190" i="76"/>
  <c r="S190" i="76" s="1"/>
  <c r="R189" i="76"/>
  <c r="S189" i="76" s="1"/>
  <c r="R188" i="76"/>
  <c r="S188" i="76" s="1"/>
  <c r="R187" i="76"/>
  <c r="S187" i="76" s="1"/>
  <c r="R186" i="76"/>
  <c r="S186" i="76" s="1"/>
  <c r="R185" i="76"/>
  <c r="S185" i="76" s="1"/>
  <c r="R184" i="76"/>
  <c r="S184" i="76" s="1"/>
  <c r="R183" i="76"/>
  <c r="S183" i="76" s="1"/>
  <c r="R182" i="76"/>
  <c r="S182" i="76" s="1"/>
  <c r="R181" i="76"/>
  <c r="S181" i="76" s="1"/>
  <c r="R180" i="76"/>
  <c r="S180" i="76" s="1"/>
  <c r="R179" i="76"/>
  <c r="S179" i="76" s="1"/>
  <c r="R178" i="76"/>
  <c r="S178" i="76" s="1"/>
  <c r="R177" i="76"/>
  <c r="S177" i="76" s="1"/>
  <c r="R176" i="76"/>
  <c r="S176" i="76" s="1"/>
  <c r="R175" i="76"/>
  <c r="S175" i="76" s="1"/>
  <c r="R174" i="76"/>
  <c r="S174" i="76" s="1"/>
  <c r="R173" i="76"/>
  <c r="S173" i="76" s="1"/>
  <c r="R172" i="76"/>
  <c r="S172" i="76" s="1"/>
  <c r="R171" i="76"/>
  <c r="S171" i="76" s="1"/>
  <c r="R170" i="76"/>
  <c r="S170" i="76" s="1"/>
  <c r="R169" i="76"/>
  <c r="S169" i="76" s="1"/>
  <c r="R168" i="76"/>
  <c r="S168" i="76" s="1"/>
  <c r="R167" i="76"/>
  <c r="S167" i="76" s="1"/>
  <c r="R166" i="76"/>
  <c r="S166" i="76" s="1"/>
  <c r="R165" i="76"/>
  <c r="S165" i="76" s="1"/>
  <c r="R164" i="76"/>
  <c r="S164" i="76" s="1"/>
  <c r="R163" i="76"/>
  <c r="S163" i="76" s="1"/>
  <c r="R162" i="76"/>
  <c r="S162" i="76" s="1"/>
  <c r="R161" i="76"/>
  <c r="S161" i="76" s="1"/>
  <c r="R160" i="76"/>
  <c r="S160" i="76" s="1"/>
  <c r="R159" i="76"/>
  <c r="S159" i="76" s="1"/>
  <c r="R158" i="76"/>
  <c r="S158" i="76" s="1"/>
  <c r="R157" i="76"/>
  <c r="S157" i="76" s="1"/>
  <c r="R156" i="76"/>
  <c r="S156" i="76" s="1"/>
  <c r="R155" i="76"/>
  <c r="S155" i="76" s="1"/>
  <c r="R154" i="76"/>
  <c r="S154" i="76" s="1"/>
  <c r="R153" i="76"/>
  <c r="S153" i="76" s="1"/>
  <c r="R152" i="76"/>
  <c r="S152" i="76" s="1"/>
  <c r="R151" i="76"/>
  <c r="S151" i="76" s="1"/>
  <c r="R150" i="76"/>
  <c r="S150" i="76" s="1"/>
  <c r="R149" i="76"/>
  <c r="S149" i="76" s="1"/>
  <c r="R148" i="76"/>
  <c r="S148" i="76" s="1"/>
  <c r="R147" i="76"/>
  <c r="S147" i="76" s="1"/>
  <c r="R146" i="76"/>
  <c r="S146" i="76" s="1"/>
  <c r="R145" i="76"/>
  <c r="S145" i="76" s="1"/>
  <c r="R144" i="76"/>
  <c r="S144" i="76" s="1"/>
  <c r="R143" i="76"/>
  <c r="S143" i="76" s="1"/>
  <c r="R142" i="76"/>
  <c r="S142" i="76" s="1"/>
  <c r="R141" i="76"/>
  <c r="S141" i="76" s="1"/>
  <c r="R140" i="76"/>
  <c r="S140" i="76" s="1"/>
  <c r="R139" i="76"/>
  <c r="S139" i="76" s="1"/>
  <c r="R138" i="76"/>
  <c r="S138" i="76" s="1"/>
  <c r="R137" i="76"/>
  <c r="S137" i="76" s="1"/>
  <c r="R136" i="76"/>
  <c r="S136" i="76" s="1"/>
  <c r="R135" i="76"/>
  <c r="S135" i="76" s="1"/>
  <c r="R134" i="76"/>
  <c r="S134" i="76" s="1"/>
  <c r="R133" i="76"/>
  <c r="S133" i="76" s="1"/>
  <c r="R132" i="76"/>
  <c r="S132" i="76" s="1"/>
  <c r="R131" i="76"/>
  <c r="S131" i="76" s="1"/>
  <c r="R130" i="76"/>
  <c r="S130" i="76" s="1"/>
  <c r="R129" i="76"/>
  <c r="S129" i="76" s="1"/>
  <c r="R128" i="76"/>
  <c r="S128" i="76" s="1"/>
  <c r="R127" i="76"/>
  <c r="S127" i="76" s="1"/>
  <c r="R126" i="76"/>
  <c r="S126" i="76" s="1"/>
  <c r="R125" i="76"/>
  <c r="S125" i="76" s="1"/>
  <c r="R124" i="76"/>
  <c r="S124" i="76" s="1"/>
  <c r="R123" i="76"/>
  <c r="S123" i="76" s="1"/>
  <c r="R122" i="76"/>
  <c r="S122" i="76" s="1"/>
  <c r="R121" i="76"/>
  <c r="S121" i="76" s="1"/>
  <c r="R120" i="76"/>
  <c r="S120" i="76" s="1"/>
  <c r="R119" i="76"/>
  <c r="S119" i="76" s="1"/>
  <c r="R118" i="76"/>
  <c r="S118" i="76" s="1"/>
  <c r="R117" i="76"/>
  <c r="S117" i="76" s="1"/>
  <c r="R116" i="76"/>
  <c r="S116" i="76" s="1"/>
  <c r="R115" i="76"/>
  <c r="S115" i="76" s="1"/>
  <c r="R114" i="76"/>
  <c r="S114" i="76" s="1"/>
  <c r="R113" i="76"/>
  <c r="S113" i="76" s="1"/>
  <c r="R112" i="76"/>
  <c r="S112" i="76" s="1"/>
  <c r="R111" i="76"/>
  <c r="S111" i="76" s="1"/>
  <c r="R110" i="76"/>
  <c r="S110" i="76" s="1"/>
  <c r="R109" i="76"/>
  <c r="S109" i="76" s="1"/>
  <c r="R108" i="76"/>
  <c r="S108" i="76" s="1"/>
  <c r="R107" i="76"/>
  <c r="S107" i="76" s="1"/>
  <c r="R106" i="76"/>
  <c r="S106" i="76" s="1"/>
  <c r="R105" i="76"/>
  <c r="S105" i="76" s="1"/>
  <c r="R104" i="76"/>
  <c r="S104" i="76" s="1"/>
  <c r="R103" i="76"/>
  <c r="S103" i="76" s="1"/>
  <c r="R102" i="76"/>
  <c r="S102" i="76" s="1"/>
  <c r="R101" i="76"/>
  <c r="S101" i="76" s="1"/>
  <c r="R100" i="76"/>
  <c r="S100" i="76" s="1"/>
  <c r="R99" i="76"/>
  <c r="S99" i="76" s="1"/>
  <c r="R98" i="76"/>
  <c r="S98" i="76" s="1"/>
  <c r="R97" i="76"/>
  <c r="S97" i="76" s="1"/>
  <c r="R96" i="76"/>
  <c r="S96" i="76" s="1"/>
  <c r="R95" i="76"/>
  <c r="S95" i="76" s="1"/>
  <c r="R94" i="76"/>
  <c r="S94" i="76" s="1"/>
  <c r="R93" i="76"/>
  <c r="S93" i="76" s="1"/>
  <c r="R92" i="76"/>
  <c r="S92" i="76" s="1"/>
  <c r="R91" i="76"/>
  <c r="S91" i="76" s="1"/>
  <c r="R90" i="76"/>
  <c r="S90" i="76" s="1"/>
  <c r="R89" i="76"/>
  <c r="S89" i="76" s="1"/>
  <c r="R88" i="76"/>
  <c r="S88" i="76" s="1"/>
  <c r="R87" i="76"/>
  <c r="S87" i="76" s="1"/>
  <c r="R86" i="76"/>
  <c r="S86" i="76" s="1"/>
  <c r="R85" i="76"/>
  <c r="S85" i="76" s="1"/>
  <c r="R84" i="76"/>
  <c r="S84" i="76" s="1"/>
  <c r="R83" i="76"/>
  <c r="S83" i="76" s="1"/>
  <c r="R82" i="76"/>
  <c r="S82" i="76" s="1"/>
  <c r="R81" i="76"/>
  <c r="S81" i="76" s="1"/>
  <c r="R80" i="76"/>
  <c r="S80" i="76" s="1"/>
  <c r="R79" i="76"/>
  <c r="S79" i="76" s="1"/>
  <c r="R78" i="76"/>
  <c r="S78" i="76" s="1"/>
  <c r="R77" i="76"/>
  <c r="S77" i="76" s="1"/>
  <c r="R76" i="76"/>
  <c r="S76" i="76" s="1"/>
  <c r="R75" i="76"/>
  <c r="S75" i="76" s="1"/>
  <c r="R74" i="76"/>
  <c r="S74" i="76" s="1"/>
  <c r="R73" i="76"/>
  <c r="S73" i="76" s="1"/>
  <c r="R72" i="76"/>
  <c r="S72" i="76" s="1"/>
  <c r="R71" i="76"/>
  <c r="S71" i="76" s="1"/>
  <c r="R70" i="76"/>
  <c r="S70" i="76" s="1"/>
  <c r="R69" i="76"/>
  <c r="S69" i="76" s="1"/>
  <c r="R68" i="76"/>
  <c r="S68" i="76" s="1"/>
  <c r="R67" i="76"/>
  <c r="S67" i="76" s="1"/>
  <c r="R66" i="76"/>
  <c r="S66" i="76" s="1"/>
  <c r="R65" i="76"/>
  <c r="S65" i="76" s="1"/>
  <c r="R64" i="76"/>
  <c r="S64" i="76" s="1"/>
  <c r="R63" i="76"/>
  <c r="S63" i="76" s="1"/>
  <c r="R62" i="76"/>
  <c r="S62" i="76" s="1"/>
  <c r="R61" i="76"/>
  <c r="S61" i="76" s="1"/>
  <c r="R60" i="76"/>
  <c r="S60" i="76" s="1"/>
  <c r="R59" i="76"/>
  <c r="S59" i="76" s="1"/>
  <c r="R58" i="76"/>
  <c r="S58" i="76" s="1"/>
  <c r="R57" i="76"/>
  <c r="S57" i="76" s="1"/>
  <c r="R56" i="76"/>
  <c r="S56" i="76" s="1"/>
  <c r="R55" i="76"/>
  <c r="S55" i="76" s="1"/>
  <c r="R54" i="76"/>
  <c r="S54" i="76" s="1"/>
  <c r="R53" i="76"/>
  <c r="S53" i="76" s="1"/>
  <c r="R52" i="76"/>
  <c r="S52" i="76" s="1"/>
  <c r="R51" i="76"/>
  <c r="S51" i="76" s="1"/>
  <c r="R50" i="76"/>
  <c r="S50" i="76" s="1"/>
  <c r="R49" i="76"/>
  <c r="S49" i="76" s="1"/>
  <c r="R48" i="76"/>
  <c r="S48" i="76" s="1"/>
  <c r="R47" i="76"/>
  <c r="S47" i="76" s="1"/>
  <c r="R46" i="76"/>
  <c r="S46" i="76" s="1"/>
  <c r="R45" i="76"/>
  <c r="S45" i="76" s="1"/>
  <c r="R44" i="76"/>
  <c r="S44" i="76" s="1"/>
  <c r="R43" i="76"/>
  <c r="S43" i="76" s="1"/>
  <c r="R42" i="76"/>
  <c r="S42" i="76" s="1"/>
  <c r="R41" i="76"/>
  <c r="S41" i="76" s="1"/>
  <c r="R40" i="76"/>
  <c r="S40" i="76" s="1"/>
  <c r="R39" i="76"/>
  <c r="S39" i="76" s="1"/>
  <c r="R38" i="76"/>
  <c r="S38" i="76" s="1"/>
  <c r="R37" i="76"/>
  <c r="S37" i="76" s="1"/>
  <c r="R36" i="76"/>
  <c r="S36" i="76" s="1"/>
  <c r="R35" i="76"/>
  <c r="S35" i="76" s="1"/>
  <c r="R34" i="76"/>
  <c r="S34" i="76" s="1"/>
  <c r="R33" i="76"/>
  <c r="S33" i="76" s="1"/>
  <c r="R32" i="76"/>
  <c r="S32" i="76" s="1"/>
  <c r="R31" i="76"/>
  <c r="S31" i="76" s="1"/>
  <c r="R30" i="76"/>
  <c r="S30" i="76" s="1"/>
  <c r="R29" i="76"/>
  <c r="S29" i="76" s="1"/>
  <c r="R28" i="76"/>
  <c r="S28" i="76" s="1"/>
  <c r="R27" i="76"/>
  <c r="S27" i="76" s="1"/>
  <c r="R26" i="76"/>
  <c r="S26" i="76" s="1"/>
  <c r="R25" i="76"/>
  <c r="S25" i="76" s="1"/>
  <c r="R24" i="76"/>
  <c r="S24" i="76" s="1"/>
  <c r="R23" i="76"/>
  <c r="S23" i="76" s="1"/>
  <c r="R22" i="76"/>
  <c r="S22" i="76" s="1"/>
  <c r="R21" i="76"/>
  <c r="S21" i="76" s="1"/>
  <c r="R20" i="76"/>
  <c r="S20" i="76" s="1"/>
  <c r="R19" i="76"/>
  <c r="S19" i="76" s="1"/>
  <c r="R18" i="76"/>
  <c r="S18" i="76" s="1"/>
  <c r="R17" i="76"/>
  <c r="S17" i="76" s="1"/>
  <c r="R16" i="76"/>
  <c r="S16" i="76" s="1"/>
  <c r="R15" i="76"/>
  <c r="S15" i="76" s="1"/>
  <c r="R14" i="76"/>
  <c r="S14" i="76" s="1"/>
  <c r="R13" i="76"/>
  <c r="S13" i="76" s="1"/>
  <c r="R12" i="76"/>
  <c r="S12" i="76" s="1"/>
  <c r="R11" i="76"/>
  <c r="S11" i="76" s="1"/>
  <c r="R10" i="76"/>
  <c r="S10" i="76" s="1"/>
  <c r="R9" i="76"/>
  <c r="S9" i="76" s="1"/>
  <c r="S3" i="76"/>
  <c r="C16" i="13" s="1"/>
  <c r="R2" i="13"/>
  <c r="C2" i="13"/>
  <c r="D2" i="88" s="1"/>
  <c r="D2" i="95" l="1"/>
  <c r="D2" i="94"/>
  <c r="D2" i="93"/>
  <c r="D2" i="92"/>
  <c r="D2" i="91"/>
  <c r="D2" i="90"/>
  <c r="D2" i="89"/>
  <c r="D2" i="87"/>
  <c r="D2" i="86"/>
  <c r="D2" i="85"/>
  <c r="D2" i="84"/>
  <c r="D2" i="82"/>
  <c r="D2" i="81"/>
  <c r="D2" i="80"/>
  <c r="D2" i="79"/>
  <c r="D2" i="78"/>
  <c r="D2" i="77"/>
  <c r="D2" i="76"/>
  <c r="D2" i="83"/>
  <c r="R517" i="1"/>
  <c r="S517" i="1" s="1"/>
  <c r="R516" i="1"/>
  <c r="S516" i="1" s="1"/>
  <c r="R515" i="1"/>
  <c r="S515" i="1" s="1"/>
  <c r="R514" i="1"/>
  <c r="S514" i="1" s="1"/>
  <c r="R513" i="1"/>
  <c r="S513" i="1" s="1"/>
  <c r="R512" i="1"/>
  <c r="S512" i="1" s="1"/>
  <c r="R511" i="1"/>
  <c r="S511" i="1" s="1"/>
  <c r="R510" i="1"/>
  <c r="S510" i="1" s="1"/>
  <c r="R509" i="1"/>
  <c r="S509" i="1" s="1"/>
  <c r="R508" i="1"/>
  <c r="S508" i="1" s="1"/>
  <c r="R507" i="1"/>
  <c r="S507" i="1" s="1"/>
  <c r="R506" i="1"/>
  <c r="S506" i="1" s="1"/>
  <c r="R505" i="1"/>
  <c r="S505" i="1" s="1"/>
  <c r="R504" i="1"/>
  <c r="S504" i="1" s="1"/>
  <c r="R503" i="1"/>
  <c r="S503" i="1" s="1"/>
  <c r="R502" i="1"/>
  <c r="S502" i="1" s="1"/>
  <c r="R501" i="1"/>
  <c r="S501" i="1" s="1"/>
  <c r="R500" i="1"/>
  <c r="S500" i="1" s="1"/>
  <c r="R499" i="1"/>
  <c r="S499" i="1" s="1"/>
  <c r="R498" i="1"/>
  <c r="S498" i="1" s="1"/>
  <c r="R497" i="1"/>
  <c r="S497" i="1" s="1"/>
  <c r="R496" i="1"/>
  <c r="S496" i="1" s="1"/>
  <c r="R495" i="1"/>
  <c r="S495" i="1" s="1"/>
  <c r="R494" i="1"/>
  <c r="S494" i="1" s="1"/>
  <c r="R493" i="1"/>
  <c r="S493" i="1" s="1"/>
  <c r="R492" i="1"/>
  <c r="S492" i="1" s="1"/>
  <c r="R491" i="1"/>
  <c r="S491" i="1" s="1"/>
  <c r="R490" i="1"/>
  <c r="S490" i="1" s="1"/>
  <c r="R489" i="1"/>
  <c r="S489" i="1" s="1"/>
  <c r="R488" i="1"/>
  <c r="S488" i="1" s="1"/>
  <c r="R487" i="1"/>
  <c r="S487" i="1" s="1"/>
  <c r="R486" i="1"/>
  <c r="S486" i="1" s="1"/>
  <c r="R485" i="1"/>
  <c r="S485" i="1" s="1"/>
  <c r="R484" i="1"/>
  <c r="S484" i="1" s="1"/>
  <c r="R483" i="1"/>
  <c r="S483" i="1" s="1"/>
  <c r="R482" i="1"/>
  <c r="S482" i="1" s="1"/>
  <c r="R481" i="1"/>
  <c r="S481" i="1" s="1"/>
  <c r="R480" i="1"/>
  <c r="S480" i="1" s="1"/>
  <c r="R479" i="1"/>
  <c r="S479" i="1" s="1"/>
  <c r="R478" i="1"/>
  <c r="S478" i="1" s="1"/>
  <c r="R477" i="1"/>
  <c r="S477" i="1" s="1"/>
  <c r="R476" i="1"/>
  <c r="S476" i="1" s="1"/>
  <c r="R475" i="1"/>
  <c r="S475" i="1" s="1"/>
  <c r="R474" i="1"/>
  <c r="S474" i="1" s="1"/>
  <c r="R473" i="1"/>
  <c r="S473" i="1" s="1"/>
  <c r="R472" i="1"/>
  <c r="S472" i="1" s="1"/>
  <c r="R471" i="1"/>
  <c r="S471" i="1" s="1"/>
  <c r="R470" i="1"/>
  <c r="S470" i="1" s="1"/>
  <c r="R469" i="1"/>
  <c r="S469" i="1" s="1"/>
  <c r="R468" i="1"/>
  <c r="S468" i="1" s="1"/>
  <c r="R467" i="1"/>
  <c r="S467" i="1" s="1"/>
  <c r="R466" i="1"/>
  <c r="S466" i="1" s="1"/>
  <c r="R465" i="1"/>
  <c r="S465" i="1" s="1"/>
  <c r="R464" i="1"/>
  <c r="S464" i="1" s="1"/>
  <c r="R463" i="1"/>
  <c r="S463" i="1" s="1"/>
  <c r="R462" i="1"/>
  <c r="S462" i="1" s="1"/>
  <c r="R461" i="1"/>
  <c r="S461" i="1" s="1"/>
  <c r="R460" i="1"/>
  <c r="S460" i="1" s="1"/>
  <c r="R459" i="1"/>
  <c r="S459" i="1" s="1"/>
  <c r="R458" i="1"/>
  <c r="S458" i="1" s="1"/>
  <c r="R457" i="1"/>
  <c r="S457" i="1" s="1"/>
  <c r="R456" i="1"/>
  <c r="S456" i="1" s="1"/>
  <c r="R455" i="1"/>
  <c r="S455" i="1" s="1"/>
  <c r="R454" i="1"/>
  <c r="S454" i="1" s="1"/>
  <c r="R453" i="1"/>
  <c r="S453" i="1" s="1"/>
  <c r="R452" i="1"/>
  <c r="S452" i="1" s="1"/>
  <c r="R451" i="1"/>
  <c r="S451" i="1" s="1"/>
  <c r="R450" i="1"/>
  <c r="S450" i="1" s="1"/>
  <c r="R449" i="1"/>
  <c r="S449" i="1" s="1"/>
  <c r="R448" i="1"/>
  <c r="S448" i="1" s="1"/>
  <c r="R447" i="1"/>
  <c r="S447" i="1" s="1"/>
  <c r="R446" i="1"/>
  <c r="S446" i="1" s="1"/>
  <c r="R445" i="1"/>
  <c r="S445" i="1" s="1"/>
  <c r="R444" i="1"/>
  <c r="S444" i="1" s="1"/>
  <c r="R443" i="1"/>
  <c r="S443" i="1" s="1"/>
  <c r="R442" i="1"/>
  <c r="S442" i="1" s="1"/>
  <c r="R441" i="1"/>
  <c r="S441" i="1" s="1"/>
  <c r="R440" i="1"/>
  <c r="S440" i="1" s="1"/>
  <c r="R439" i="1"/>
  <c r="S439" i="1" s="1"/>
  <c r="R438" i="1"/>
  <c r="S438" i="1" s="1"/>
  <c r="R437" i="1"/>
  <c r="S437" i="1" s="1"/>
  <c r="R436" i="1"/>
  <c r="S436" i="1" s="1"/>
  <c r="R435" i="1"/>
  <c r="S435" i="1" s="1"/>
  <c r="R434" i="1"/>
  <c r="S434" i="1" s="1"/>
  <c r="R433" i="1"/>
  <c r="S433" i="1" s="1"/>
  <c r="R432" i="1"/>
  <c r="S432" i="1" s="1"/>
  <c r="R431" i="1"/>
  <c r="S431" i="1" s="1"/>
  <c r="R430" i="1"/>
  <c r="S430" i="1" s="1"/>
  <c r="R429" i="1"/>
  <c r="S429" i="1" s="1"/>
  <c r="R428" i="1"/>
  <c r="S428" i="1" s="1"/>
  <c r="R427" i="1"/>
  <c r="S427" i="1" s="1"/>
  <c r="R426" i="1"/>
  <c r="S426" i="1" s="1"/>
  <c r="R425" i="1"/>
  <c r="S425" i="1" s="1"/>
  <c r="R424" i="1"/>
  <c r="S424" i="1" s="1"/>
  <c r="R423" i="1"/>
  <c r="S423" i="1" s="1"/>
  <c r="R422" i="1"/>
  <c r="S422" i="1" s="1"/>
  <c r="R421" i="1"/>
  <c r="S421" i="1" s="1"/>
  <c r="R420" i="1"/>
  <c r="S420" i="1" s="1"/>
  <c r="R419" i="1"/>
  <c r="S419" i="1" s="1"/>
  <c r="R418" i="1"/>
  <c r="S418" i="1" s="1"/>
  <c r="R417" i="1"/>
  <c r="S417" i="1" s="1"/>
  <c r="R416" i="1"/>
  <c r="S416" i="1" s="1"/>
  <c r="R415" i="1"/>
  <c r="S415" i="1" s="1"/>
  <c r="R414" i="1"/>
  <c r="S414" i="1" s="1"/>
  <c r="R413" i="1"/>
  <c r="S413" i="1" s="1"/>
  <c r="R412" i="1"/>
  <c r="S412" i="1" s="1"/>
  <c r="R411" i="1"/>
  <c r="S411" i="1" s="1"/>
  <c r="R410" i="1"/>
  <c r="S410" i="1" s="1"/>
  <c r="R409" i="1"/>
  <c r="S409" i="1" s="1"/>
  <c r="R408" i="1"/>
  <c r="S408" i="1" s="1"/>
  <c r="R407" i="1"/>
  <c r="S407" i="1" s="1"/>
  <c r="R406" i="1"/>
  <c r="S406" i="1" s="1"/>
  <c r="R405" i="1"/>
  <c r="S405" i="1" s="1"/>
  <c r="R404" i="1"/>
  <c r="S404" i="1" s="1"/>
  <c r="R403" i="1"/>
  <c r="S403" i="1" s="1"/>
  <c r="R402" i="1"/>
  <c r="S402" i="1" s="1"/>
  <c r="R401" i="1"/>
  <c r="S401" i="1" s="1"/>
  <c r="R400" i="1"/>
  <c r="S400" i="1" s="1"/>
  <c r="R399" i="1"/>
  <c r="S399" i="1" s="1"/>
  <c r="R398" i="1"/>
  <c r="S398" i="1" s="1"/>
  <c r="R397" i="1"/>
  <c r="S397" i="1" s="1"/>
  <c r="R396" i="1"/>
  <c r="S396" i="1" s="1"/>
  <c r="R395" i="1"/>
  <c r="S395" i="1" s="1"/>
  <c r="R394" i="1"/>
  <c r="S394" i="1" s="1"/>
  <c r="R393" i="1"/>
  <c r="S393" i="1" s="1"/>
  <c r="R392" i="1"/>
  <c r="S392" i="1" s="1"/>
  <c r="R391" i="1"/>
  <c r="S391" i="1" s="1"/>
  <c r="R390" i="1"/>
  <c r="S390" i="1" s="1"/>
  <c r="R389" i="1"/>
  <c r="S389" i="1" s="1"/>
  <c r="R388" i="1"/>
  <c r="S388" i="1" s="1"/>
  <c r="R387" i="1"/>
  <c r="S387" i="1" s="1"/>
  <c r="R386" i="1"/>
  <c r="S386" i="1" s="1"/>
  <c r="R385" i="1"/>
  <c r="S385" i="1" s="1"/>
  <c r="R384" i="1"/>
  <c r="S384" i="1" s="1"/>
  <c r="R383" i="1"/>
  <c r="S383" i="1" s="1"/>
  <c r="R382" i="1"/>
  <c r="S382" i="1" s="1"/>
  <c r="R381" i="1"/>
  <c r="S381" i="1" s="1"/>
  <c r="R380" i="1"/>
  <c r="S380" i="1" s="1"/>
  <c r="R379" i="1"/>
  <c r="S379" i="1" s="1"/>
  <c r="R378" i="1"/>
  <c r="S378" i="1" s="1"/>
  <c r="R377" i="1"/>
  <c r="S377" i="1" s="1"/>
  <c r="R376" i="1"/>
  <c r="S376" i="1" s="1"/>
  <c r="R375" i="1"/>
  <c r="S375" i="1" s="1"/>
  <c r="R374" i="1"/>
  <c r="S374" i="1" s="1"/>
  <c r="R373" i="1"/>
  <c r="S373" i="1" s="1"/>
  <c r="R372" i="1"/>
  <c r="S372" i="1" s="1"/>
  <c r="R371" i="1"/>
  <c r="S371" i="1" s="1"/>
  <c r="R370" i="1"/>
  <c r="S370" i="1" s="1"/>
  <c r="R369" i="1"/>
  <c r="S369" i="1" s="1"/>
  <c r="R368" i="1"/>
  <c r="S368" i="1" s="1"/>
  <c r="R367" i="1"/>
  <c r="S367" i="1" s="1"/>
  <c r="R366" i="1"/>
  <c r="S366" i="1" s="1"/>
  <c r="R365" i="1"/>
  <c r="S365" i="1" s="1"/>
  <c r="R364" i="1"/>
  <c r="S364" i="1" s="1"/>
  <c r="R363" i="1"/>
  <c r="S363" i="1" s="1"/>
  <c r="R362" i="1"/>
  <c r="S362" i="1" s="1"/>
  <c r="R361" i="1"/>
  <c r="S361" i="1" s="1"/>
  <c r="R360" i="1"/>
  <c r="S360" i="1" s="1"/>
  <c r="R359" i="1"/>
  <c r="S359" i="1" s="1"/>
  <c r="R358" i="1"/>
  <c r="S358" i="1" s="1"/>
  <c r="R357" i="1"/>
  <c r="S357" i="1" s="1"/>
  <c r="R356" i="1"/>
  <c r="S356" i="1" s="1"/>
  <c r="R355" i="1"/>
  <c r="S355" i="1" s="1"/>
  <c r="R354" i="1"/>
  <c r="S354" i="1" s="1"/>
  <c r="R353" i="1"/>
  <c r="S353" i="1" s="1"/>
  <c r="R352" i="1"/>
  <c r="S352" i="1" s="1"/>
  <c r="R351" i="1"/>
  <c r="S351" i="1" s="1"/>
  <c r="R350" i="1"/>
  <c r="S350" i="1" s="1"/>
  <c r="R349" i="1"/>
  <c r="S349" i="1" s="1"/>
  <c r="R348" i="1"/>
  <c r="S348" i="1" s="1"/>
  <c r="R347" i="1"/>
  <c r="S347" i="1" s="1"/>
  <c r="R346" i="1"/>
  <c r="S346" i="1" s="1"/>
  <c r="R345" i="1"/>
  <c r="S345" i="1" s="1"/>
  <c r="R344" i="1"/>
  <c r="S344" i="1" s="1"/>
  <c r="R343" i="1"/>
  <c r="S343" i="1" s="1"/>
  <c r="R342" i="1"/>
  <c r="S342" i="1" s="1"/>
  <c r="R341" i="1"/>
  <c r="S341" i="1" s="1"/>
  <c r="R340" i="1"/>
  <c r="S340" i="1" s="1"/>
  <c r="R339" i="1"/>
  <c r="S339" i="1" s="1"/>
  <c r="R338" i="1"/>
  <c r="S338" i="1" s="1"/>
  <c r="R337" i="1"/>
  <c r="S337" i="1" s="1"/>
  <c r="R336" i="1"/>
  <c r="S336" i="1" s="1"/>
  <c r="R335" i="1"/>
  <c r="S335" i="1" s="1"/>
  <c r="R334" i="1"/>
  <c r="S334" i="1" s="1"/>
  <c r="R333" i="1"/>
  <c r="S333" i="1" s="1"/>
  <c r="R332" i="1"/>
  <c r="S332" i="1" s="1"/>
  <c r="R331" i="1"/>
  <c r="S331" i="1" s="1"/>
  <c r="R330" i="1"/>
  <c r="S330" i="1" s="1"/>
  <c r="R329" i="1"/>
  <c r="S329" i="1" s="1"/>
  <c r="R328" i="1"/>
  <c r="S328" i="1" s="1"/>
  <c r="R327" i="1"/>
  <c r="S327" i="1" s="1"/>
  <c r="R326" i="1"/>
  <c r="S326" i="1" s="1"/>
  <c r="R325" i="1"/>
  <c r="S325" i="1" s="1"/>
  <c r="R324" i="1"/>
  <c r="S324" i="1" s="1"/>
  <c r="R323" i="1"/>
  <c r="S323" i="1" s="1"/>
  <c r="R322" i="1"/>
  <c r="S322" i="1" s="1"/>
  <c r="R321" i="1"/>
  <c r="S321" i="1" s="1"/>
  <c r="R320" i="1"/>
  <c r="S320" i="1" s="1"/>
  <c r="R319" i="1"/>
  <c r="S319" i="1" s="1"/>
  <c r="R318" i="1"/>
  <c r="S318" i="1" s="1"/>
  <c r="R317" i="1"/>
  <c r="S317" i="1" s="1"/>
  <c r="R316" i="1"/>
  <c r="S316" i="1" s="1"/>
  <c r="R315" i="1"/>
  <c r="S315" i="1" s="1"/>
  <c r="R314" i="1"/>
  <c r="S314" i="1" s="1"/>
  <c r="R313" i="1"/>
  <c r="S313" i="1" s="1"/>
  <c r="R312" i="1"/>
  <c r="S312" i="1" s="1"/>
  <c r="R311" i="1"/>
  <c r="S311" i="1" s="1"/>
  <c r="R310" i="1"/>
  <c r="S310" i="1" s="1"/>
  <c r="R309" i="1"/>
  <c r="S309" i="1" s="1"/>
  <c r="R308" i="1"/>
  <c r="S308" i="1" s="1"/>
  <c r="R307" i="1"/>
  <c r="S307" i="1" s="1"/>
  <c r="R306" i="1"/>
  <c r="S306" i="1" s="1"/>
  <c r="R305" i="1"/>
  <c r="S305" i="1" s="1"/>
  <c r="R304" i="1"/>
  <c r="S304" i="1" s="1"/>
  <c r="R303" i="1"/>
  <c r="S303" i="1" s="1"/>
  <c r="R302" i="1"/>
  <c r="S302" i="1" s="1"/>
  <c r="R301" i="1"/>
  <c r="S301" i="1" s="1"/>
  <c r="R300" i="1"/>
  <c r="S300" i="1" s="1"/>
  <c r="R299" i="1"/>
  <c r="S299" i="1" s="1"/>
  <c r="R298" i="1"/>
  <c r="S298" i="1" s="1"/>
  <c r="R297" i="1"/>
  <c r="S297" i="1" s="1"/>
  <c r="R296" i="1"/>
  <c r="S296" i="1" s="1"/>
  <c r="R295" i="1"/>
  <c r="S295" i="1" s="1"/>
  <c r="R294" i="1"/>
  <c r="S294" i="1" s="1"/>
  <c r="R293" i="1"/>
  <c r="S293" i="1" s="1"/>
  <c r="R292" i="1"/>
  <c r="S292" i="1" s="1"/>
  <c r="R291" i="1"/>
  <c r="S291" i="1" s="1"/>
  <c r="R290" i="1"/>
  <c r="S290" i="1" s="1"/>
  <c r="R289" i="1"/>
  <c r="S289" i="1" s="1"/>
  <c r="R288" i="1"/>
  <c r="S288" i="1" s="1"/>
  <c r="R287" i="1"/>
  <c r="S287" i="1" s="1"/>
  <c r="R286" i="1"/>
  <c r="S286" i="1" s="1"/>
  <c r="R285" i="1"/>
  <c r="S285" i="1" s="1"/>
  <c r="R284" i="1"/>
  <c r="S284" i="1" s="1"/>
  <c r="R283" i="1"/>
  <c r="S283" i="1" s="1"/>
  <c r="R282" i="1"/>
  <c r="S282" i="1" s="1"/>
  <c r="R281" i="1"/>
  <c r="S281" i="1" s="1"/>
  <c r="R280" i="1"/>
  <c r="S280" i="1" s="1"/>
  <c r="R279" i="1"/>
  <c r="S279" i="1" s="1"/>
  <c r="R278" i="1"/>
  <c r="S278" i="1" s="1"/>
  <c r="R277" i="1"/>
  <c r="S277" i="1" s="1"/>
  <c r="R276" i="1"/>
  <c r="S276" i="1" s="1"/>
  <c r="R275" i="1"/>
  <c r="S275" i="1" s="1"/>
  <c r="R274" i="1"/>
  <c r="S274" i="1" s="1"/>
  <c r="R273" i="1"/>
  <c r="S273" i="1" s="1"/>
  <c r="R272" i="1"/>
  <c r="S272" i="1" s="1"/>
  <c r="R271" i="1"/>
  <c r="S271" i="1" s="1"/>
  <c r="R270" i="1"/>
  <c r="S270" i="1" s="1"/>
  <c r="R269" i="1"/>
  <c r="S269" i="1" s="1"/>
  <c r="R268" i="1"/>
  <c r="S268" i="1" s="1"/>
  <c r="R267" i="1"/>
  <c r="S267" i="1" s="1"/>
  <c r="R266" i="1"/>
  <c r="S266" i="1" s="1"/>
  <c r="R265" i="1"/>
  <c r="S265" i="1" s="1"/>
  <c r="R264" i="1"/>
  <c r="S264" i="1" s="1"/>
  <c r="R263" i="1"/>
  <c r="S263" i="1" s="1"/>
  <c r="R262" i="1"/>
  <c r="S262" i="1" s="1"/>
  <c r="R261" i="1"/>
  <c r="S261" i="1" s="1"/>
  <c r="R260" i="1"/>
  <c r="S260" i="1" s="1"/>
  <c r="R259" i="1"/>
  <c r="S259" i="1" s="1"/>
  <c r="R258" i="1"/>
  <c r="S258" i="1" s="1"/>
  <c r="R257" i="1"/>
  <c r="S257" i="1" s="1"/>
  <c r="R256" i="1"/>
  <c r="S256" i="1" s="1"/>
  <c r="R255" i="1"/>
  <c r="S255" i="1" s="1"/>
  <c r="R254" i="1"/>
  <c r="S254" i="1" s="1"/>
  <c r="R253" i="1"/>
  <c r="S253" i="1" s="1"/>
  <c r="R252" i="1"/>
  <c r="S252" i="1" s="1"/>
  <c r="R251" i="1"/>
  <c r="S251" i="1" s="1"/>
  <c r="R250" i="1"/>
  <c r="S250" i="1" s="1"/>
  <c r="R249" i="1"/>
  <c r="S249" i="1" s="1"/>
  <c r="R248" i="1"/>
  <c r="S248" i="1" s="1"/>
  <c r="R247" i="1"/>
  <c r="S247" i="1" s="1"/>
  <c r="R246" i="1"/>
  <c r="S246" i="1" s="1"/>
  <c r="R245" i="1"/>
  <c r="S245" i="1" s="1"/>
  <c r="R244" i="1"/>
  <c r="S244" i="1" s="1"/>
  <c r="R243" i="1"/>
  <c r="S243" i="1" s="1"/>
  <c r="R242" i="1"/>
  <c r="S242" i="1" s="1"/>
  <c r="R241" i="1"/>
  <c r="S241" i="1" s="1"/>
  <c r="R240" i="1"/>
  <c r="S240" i="1" s="1"/>
  <c r="R239" i="1"/>
  <c r="S239" i="1" s="1"/>
  <c r="R238" i="1"/>
  <c r="S238" i="1" s="1"/>
  <c r="R237" i="1"/>
  <c r="S237" i="1" s="1"/>
  <c r="R236" i="1"/>
  <c r="S236" i="1" s="1"/>
  <c r="R235" i="1"/>
  <c r="S235" i="1" s="1"/>
  <c r="R234" i="1"/>
  <c r="S234" i="1" s="1"/>
  <c r="R233" i="1"/>
  <c r="S233" i="1" s="1"/>
  <c r="R232" i="1"/>
  <c r="S232" i="1" s="1"/>
  <c r="R231" i="1"/>
  <c r="S231" i="1" s="1"/>
  <c r="R230" i="1"/>
  <c r="S230" i="1" s="1"/>
  <c r="R229" i="1"/>
  <c r="S229" i="1" s="1"/>
  <c r="R228" i="1"/>
  <c r="S228" i="1" s="1"/>
  <c r="R227" i="1"/>
  <c r="S227" i="1" s="1"/>
  <c r="R226" i="1"/>
  <c r="S226" i="1" s="1"/>
  <c r="R225" i="1"/>
  <c r="S225" i="1" s="1"/>
  <c r="R224" i="1"/>
  <c r="S224" i="1" s="1"/>
  <c r="R223" i="1"/>
  <c r="S223" i="1" s="1"/>
  <c r="R222" i="1"/>
  <c r="S222" i="1" s="1"/>
  <c r="R221" i="1"/>
  <c r="S221" i="1" s="1"/>
  <c r="R220" i="1"/>
  <c r="S220" i="1" s="1"/>
  <c r="R219" i="1"/>
  <c r="S219" i="1" s="1"/>
  <c r="R218" i="1"/>
  <c r="S218" i="1" s="1"/>
  <c r="R217" i="1"/>
  <c r="S217" i="1" s="1"/>
  <c r="R216" i="1"/>
  <c r="S216" i="1" s="1"/>
  <c r="R215" i="1"/>
  <c r="S215" i="1" s="1"/>
  <c r="R214" i="1"/>
  <c r="S214" i="1" s="1"/>
  <c r="R213" i="1"/>
  <c r="S213" i="1" s="1"/>
  <c r="R212" i="1"/>
  <c r="S212" i="1" s="1"/>
  <c r="R211" i="1"/>
  <c r="S211" i="1" s="1"/>
  <c r="R210" i="1"/>
  <c r="S210" i="1" s="1"/>
  <c r="R209" i="1"/>
  <c r="S209" i="1" s="1"/>
  <c r="R208" i="1"/>
  <c r="S208" i="1" s="1"/>
  <c r="R207" i="1"/>
  <c r="S207" i="1" s="1"/>
  <c r="R206" i="1"/>
  <c r="S206" i="1" s="1"/>
  <c r="R205" i="1"/>
  <c r="S205" i="1" s="1"/>
  <c r="R204" i="1"/>
  <c r="S204" i="1" s="1"/>
  <c r="R203" i="1"/>
  <c r="S203" i="1" s="1"/>
  <c r="R202" i="1"/>
  <c r="S202" i="1" s="1"/>
  <c r="R201" i="1"/>
  <c r="S201" i="1" s="1"/>
  <c r="R200" i="1"/>
  <c r="S200" i="1" s="1"/>
  <c r="R199" i="1"/>
  <c r="S199" i="1" s="1"/>
  <c r="R198" i="1"/>
  <c r="S198" i="1" s="1"/>
  <c r="R197" i="1"/>
  <c r="S197" i="1" s="1"/>
  <c r="R196" i="1"/>
  <c r="S196" i="1" s="1"/>
  <c r="R195" i="1"/>
  <c r="S195" i="1" s="1"/>
  <c r="R194" i="1"/>
  <c r="S194" i="1" s="1"/>
  <c r="R193" i="1"/>
  <c r="S193" i="1" s="1"/>
  <c r="R192" i="1"/>
  <c r="S192" i="1" s="1"/>
  <c r="R191" i="1"/>
  <c r="S191" i="1" s="1"/>
  <c r="R190" i="1"/>
  <c r="S190" i="1" s="1"/>
  <c r="R189" i="1"/>
  <c r="S189" i="1" s="1"/>
  <c r="R188" i="1"/>
  <c r="S188" i="1" s="1"/>
  <c r="R187" i="1"/>
  <c r="S187" i="1" s="1"/>
  <c r="R186" i="1"/>
  <c r="S186" i="1" s="1"/>
  <c r="R185" i="1"/>
  <c r="S185" i="1" s="1"/>
  <c r="R184" i="1"/>
  <c r="S184" i="1" s="1"/>
  <c r="R183" i="1"/>
  <c r="S183" i="1" s="1"/>
  <c r="R182" i="1"/>
  <c r="S182" i="1" s="1"/>
  <c r="R181" i="1"/>
  <c r="S181" i="1" s="1"/>
  <c r="R180" i="1"/>
  <c r="S180" i="1" s="1"/>
  <c r="R179" i="1"/>
  <c r="S179" i="1" s="1"/>
  <c r="R178" i="1"/>
  <c r="S178" i="1" s="1"/>
  <c r="R177" i="1"/>
  <c r="S177" i="1" s="1"/>
  <c r="R176" i="1"/>
  <c r="S176" i="1" s="1"/>
  <c r="R175" i="1"/>
  <c r="S175" i="1" s="1"/>
  <c r="R174" i="1"/>
  <c r="S174" i="1" s="1"/>
  <c r="R173" i="1"/>
  <c r="S173" i="1" s="1"/>
  <c r="R172" i="1"/>
  <c r="S172" i="1" s="1"/>
  <c r="R171" i="1"/>
  <c r="S171" i="1" s="1"/>
  <c r="R170" i="1"/>
  <c r="S170" i="1" s="1"/>
  <c r="R169" i="1"/>
  <c r="S169" i="1" s="1"/>
  <c r="R168" i="1"/>
  <c r="S168" i="1" s="1"/>
  <c r="R167" i="1"/>
  <c r="S167" i="1" s="1"/>
  <c r="R166" i="1"/>
  <c r="S166" i="1" s="1"/>
  <c r="R165" i="1"/>
  <c r="S165" i="1" s="1"/>
  <c r="R164" i="1"/>
  <c r="S164" i="1" s="1"/>
  <c r="R163" i="1"/>
  <c r="S163" i="1" s="1"/>
  <c r="R162" i="1"/>
  <c r="S162" i="1" s="1"/>
  <c r="R161" i="1"/>
  <c r="S161" i="1" s="1"/>
  <c r="R160" i="1"/>
  <c r="S160" i="1" s="1"/>
  <c r="R159" i="1"/>
  <c r="S159" i="1" s="1"/>
  <c r="R158" i="1"/>
  <c r="S158" i="1" s="1"/>
  <c r="R157" i="1"/>
  <c r="S157" i="1" s="1"/>
  <c r="R156" i="1"/>
  <c r="S156" i="1" s="1"/>
  <c r="R155" i="1"/>
  <c r="S155" i="1" s="1"/>
  <c r="R154" i="1"/>
  <c r="S154" i="1" s="1"/>
  <c r="R153" i="1"/>
  <c r="S153" i="1" s="1"/>
  <c r="R152" i="1"/>
  <c r="S152" i="1" s="1"/>
  <c r="R151" i="1"/>
  <c r="S151" i="1" s="1"/>
  <c r="R150" i="1"/>
  <c r="S150" i="1" s="1"/>
  <c r="R149" i="1"/>
  <c r="S149" i="1" s="1"/>
  <c r="R148" i="1"/>
  <c r="S148" i="1" s="1"/>
  <c r="R147" i="1"/>
  <c r="S147" i="1" s="1"/>
  <c r="R146" i="1"/>
  <c r="S146" i="1" s="1"/>
  <c r="R145" i="1"/>
  <c r="S145" i="1" s="1"/>
  <c r="R144" i="1"/>
  <c r="S144" i="1" s="1"/>
  <c r="R143" i="1"/>
  <c r="S143" i="1" s="1"/>
  <c r="R142" i="1"/>
  <c r="S142" i="1" s="1"/>
  <c r="R141" i="1"/>
  <c r="S141" i="1" s="1"/>
  <c r="R140" i="1"/>
  <c r="S140" i="1" s="1"/>
  <c r="R139" i="1"/>
  <c r="S139" i="1" s="1"/>
  <c r="R138" i="1"/>
  <c r="S138" i="1" s="1"/>
  <c r="R137" i="1"/>
  <c r="S137" i="1" s="1"/>
  <c r="R136" i="1"/>
  <c r="S136" i="1" s="1"/>
  <c r="R135" i="1"/>
  <c r="S135" i="1" s="1"/>
  <c r="R134" i="1"/>
  <c r="S134" i="1" s="1"/>
  <c r="R133" i="1"/>
  <c r="S133" i="1" s="1"/>
  <c r="R132" i="1"/>
  <c r="S132" i="1" s="1"/>
  <c r="R131" i="1"/>
  <c r="S131" i="1" s="1"/>
  <c r="R130" i="1"/>
  <c r="S130" i="1" s="1"/>
  <c r="R129" i="1"/>
  <c r="S129" i="1" s="1"/>
  <c r="R128" i="1"/>
  <c r="S128" i="1" s="1"/>
  <c r="R127" i="1"/>
  <c r="S127" i="1" s="1"/>
  <c r="R126" i="1"/>
  <c r="S126" i="1" s="1"/>
  <c r="R125" i="1"/>
  <c r="S125" i="1" s="1"/>
  <c r="R124" i="1"/>
  <c r="S124" i="1" s="1"/>
  <c r="R123" i="1"/>
  <c r="S123" i="1" s="1"/>
  <c r="R122" i="1"/>
  <c r="S122" i="1" s="1"/>
  <c r="R121" i="1"/>
  <c r="S121" i="1" s="1"/>
  <c r="R120" i="1"/>
  <c r="S120" i="1" s="1"/>
  <c r="R119" i="1"/>
  <c r="S119" i="1" s="1"/>
  <c r="R118" i="1"/>
  <c r="S118" i="1" s="1"/>
  <c r="R117" i="1"/>
  <c r="S117" i="1" s="1"/>
  <c r="R116" i="1"/>
  <c r="S116" i="1" s="1"/>
  <c r="R115" i="1"/>
  <c r="S115" i="1" s="1"/>
  <c r="R114" i="1"/>
  <c r="S114" i="1" s="1"/>
  <c r="R113" i="1"/>
  <c r="S113" i="1" s="1"/>
  <c r="R112" i="1"/>
  <c r="S112" i="1" s="1"/>
  <c r="R111" i="1"/>
  <c r="S111" i="1" s="1"/>
  <c r="R110" i="1"/>
  <c r="S110" i="1" s="1"/>
  <c r="R109" i="1"/>
  <c r="S109" i="1" s="1"/>
  <c r="R108" i="1"/>
  <c r="S108" i="1" s="1"/>
  <c r="R107" i="1"/>
  <c r="S107" i="1" s="1"/>
  <c r="R106" i="1"/>
  <c r="S106" i="1" s="1"/>
  <c r="R105" i="1"/>
  <c r="S105" i="1" s="1"/>
  <c r="R104" i="1"/>
  <c r="S104" i="1" s="1"/>
  <c r="R103" i="1"/>
  <c r="S103" i="1" s="1"/>
  <c r="R102" i="1"/>
  <c r="S102" i="1" s="1"/>
  <c r="R101" i="1"/>
  <c r="S101" i="1" s="1"/>
  <c r="R100" i="1"/>
  <c r="S100" i="1" s="1"/>
  <c r="R99" i="1"/>
  <c r="S99" i="1" s="1"/>
  <c r="R98" i="1"/>
  <c r="S98" i="1" s="1"/>
  <c r="R97" i="1"/>
  <c r="S97" i="1" s="1"/>
  <c r="R96" i="1"/>
  <c r="S96" i="1" s="1"/>
  <c r="R95" i="1"/>
  <c r="S95" i="1" s="1"/>
  <c r="R94" i="1"/>
  <c r="S94" i="1" s="1"/>
  <c r="R93" i="1"/>
  <c r="S93" i="1" s="1"/>
  <c r="R92" i="1"/>
  <c r="S92" i="1" s="1"/>
  <c r="R91" i="1"/>
  <c r="S91" i="1" s="1"/>
  <c r="R90" i="1"/>
  <c r="S90" i="1" s="1"/>
  <c r="R89" i="1"/>
  <c r="S89" i="1" s="1"/>
  <c r="R88" i="1"/>
  <c r="S88" i="1" s="1"/>
  <c r="R87" i="1"/>
  <c r="S87" i="1" s="1"/>
  <c r="R86" i="1"/>
  <c r="S86" i="1" s="1"/>
  <c r="R85" i="1"/>
  <c r="S85" i="1" s="1"/>
  <c r="R84" i="1"/>
  <c r="S84" i="1" s="1"/>
  <c r="R83" i="1"/>
  <c r="S83" i="1" s="1"/>
  <c r="R82" i="1"/>
  <c r="S82" i="1" s="1"/>
  <c r="R81" i="1"/>
  <c r="S81" i="1" s="1"/>
  <c r="R80" i="1"/>
  <c r="S80" i="1" s="1"/>
  <c r="R79" i="1"/>
  <c r="S79" i="1" s="1"/>
  <c r="R78" i="1"/>
  <c r="S78" i="1" s="1"/>
  <c r="R77" i="1"/>
  <c r="S77" i="1" s="1"/>
  <c r="R76" i="1"/>
  <c r="S76" i="1" s="1"/>
  <c r="R75" i="1"/>
  <c r="S75" i="1" s="1"/>
  <c r="R74" i="1"/>
  <c r="S74" i="1" s="1"/>
  <c r="R73" i="1"/>
  <c r="S73" i="1" s="1"/>
  <c r="R72" i="1"/>
  <c r="S72" i="1" s="1"/>
  <c r="R71" i="1"/>
  <c r="S71" i="1" s="1"/>
  <c r="R70" i="1"/>
  <c r="S70" i="1" s="1"/>
  <c r="R69" i="1"/>
  <c r="S69" i="1" s="1"/>
  <c r="R68" i="1"/>
  <c r="S68" i="1" s="1"/>
  <c r="R67" i="1"/>
  <c r="S67" i="1" s="1"/>
  <c r="R66" i="1"/>
  <c r="S66" i="1" s="1"/>
  <c r="R65" i="1"/>
  <c r="S65" i="1" s="1"/>
  <c r="R64" i="1"/>
  <c r="S64" i="1" s="1"/>
  <c r="R63" i="1"/>
  <c r="S63" i="1" s="1"/>
  <c r="R62" i="1"/>
  <c r="S62" i="1" s="1"/>
  <c r="R61" i="1"/>
  <c r="S61" i="1" s="1"/>
  <c r="R60" i="1"/>
  <c r="S60" i="1" s="1"/>
  <c r="R59" i="1"/>
  <c r="S59" i="1" s="1"/>
  <c r="R58" i="1"/>
  <c r="S58" i="1" s="1"/>
  <c r="R57" i="1"/>
  <c r="S57" i="1" s="1"/>
  <c r="R56" i="1"/>
  <c r="S56" i="1" s="1"/>
  <c r="R55" i="1"/>
  <c r="S55" i="1" s="1"/>
  <c r="R54" i="1"/>
  <c r="S54" i="1" s="1"/>
  <c r="R53" i="1"/>
  <c r="S53" i="1" s="1"/>
  <c r="R52" i="1"/>
  <c r="S52" i="1" s="1"/>
  <c r="R51" i="1"/>
  <c r="S51" i="1" s="1"/>
  <c r="R50" i="1"/>
  <c r="S50" i="1" s="1"/>
  <c r="R49" i="1"/>
  <c r="S49" i="1" s="1"/>
  <c r="R48" i="1"/>
  <c r="S48" i="1" s="1"/>
  <c r="R47" i="1"/>
  <c r="S47" i="1" s="1"/>
  <c r="R46" i="1"/>
  <c r="S46" i="1" s="1"/>
  <c r="R45" i="1"/>
  <c r="S45" i="1" s="1"/>
  <c r="R44" i="1"/>
  <c r="S44" i="1" s="1"/>
  <c r="R43" i="1"/>
  <c r="S43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6" i="1"/>
  <c r="S36" i="1" s="1"/>
  <c r="R35" i="1"/>
  <c r="S35" i="1" s="1"/>
  <c r="R34" i="1"/>
  <c r="S34" i="1" s="1"/>
  <c r="R33" i="1"/>
  <c r="S33" i="1" s="1"/>
  <c r="R32" i="1"/>
  <c r="S32" i="1" s="1"/>
  <c r="R31" i="1"/>
  <c r="S31" i="1" s="1"/>
  <c r="R30" i="1"/>
  <c r="S30" i="1" s="1"/>
  <c r="R29" i="1"/>
  <c r="S29" i="1" s="1"/>
  <c r="R28" i="1"/>
  <c r="S28" i="1" s="1"/>
  <c r="R27" i="1"/>
  <c r="S27" i="1" s="1"/>
  <c r="R26" i="1"/>
  <c r="S26" i="1" s="1"/>
  <c r="R25" i="1"/>
  <c r="S25" i="1" s="1"/>
  <c r="R24" i="1"/>
  <c r="S24" i="1" s="1"/>
  <c r="R23" i="1"/>
  <c r="S23" i="1" s="1"/>
  <c r="S22" i="1"/>
  <c r="S21" i="1"/>
  <c r="R20" i="1"/>
  <c r="S20" i="1" s="1"/>
  <c r="R19" i="1"/>
  <c r="S19" i="1" s="1"/>
  <c r="R18" i="1"/>
  <c r="S18" i="1" s="1"/>
  <c r="R12" i="1"/>
  <c r="S12" i="1" s="1"/>
  <c r="R16" i="1"/>
  <c r="S16" i="1" s="1"/>
  <c r="R11" i="1"/>
  <c r="S11" i="1" s="1"/>
  <c r="R17" i="1"/>
  <c r="S17" i="1" s="1"/>
  <c r="S9" i="1"/>
  <c r="R10" i="1"/>
  <c r="S10" i="1" s="1"/>
  <c r="R13" i="1"/>
  <c r="S13" i="1" s="1"/>
  <c r="R15" i="1"/>
  <c r="S15" i="1" s="1"/>
  <c r="S3" i="1"/>
  <c r="C19" i="13" s="1"/>
  <c r="S14" i="1" l="1"/>
  <c r="H29" i="13" l="1"/>
  <c r="M29" i="13"/>
  <c r="N29" i="13"/>
  <c r="G29" i="13"/>
  <c r="K29" i="13"/>
  <c r="J29" i="13" l="1"/>
  <c r="F29" i="13" l="1"/>
  <c r="D11" i="13"/>
  <c r="E29" i="13" l="1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0" i="13"/>
  <c r="D9" i="13"/>
  <c r="D8" i="13"/>
  <c r="V29" i="13"/>
  <c r="P29" i="13"/>
  <c r="Q29" i="13"/>
  <c r="S29" i="13"/>
  <c r="T29" i="13"/>
  <c r="W29" i="13"/>
  <c r="C33" i="13"/>
  <c r="C36" i="13"/>
  <c r="D2" i="1" l="1"/>
  <c r="I29" i="13"/>
  <c r="L29" i="13"/>
  <c r="O29" i="13"/>
  <c r="U29" i="13"/>
  <c r="R29" i="13"/>
  <c r="D29" i="13"/>
  <c r="N31" i="13" l="1"/>
  <c r="V31" i="13"/>
  <c r="C29" i="13"/>
  <c r="C31" i="13" s="1"/>
</calcChain>
</file>

<file path=xl/comments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10-11кл.</t>
        </r>
      </text>
    </comment>
  </commentList>
</comments>
</file>

<file path=xl/comments1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7-8кл девушки; 9-11кл девушки; 7-8кл юноши; 9-11кл юноши</t>
        </r>
      </text>
    </comment>
  </commentList>
</comments>
</file>

<file path=xl/comments1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1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2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2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2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7-8кл девушки; 9кл девушки; 10-11кл девушки; 7-8кл юноши; 9кл юноши; 10-11кл юноши</t>
        </r>
      </text>
    </comment>
  </commentList>
</comments>
</file>

<file path=xl/sharedStrings.xml><?xml version="1.0" encoding="utf-8"?>
<sst xmlns="http://schemas.openxmlformats.org/spreadsheetml/2006/main" count="2861" uniqueCount="1614">
  <si>
    <t>№ п/п</t>
  </si>
  <si>
    <t>Фамилия</t>
  </si>
  <si>
    <t>Имя</t>
  </si>
  <si>
    <t>Отчество</t>
  </si>
  <si>
    <t>Дата рождения</t>
  </si>
  <si>
    <t>Предмет:</t>
  </si>
  <si>
    <t>Муниципальное образование:</t>
  </si>
  <si>
    <t>Код предмета:</t>
  </si>
  <si>
    <t>Код образования</t>
  </si>
  <si>
    <t>Наименование 1</t>
  </si>
  <si>
    <t>Баганский район</t>
  </si>
  <si>
    <t>Барабинский район</t>
  </si>
  <si>
    <t>Болотнинский район</t>
  </si>
  <si>
    <t>город Бердск</t>
  </si>
  <si>
    <t>город Искитим</t>
  </si>
  <si>
    <t>город Новосибирск</t>
  </si>
  <si>
    <t>город Обь</t>
  </si>
  <si>
    <t>Доволенский район</t>
  </si>
  <si>
    <t>Здвинский район</t>
  </si>
  <si>
    <t>Искитимский район</t>
  </si>
  <si>
    <t>Карасукский район</t>
  </si>
  <si>
    <t>Каргатский район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</si>
  <si>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</si>
  <si>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</si>
  <si>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</si>
  <si>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</si>
  <si>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</si>
  <si>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Купинский район</t>
  </si>
  <si>
    <t>Кыштовский район</t>
  </si>
  <si>
    <t>Маслянинский район</t>
  </si>
  <si>
    <t>Мошковский район</t>
  </si>
  <si>
    <t>Ордынский район</t>
  </si>
  <si>
    <t>р.п. Кольцово</t>
  </si>
  <si>
    <t>Северный район</t>
  </si>
  <si>
    <t>Сузунский район</t>
  </si>
  <si>
    <t>Татарский район</t>
  </si>
  <si>
    <t>Тогучинский район</t>
  </si>
  <si>
    <t>Убинский район</t>
  </si>
  <si>
    <t>Усть-Таркский район</t>
  </si>
  <si>
    <t>Чановский район</t>
  </si>
  <si>
    <t>Черепановский район</t>
  </si>
  <si>
    <t>Чулымский район</t>
  </si>
  <si>
    <t>Укажите код образования!</t>
  </si>
  <si>
    <t>Новосибирский район</t>
  </si>
  <si>
    <t>Код предмета</t>
  </si>
  <si>
    <t>Русский язык</t>
  </si>
  <si>
    <t>Математика</t>
  </si>
  <si>
    <t>Физика</t>
  </si>
  <si>
    <t>Биология</t>
  </si>
  <si>
    <t>Обществознание</t>
  </si>
  <si>
    <t>Французский язык</t>
  </si>
  <si>
    <t>Экология</t>
  </si>
  <si>
    <t>Право</t>
  </si>
  <si>
    <t>Астрономия</t>
  </si>
  <si>
    <t>Физическая культура</t>
  </si>
  <si>
    <t>Химия</t>
  </si>
  <si>
    <t>Литература</t>
  </si>
  <si>
    <t>Экономика</t>
  </si>
  <si>
    <t>География</t>
  </si>
  <si>
    <t>История</t>
  </si>
  <si>
    <t>Наименование</t>
  </si>
  <si>
    <t>Английский язык</t>
  </si>
  <si>
    <t>Немецкий язык</t>
  </si>
  <si>
    <t>Технология</t>
  </si>
  <si>
    <t>Информатика и ИКТ</t>
  </si>
  <si>
    <t>Предмет не указан!</t>
  </si>
  <si>
    <t>ОБЖ</t>
  </si>
  <si>
    <t>№п/п</t>
  </si>
  <si>
    <t>Наименование предметов</t>
  </si>
  <si>
    <t>Итого:</t>
  </si>
  <si>
    <t>Призеров</t>
  </si>
  <si>
    <t>Победителей</t>
  </si>
  <si>
    <t>Призер</t>
  </si>
  <si>
    <t>Победитель</t>
  </si>
  <si>
    <t>Статус</t>
  </si>
  <si>
    <t>Участник</t>
  </si>
  <si>
    <t>7 класс</t>
  </si>
  <si>
    <t>8 класс</t>
  </si>
  <si>
    <t>9 класс</t>
  </si>
  <si>
    <t>10 класс</t>
  </si>
  <si>
    <t>11 класс</t>
  </si>
  <si>
    <t>СУНЦ НГУ</t>
  </si>
  <si>
    <t>Руководитель органа управления образованием</t>
  </si>
  <si>
    <t>Основы безопасности жизнедеятельности</t>
  </si>
  <si>
    <t>Искусство (МХК)</t>
  </si>
  <si>
    <t>Участие по результатам</t>
  </si>
  <si>
    <t>Пол</t>
  </si>
  <si>
    <t>Количество баллов</t>
  </si>
  <si>
    <t>Чистоозерный район</t>
  </si>
  <si>
    <t>в т.ч. победители призеры прошлого года</t>
  </si>
  <si>
    <t>ВКИ НГУ</t>
  </si>
  <si>
    <t>в т.ч. учащиеся спецклассов</t>
  </si>
  <si>
    <t>Итоговые значения</t>
  </si>
  <si>
    <t>в т.ч. повышенный уровень</t>
  </si>
  <si>
    <t>Спецкласс (да/нет)</t>
  </si>
  <si>
    <t>Повыш. уровень слож-ти (да/нет)</t>
  </si>
  <si>
    <t>Общее количество участников:</t>
  </si>
  <si>
    <t>Результаты II (муниципального) этапа Всероссийской олимпиады школьников</t>
  </si>
  <si>
    <t>Класс обучения</t>
  </si>
  <si>
    <t>Класс выполняемых заданий</t>
  </si>
  <si>
    <t>общая квота</t>
  </si>
  <si>
    <t>квота 7-8 классы</t>
  </si>
  <si>
    <t>квота 9-11 классы</t>
  </si>
  <si>
    <t>МП</t>
  </si>
  <si>
    <t>стр. 1</t>
  </si>
  <si>
    <t>Подпись руководителя</t>
  </si>
  <si>
    <t>стр. 2</t>
  </si>
  <si>
    <t>ФИО руководителя</t>
  </si>
  <si>
    <t>Итоговая таблица по результатам
муниципального этапа Всероссийской олимпиады школьников</t>
  </si>
  <si>
    <t>Итоговая таблица (продолжение) по результатам
муниципального этапа Всероссийской олимпиады школьников</t>
  </si>
  <si>
    <t>Венгеровский район</t>
  </si>
  <si>
    <t>Гражданство</t>
  </si>
  <si>
    <t>Ограниченные возможности здоровья (имеются/ не имеются)</t>
  </si>
  <si>
    <t>Муниципальное образование</t>
  </si>
  <si>
    <t>Код мун. образования</t>
  </si>
  <si>
    <t>222</t>
  </si>
  <si>
    <t>919</t>
  </si>
  <si>
    <t>Место в рейтинге</t>
  </si>
  <si>
    <t>шк. этап 15/16</t>
  </si>
  <si>
    <t>мун. этап 14/15</t>
  </si>
  <si>
    <t>имеются</t>
  </si>
  <si>
    <t>не имеются</t>
  </si>
  <si>
    <t>да</t>
  </si>
  <si>
    <t>нет</t>
  </si>
  <si>
    <t>М</t>
  </si>
  <si>
    <t>Ж</t>
  </si>
  <si>
    <t>Обратите внимание на заполнение столбцов 2,6,9,11,12,15,16!!!</t>
  </si>
  <si>
    <t>Код</t>
  </si>
  <si>
    <t>Полное наименование по уставу</t>
  </si>
  <si>
    <t>Муниципальное бюджетное образовательное учреждение "Боярская средняя общеобразовательная школа"</t>
  </si>
  <si>
    <t>Муниципальное бюджетное образовательное учреждение "Вьюнская средняя общеобразовательная школа"</t>
  </si>
  <si>
    <t>Муниципальное бюджетное образовательное учреждение "Колыванская средняя общеобразовательная школа №1"</t>
  </si>
  <si>
    <t>Муниципальное бюджетное образовательное учреждение "Колыванская средняя общеобразовательная школа №2"</t>
  </si>
  <si>
    <t>Муниципальное бюджетное образовательное учреждение "Кандауровская средняя общеобразовательная школа"</t>
  </si>
  <si>
    <t>Муниципальное бюджетное образовательное учреждение "Королевская средняя общеобразовательная школа"</t>
  </si>
  <si>
    <t>Муниципальное бюджетное образовательное учреждение "Новотроицкая средняя общеобразовательная школа"</t>
  </si>
  <si>
    <t>Муниципальное бюджетное образовательное учреждение "Новотырышкинская средняя общеобразовательная школа"</t>
  </si>
  <si>
    <t>Муниципальное бюджетное образовательное учреждение "Пихтовская средняя общеобразовательная школа"</t>
  </si>
  <si>
    <t>Муниципальное бюджетное образовательное учреждение "Пономаревская средняя общеобразовательная школа"</t>
  </si>
  <si>
    <t>Муниципальное бюджетное образовательное учреждение "Скалинская средняя общеобразовательная школа"</t>
  </si>
  <si>
    <t>Муниципальное бюджетное образовательное учреждение "Соколовская средняя общеобразовательная школа"</t>
  </si>
  <si>
    <t>Муниципальное бюджетное образовательное учреждение "Сидоровская средняя общеобразовательная школа"</t>
  </si>
  <si>
    <t>Муниципальное бюджетное образовательное учреждение "Колыванская вечерняя (сменная) общеобразовательная школа"</t>
  </si>
  <si>
    <t>Муниципальное бюджетное образовательное учреждение Колыванская средняя общеобразовательная школа №3</t>
  </si>
  <si>
    <t>Муниципальное казенное образовательное учреждение "Колыванская специальная (коррекционная) школа-интернат для детей-сирот и детей, оставшихся без попечения родителей, с ограниченными возможностями здоровья"</t>
  </si>
  <si>
    <t>Муниципальное бюджетное образовательное учреждение "Амбинская основная общеобразовательная школа"</t>
  </si>
  <si>
    <t>Муниципальное бюджетное образовательное учреждение "Лаптевская основная общеобразовательная школа"</t>
  </si>
  <si>
    <t>Муниципальное бюджетное образовательное учреждение "Новоказанская основная общеобразовательная школа"</t>
  </si>
  <si>
    <t>Муниципальное бюджетное образовательное учреждение "Юрт-Акбалыкская основная общеобразовательная школа"</t>
  </si>
  <si>
    <t>Муниципальное бюджетное образовательное учреждение "Южинская основная общеобразовательная школа"</t>
  </si>
  <si>
    <t>910500 - Выпускники прошлых лет</t>
  </si>
  <si>
    <t>Муниципальное казённое общеобразовательное учреждение Коченевская средняя общеобразовательная школа № 1 имени героя СоветскогоСоюза Аргунова Николая Филипповича</t>
  </si>
  <si>
    <t>Муниципальное казённое общеобразовательное учреждение Коченёвская средняя общеобразовательная школа №2</t>
  </si>
  <si>
    <t>Муниципальное казённое общеобразовательное учреждение Коченевская средняя общеобразовательная школа № 13</t>
  </si>
  <si>
    <t>Муниципальное казённое общеобразовательное учреждение Чикская средняя общеобразовательная школа № 6</t>
  </si>
  <si>
    <t>Муниципальное казённое общеобразовательное учреждение Чикская средняя общеобразовательная школа № 7</t>
  </si>
  <si>
    <t>Муниципальное казённое  общеобразовательное учреждение Новомихайловская средняя общеобразовательная школа</t>
  </si>
  <si>
    <t>Муниципальное казённое общеобразовательное учреждение Катковская средняя общеобразовательная школа</t>
  </si>
  <si>
    <t>Муниципальное казенное общеобразовательное учреждение Федосихинская средняя общеобразовательная школа имени Героя Советского Союза А.Я.Анцупова</t>
  </si>
  <si>
    <t>Муниципальное казённое общеобразовательное учреждение Крутологовская средняя общеобразовательная школа</t>
  </si>
  <si>
    <t>Муниципальное казённое общеобразовательное учреждение Леснополянская средняя общеобразовательная школа</t>
  </si>
  <si>
    <t>Муниципальное казённое общеобразовательное учреждение Поваренская средняя общеобразовательная школа</t>
  </si>
  <si>
    <t>Муниципальное казенное общеобразовательное учреждение Шагаловская средняя общеобразовательная школа</t>
  </si>
  <si>
    <t>Муниципальное казенное общеобразовательное учреждение Кремлевская средняя общеобразовательная школа</t>
  </si>
  <si>
    <t>Муниципальное казенное общеобразовательное учреждение Дупленская средняя общеобразовательная школа</t>
  </si>
  <si>
    <t>Муниципальное казенное общеобразовательное учреждение Целинная средняя общеобразовательная школа</t>
  </si>
  <si>
    <t>Муниципальное казённое общеобразовательное учреждение Овчинниковская средняя общеобразовательная школа</t>
  </si>
  <si>
    <t>Муниципальное казённое общеобразовательное учреждение Речниковская средняя общеобразовательная школа</t>
  </si>
  <si>
    <t>Муниципальное казённое общеобразовательное учреждение Чистопольская средняя общеобразовательная школа</t>
  </si>
  <si>
    <t>Муниципальное общеобразовательное учреждение Коченевская районная вечерняя (сменная)  общеобразовательная школа</t>
  </si>
  <si>
    <t>Муниципальное казенное  общеобразовательное учреждение Мирнинская основная общеобразовательная школа</t>
  </si>
  <si>
    <t>Муниципальное казенное общеобразовательное учреждение Светловская основная общеобразовательная школа</t>
  </si>
  <si>
    <t>Муниципальное казенное общеобразовательное учреждение Вахрушевская основная общеобразовательная школа</t>
  </si>
  <si>
    <t>Муниципальное казенное общеобразовательное учреждение Белобородовская основная общеобразовательная школа</t>
  </si>
  <si>
    <t>Муниципальное казенное общеобразовательное учреждение Улькинская основная общеобразовательная школа</t>
  </si>
  <si>
    <t>Муниципальное казенное общеобразовательное учреждение Козловская основная общеобразовательная школа</t>
  </si>
  <si>
    <t>Муниципальное общеобразовательное учреждение Казаковская основная общеобразовательная школа</t>
  </si>
  <si>
    <t>911500 - Выпускники прошлых лет</t>
  </si>
  <si>
    <t>Филиал муниципального бюджетного общеобразовательного учереждения Чикская средняя общеобразовательная школа № 6 - Буньковская начальная общеобразовательная школа</t>
  </si>
  <si>
    <t>Филиал муниципального казенного общеобразовательного учереждения Коченевская средняя общеобразовательная школа № 1 имени героя Советского Союза Аргунова Николая Филипповича - Троицкая начальная общеобразоватальная школа</t>
  </si>
  <si>
    <t>Филиал муниципального бюджетного общеобразовательного учереждения Целинноая средняя общеобразовательная школа - Малореченская начальная общеобразовательная школа</t>
  </si>
  <si>
    <t>муниципальное казённое образовательное учреждение Решетовская средняя общеобразовательная школа  Кочковского района</t>
  </si>
  <si>
    <t>Муниципальное казённое  образовательное учреждение Новорешетовская средняя общеобразовательная школа</t>
  </si>
  <si>
    <t>муниципальное казенное образовательное учреждение Кочковская средняя общеобразовательная школа Кочковского района</t>
  </si>
  <si>
    <t>Муниципалное казённое образовательное учреждение Черновская средняя общеобразовательная школа</t>
  </si>
  <si>
    <t>Муниципальное казённое образовательное учреждение Красносибирская средняя общеобразовательная школа</t>
  </si>
  <si>
    <t>муниципальное казённое образовательное учреждение Быструхинская средняя общеобразовательная школа Кочковского района</t>
  </si>
  <si>
    <t>Муниципальное казённое  образовательное учреждение Жуланская средняя общеобразовательная школа</t>
  </si>
  <si>
    <t>Муниципальное казённое образовательное учреждение Троицкая средняя общеобразовательная школа</t>
  </si>
  <si>
    <t>Муниципальное казённое образовательное учреждение Новоцелинная средняя общеобразовательная школа</t>
  </si>
  <si>
    <t>Муниципальное казённое образовательное учреждение Советская начальная школа</t>
  </si>
  <si>
    <t>Муниципальное бюджетное образовательное учреждение Покровская начальная школа</t>
  </si>
  <si>
    <t>Муниципальное казённое образовательное учреждение Республиканская основная общеобразовательная школа</t>
  </si>
  <si>
    <t>Муниципальное казённое образовательное учреждение Букреевская основная общеобразовательная школа</t>
  </si>
  <si>
    <t>Муниципальное казённое образовательное учреждение Ермаковская основная общеобразовательная школа</t>
  </si>
  <si>
    <t>Выпускники прошлых лет</t>
  </si>
  <si>
    <t>муниципальное казенное общеобразовательное учреждение Краснозерского района Новосибирской области Аксенихинская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</si>
  <si>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Веселовская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</si>
  <si>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средняя общеобразовательная школа</t>
  </si>
  <si>
    <t>муниципальное казенное общеобразовательное учреждение Краснозерского района  Новосибирской области Кайгородская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</si>
  <si>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Колыбельская средняя общеобразовательная школа</t>
  </si>
  <si>
    <t>муниципальное бюджетное общеобразовательное учреждение Краснозерского района  Новосибирской области Краснозерская средняя общеобразовательная школа №1</t>
  </si>
  <si>
    <t>муниципальное казенное общеобразовательное учреждение Краснозерского района Новосибирской области Краснозерская средняя общеобразовательная школа №2 имени Ф.И.Анисичкина</t>
  </si>
  <si>
    <t>муниципальное казенное общеобразовательное учреждение Краснозерского района Новосибирской области Коневская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</si>
  <si>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Лобинская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</si>
  <si>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Лотошанская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</si>
  <si>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Майская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</si>
  <si>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Мохнатологовская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</si>
  <si>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Новобаганенская средняя общеобразовательная школа</t>
  </si>
  <si>
    <t>Муниципальное казенное общеобразовательное учреждение Краснозерского района  Новосибирской области Нижнечеремошинская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</si>
  <si>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Октябрьская средняя общеобразовательная школа</t>
  </si>
  <si>
    <t>муниципальное бюджетное общеобразовательное учреждение Краснозерского района Новосибирской области Орехологовская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</si>
  <si>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</si>
  <si>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</si>
  <si>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Садовская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</si>
  <si>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Светловская основная общеобразовательная школа</t>
  </si>
  <si>
    <t>Муниципальное образовательное учреждение Краснозерская открытая (сменная) общеобразовательная школа</t>
  </si>
  <si>
    <t>Муниципальное общеобразовательное учреждение Беспятовская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</si>
  <si>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 Гербаевская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</si>
  <si>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</si>
  <si>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Казанакская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</si>
  <si>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Краснозерская основная общеобразовательная школа</t>
  </si>
  <si>
    <t>Муниципальное общеобразовательное учреждение Курьинская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</si>
  <si>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Локтенская основная общеобразовательная школа</t>
  </si>
  <si>
    <t>Муниципальное общеобразовательное учреждение Луговская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</si>
  <si>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Петропавловская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</si>
  <si>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</si>
  <si>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Ульяновская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</si>
  <si>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Чернаковская основная общеобразовательная школа</t>
  </si>
  <si>
    <t>913500-Выпускники прошлых лет</t>
  </si>
  <si>
    <t>Филиал муниципального общеобразовательного учреждения Половинской средней общеобразовательной школы Голубинская начальная общеобразовательная школа</t>
  </si>
  <si>
    <t>Филиал муниципального общеобразовательного учреждения Орехологовской средней общеобразовательной школы Зуевская начальная общеобразовательная школа</t>
  </si>
  <si>
    <t>Филиал муниципального бюджетного общеобразовательного учреждения Краснозерского района Майской средней общеобразовательной школы Майская начальная общеобразовательная школа</t>
  </si>
  <si>
    <t>Филиал муниципального бюджетного общеобразовательного учреждения Краснозерского района Садовской средней общеобразовательной школы Целинная начальная общеобразовательная школа</t>
  </si>
  <si>
    <t>Филиал муниципального общеобразовательного учреждения Октябрьской средней общеобразовательной школы Хабаровская начальная общеобразовательная школа</t>
  </si>
  <si>
    <t>Муниципальное  казённое общеобразовательное учреждение  Куйбышевского района «Абрамовская средняя общеобразовательная школа»</t>
  </si>
  <si>
    <t>Муниципальное  казённое общеобразовательное учреждение Куйбышевского района "Аул-Бергульская средняя общеобразовательная школа"</t>
  </si>
  <si>
    <t>муниципальное  казённое общеобразовательное учреждение Куйбышевского района "Булатовская средняя общеобразовательная школа"</t>
  </si>
  <si>
    <t>муниципальное  казённое общеобразовательное учреждение Куйбышевского района "Верх-Ичинская средняя общеобразовательная школа"</t>
  </si>
  <si>
    <t>муниципальное казённое общеобразовательное учреждение Куйбышевского района "Гжатская средняя общеобразовательная школа"</t>
  </si>
  <si>
    <t>муниципальное казённое общеобразовательное учреждение Куйбышевского района "Горбуновская средняя общеобразовательная школа"</t>
  </si>
  <si>
    <t>Муниципальное казённое общеобразовательное учреждение Куйбышевского района "Новоичинская средняя общеобразовательная школа"</t>
  </si>
  <si>
    <t>Муниципальное казённое общеобразовательное учреждение Куйбышевского района "Каминская средняя общеобразовательная школа"</t>
  </si>
  <si>
    <t>муниципальное казённое общеобразовательное учреждение Куйбышевского района "Кондуслинская средняя общеобразовательная школа"</t>
  </si>
  <si>
    <t>муниципальное казённое общеобразовательное учреждение Куйбышевского района "Кульчинская средняя общеобразовательная школа"</t>
  </si>
  <si>
    <t>муниципальное казённое общеобразовательное учреждение Куйбышевского района "Михайловская средняя общеобразовательная школа"</t>
  </si>
  <si>
    <t>Муниципальное казённое общеобразовательное учреждение Куйбышевского района "Октябрьская средняя общеобразовательная школа"</t>
  </si>
  <si>
    <t>муниципальное казённое общеобразовательное учреждение Куйбышевского района "Отрадненская средняя общеобразовательная школа"</t>
  </si>
  <si>
    <t>Муниципальное казённое общеобразовательное учреждение Куйбышевского района "Чумаковская средняя общеобразовательная школа"</t>
  </si>
  <si>
    <t>муниципальное бюджетное общеобразовательное учреждение Куйбышевского района "Гимназия №1 имени А. Л. Кузнецовой"</t>
  </si>
  <si>
    <t>Муниципальное бюджетное общеобразовательное учреждение Куйбышевского района "Средняя общеобразовательная школа №2"</t>
  </si>
  <si>
    <t>муниципальное казённое общеобразовательное учреждение Куйбышевского района «Школа – интернат основного общего образования»</t>
  </si>
  <si>
    <t>муниципальное бюджетное общеобразовательное учреждение Куйбышевского района "Средняя общеобразовательная школа № 9"</t>
  </si>
  <si>
    <t>муниципальное казённое общеобразовательное учреждение Куйбышевского района "Вечерняя (сменная)  общеобразовательная школа"</t>
  </si>
  <si>
    <t>Муниципальное бюджетное общеобразовательное учреждение Куйбышевского района "Средняя общеобразовательная школа № 10"</t>
  </si>
  <si>
    <t>Муниципальное казённое общеобразовательное учреждение Куйбышевского района "Средняя общеобразовательная школа №4"</t>
  </si>
  <si>
    <t>муниципальное казённое общеобразовательное учреждение Куйбышевского района "Средняя общеобразовательная школа №5"</t>
  </si>
  <si>
    <t>Муниципальное бюджетное общеобразовательное учреждение Куйбышевского района "Средняя общеобразовательная школа №3"</t>
  </si>
  <si>
    <t>Муниципальное бюджетное общеобразовательное учреждение Куйбышевского района "Средняя общеобразовательная школа № 6"</t>
  </si>
  <si>
    <t>государственное бюджетное образовательное учреждение Новосибирской области «Специальная (коррекционная) общеобразовательная школа- интернат для обучающихся, воспитанников с ограниченными возможностями здоровья»</t>
  </si>
  <si>
    <t>муниципальное  казённое общеобразовательное учреждение Куйбышевского района "Андреевская основная общеобразовательная школа"</t>
  </si>
  <si>
    <t>Муниципальное  казённое общеобразовательное учреждение Куйбышевского района "Балманская основная общеобразовательная школа"</t>
  </si>
  <si>
    <t>Муниципальное  казённое общеобразовательное учреждение Куйбышевского района "Веснянская основная общеобразовательная школа"</t>
  </si>
  <si>
    <t>муниципальное  казённое общеобразовательное учреждение Куйбышевского района "Зоновская основная общеобразовательная школа"</t>
  </si>
  <si>
    <t>Муниципальное  казённое общеобразовательное учреждение Куйбышевского района "Ивушкинская основная общеобразовательная школа"</t>
  </si>
  <si>
    <t>Муниципальное  казённое общеобразовательное учреждение Куйбышевского района "Константиновская основная общеобразовательная школа"</t>
  </si>
  <si>
    <t>муниципальное  казённое общеобразовательное учреждение Куйбышевского района "Помельцевская основная общеобразовательная школа"</t>
  </si>
  <si>
    <t>муниципальное  казённое общеобразовательное учреждение Куйбышевского района "Сергинская основная общеобразовательная школа"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</si>
  <si>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Куйбышевского района "Специальная (коррекционная) общеобразовательная школа VIII вида"</t>
  </si>
  <si>
    <t>МКОУ для детей-сирот и детей, оставшихся без попечения родителей Куйбышевского района – Чумаковская специальная (коррекционная) школа-интернат для детей-сирот и детей, оставшихся без попечения родителей, с ограниченными возможностями здоровья, VIII вида</t>
  </si>
  <si>
    <t>914500-Выпускники прошлых лет</t>
  </si>
  <si>
    <t>Муниципальное бюджетное общеобразовательное учреждение лицей №2  Купинского района</t>
  </si>
  <si>
    <t>Муниципальное казенное общеобразовательное учреждение средняя общеобразовательная  школа №80 им.В.П. Кузнецова  Купинского района</t>
  </si>
  <si>
    <t>Муниципальное казенное общеобразовательное учреждение средняя общеобразовательная  школа №105 Купинского района</t>
  </si>
  <si>
    <t>Муниципальное казенное общеобразовательное учреждение средняя общеобразовательная  школа №148 Купинского района</t>
  </si>
  <si>
    <t>Муниципальное казенное общеобразовательное учреждение Благовещенская средняя общеобразовательная школа Купинского района</t>
  </si>
  <si>
    <t>Муниципальное казенное общеобразовательное учреждение Камышинская средняя общеобразовательная школа Купинского района</t>
  </si>
  <si>
    <t>Муниципальное казенное общеобразовательное учреждение Киргинцевская средняя общеобразовательная школа Купинского района</t>
  </si>
  <si>
    <t>Муниципальное казенное общеобразовательное учреждение Копкульская средняя общеобразовательная школа Купинского района</t>
  </si>
  <si>
    <t>Муниципальное казенное общеобразовательное учреждение Лукошинская средняя общеобразовательная школа Купинского района</t>
  </si>
  <si>
    <t>Муниципальное казенное общеобразовательное учреждение Лягушинская средняя общеобразовательная школа Купинского района</t>
  </si>
  <si>
    <t>Муниципальное казенное общеобразовательное учреждение Медяковская средняя общеобразовательная школа Купинского района</t>
  </si>
  <si>
    <t>Муниципальное казенное общеобразовательное учреждение Мётелевская средняя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</si>
  <si>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</t>
  </si>
  <si>
    <t>Муниципальное казенное общеобразовательное учреждение Новосельская средняя общеобразовательная школа Купинского района</t>
  </si>
  <si>
    <t>Муниципальное казенное общеобразовательное учреждение Новоключевская средняя общеобразовательная школа Купинского района</t>
  </si>
  <si>
    <t>Муниципальное казенное общеобразовательное учреждение Орловская основная общеобразовательная школа Купинского района</t>
  </si>
  <si>
    <t>Муниципальное казенное общеобразовательное учреждение Петровская основная общеобразовательная школа Купинского района</t>
  </si>
  <si>
    <t>Муниципальное казенное общеобразовательное учреждение Рождественская средняя общеобразовательная школа Купинского района</t>
  </si>
  <si>
    <t>Муниципальное казенное общеобразовательное учреждение Сибирская основная общеобразовательная школа Купинского района</t>
  </si>
  <si>
    <t>Муниципальное казенное общеобразовательное учреждение Советская средняя общеобразовательная школа Купинского района</t>
  </si>
  <si>
    <t>Муниципальное казенное общеобразовательное учреждение Стеклянская средняя общеобразовательная школа Купинского района</t>
  </si>
  <si>
    <t>Муниципальное казенное общеобразовательное учреждение Чаинская средняя общеобразовательная школа Купинского района</t>
  </si>
  <si>
    <t>Муниципальное казенное общеобразовательное учреждение  Чумашинская средняя общеобразовательная школа Купинского района</t>
  </si>
  <si>
    <t>Муниципальное казенное общеобразовательное учреждение Яркульская средняя общеобразовательная школа Купинского района</t>
  </si>
  <si>
    <t>Муниципальное казенное общеобразовательное учреждение Березовская основная общеобразовательная школа Купинского района</t>
  </si>
  <si>
    <t>Муниципальное казенное общеобразовательное учреждение Веселокутская основная общеобразовательная школа Купинского района</t>
  </si>
  <si>
    <t>Муниципальное казенное общеобразовательное учреждение Вороновская основная общеобразовательная школа Купинского района</t>
  </si>
  <si>
    <t>Муниципальное казенное общеобразовательное учреждение Вишневская основная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</si>
  <si>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 структурное подразделение Басковская основная общеобразовательная школа</t>
  </si>
  <si>
    <t>Муниципальное казенное общеобразовательное учреждение Зятьковская основная общеобразовательная школа Купинского района</t>
  </si>
  <si>
    <t>Муниципальное казенное общеобразовательное учреждение Новорозинская основная общеобразовательная школа Купинского района</t>
  </si>
  <si>
    <t>Муниципальное казенное общеобразовательное учреждение Покровская основная общеобразовательная школа Купинского района</t>
  </si>
  <si>
    <t>Муниципальное казенное общеобразовательное учреждение Шаитикская основная общеобразовательная школа Купинского района</t>
  </si>
  <si>
    <t>Муниципальное казенное специальное (коррекционное) образовательное учреждение для обучающихся воспитанников с  ограниченными возможностями здоровья  Купинская специальная (коррекционная) общеобразовательная школа-интернат VIII вида</t>
  </si>
  <si>
    <t>Муниципальное казенное образовательное учреждение Купинская специальная (коррекционная) школа-интернат для детей - сирот и детей, оставшихся без попечения родителей, с ограниченными возможностями здоровья Новосибирской области</t>
  </si>
  <si>
    <t>Муниципальное казенное общеобразовательное учреждение Тюменская основная общеобразовательная школа</t>
  </si>
  <si>
    <t>Муниципальное казенное образовательное учреждение Большереченская средняя общеобразовательная  школа</t>
  </si>
  <si>
    <t>Муниципальное казенное образовательное учреждение Верх-Таркская средняя общеобразовательная школа</t>
  </si>
  <si>
    <t>Муниципальное казенное образовательное учреждение Заливинская средняя общеобразовательная школа</t>
  </si>
  <si>
    <t>Муниципальное казенное образовательное учреждение Камышинская средняя общеобразовательная  школа</t>
  </si>
  <si>
    <t>Муниципальное казенное образовательное учреждение Крутихинская основная общеобразовательная  школа</t>
  </si>
  <si>
    <t>Муниципальное бюджетное образовательное учреждение Кыштовская средняя общеобразовательная школа № 1</t>
  </si>
  <si>
    <t>Муниципальное казенное образовательное учреждение Кыштовская средняя общеобразовательная школа № 2</t>
  </si>
  <si>
    <t>Муниципальное казенное образовательное учреждение Межовская основная общеобразовательная школа</t>
  </si>
  <si>
    <t>Муниципальное казенное образовательное учреждение Новомайзасская средняя общеобразовательная школа</t>
  </si>
  <si>
    <t>Муниципальное казенное образовательное учреждение Орловская средняя общеобразовательная школа</t>
  </si>
  <si>
    <t>Муниципальное казенное образовательное учреждение Сергеевская средняя общеобразовательная школа</t>
  </si>
  <si>
    <t>Муниципальное казенное образовательное учреждение Черновская средняя общеобразовательная школа</t>
  </si>
  <si>
    <t>Филиал  муниципального казенного образовательного учреждения Чернявской средней общеобразовательной школы</t>
  </si>
  <si>
    <t>Муниципальное казенное образовательное учреждение Березовская основная общеобразовательная школа</t>
  </si>
  <si>
    <t>Муниципальное казенное образовательное учреждение Вараксинская основная общеобразовательная школа</t>
  </si>
  <si>
    <t>Муниципальное казенное образовательное учреждение Верх-Майзасская основная общеобразовательная школа</t>
  </si>
  <si>
    <t>Муниципальное казенное образовательное учреждение Ереминская основная общеобразовательная школа</t>
  </si>
  <si>
    <t>Муниципальное казенное образовательное учреждение Кулябинская основная общеобразовательная школа</t>
  </si>
  <si>
    <t>Муниципальное казенное образовательное учреждение Колбасинская основная общеобразовательная школа</t>
  </si>
  <si>
    <t>Муниципальное казенное  образовательное учреждение Малокрасноярская основная общеобразовательная школа</t>
  </si>
  <si>
    <t>Филиал муниципального бюджетного образовательного учреждения Кыштовской средней общеобразовательной школы №1</t>
  </si>
  <si>
    <t>Муниципальное казенное образовательное учреждение Усманская основная общеобразовательная школа</t>
  </si>
  <si>
    <t>Муниципальное казенное образовательное учреждение Чернаковская основная общеобразовательная школа</t>
  </si>
  <si>
    <t>Муниципальное бюджетное образовательное учреждение Маслянинская средняя общеобразовательная школа №1</t>
  </si>
  <si>
    <t>Муниципальное бюджетное образовательное учреждение Маслянинская средняя общеобразовательная школа №3</t>
  </si>
  <si>
    <t>Муниципальное бюджетное образовательное учреждение Маслянинская средняя общеобразовательная школа №5</t>
  </si>
  <si>
    <t>Муниципальное казенное образовательное учреждение Маслянинская вечерняя (сменная) общеобразовательная школа</t>
  </si>
  <si>
    <t>Муниципальное бюджетное образовательное учреждение  Берёзовская средняя общеобразовательная школа</t>
  </si>
  <si>
    <t>Муниципальное казенное образовательное учреждение Больше-Изыракская средняя общеобразовательная школа</t>
  </si>
  <si>
    <t>Муниципальное казенное образовательное учреждение Борковская средняя общеобразовательная школа</t>
  </si>
  <si>
    <t>Муниципальное казённое образовательное учреждение Дубровская средняя общеобразовательная школа</t>
  </si>
  <si>
    <t>Муниципальное казенное образовательное учреждение Егорьевская средняя общеобразовательная школа</t>
  </si>
  <si>
    <t>Муниципальное казенное образовательное учреждение Елбанская средняя общеобразовательная школа</t>
  </si>
  <si>
    <t>муниципальное казённое образовательное учреждение Мало-Томская средняя общеобразовательная школа</t>
  </si>
  <si>
    <t>Муниципальное казённое образовательное учреждение Мамоновская средняя общеобразовательная школа</t>
  </si>
  <si>
    <t>Муниципальное казенное образовательное учреждение Никоновская средняя общеобразовательная школа</t>
  </si>
  <si>
    <t>Муниципальное бюджетное образовательное учреждение Пеньковская средняя общеобразовательная школа</t>
  </si>
  <si>
    <t>Муниципальное казенное образовательное учреждение Суенгинская средняя общеобразовательная школа</t>
  </si>
  <si>
    <t>Муниципальное бюджетное образовательное учреждение Чупинская средняя общеобразовательная школа</t>
  </si>
  <si>
    <t>Муниципальное образовательное учреждение Загорская начальная школа детский сад</t>
  </si>
  <si>
    <t>Муниципальное образовательное учреждение Жерновская начальная школа детский сад</t>
  </si>
  <si>
    <t>Муниципальное образовательное учреждение Петропавловская начальная школа детский сад</t>
  </si>
  <si>
    <t>Муниципальное образовательное учреждение Маслянинская основная общеобразовательная школа № 2</t>
  </si>
  <si>
    <t>Муниципальное бюджетное образовательное учреждение Маслянинская основная общеобразовательная школа № 4</t>
  </si>
  <si>
    <t>Муниципальное образовательное учреждение Александровская основная общеобразовательная школа</t>
  </si>
  <si>
    <t>Муниципальное образовательное учреждение Бажинская основная общеобразовательная школа</t>
  </si>
  <si>
    <t>Муниципальное образовательное учреждение Верх-Иковская основная общеобразовательная школа</t>
  </si>
  <si>
    <t>Муниципальное образовательное учреждение Дресвянская основная общеобразовательная школа</t>
  </si>
  <si>
    <t>Муниципальное казенное образовательное учреждение Пайвинская основная общеобразовательная школа</t>
  </si>
  <si>
    <t>Муниципальное образовательное учреждение Чудиновская основная общеобразовательная школа</t>
  </si>
  <si>
    <t>Муниципальное образовательное учреждение для детей-сирот и детей. оставшихся без попечения родителей-Маслянинский детский дом</t>
  </si>
  <si>
    <t>Муниципальное бюджетное образовательное учреждение "Мошковская средняя общеобразовательная школа № 1" Мошковского района</t>
  </si>
  <si>
    <t>Муниципальное казенное образовательное учреждение средняя общеобразовательная школа "Мошковский центр образования" Мошковского района</t>
  </si>
  <si>
    <t>Муниципальное казенное образовательное учреждение "Дубровинская средняя общеоброзовательная школа" Мошковского района</t>
  </si>
  <si>
    <t>Муниципальное казённое образовательное учреждение "Смоленская средняя общеобразовательная школа" Мошковского района</t>
  </si>
  <si>
    <t>Муниципальное бюджетное образовательное учреждение "Белоярская средняя общеобразовательная школа" Мошковского района</t>
  </si>
  <si>
    <t>Муниципальное казенное образовательное учреждение "Сокурская средняя общеобразовательная школа" Мошковского района</t>
  </si>
  <si>
    <t>Муниципальное бюджетное образовательное учреждение "Сокурская средняя общеобразовательная школа № 19" Мошковского района</t>
  </si>
  <si>
    <t>Муниципальное бюджетное образовательное учреждение "Станционно-Ояшинская средняя общеобразовательная школа" Мошковского района</t>
  </si>
  <si>
    <t>Муниципальное казённое образовательное учреждение "Широкоярская средняя общеобразовательная школа" Мошковского района</t>
  </si>
  <si>
    <t>Муниципальное казенное образовательное учреждение "Балтинская средняя общеобразовательная школа" Мошковского района</t>
  </si>
  <si>
    <t>Муниципальное казенное образовательное учреждение "Кайлинская средняя общеобразовательная школа" Мошковского района</t>
  </si>
  <si>
    <t>Муниципальное казённое образовательное учреждение "Большевистская средняя общеобразовательная школа" Мошковского района</t>
  </si>
  <si>
    <t>Муниципальное бюджетное образовательное учреждение "Новомошковская средняя общеобразовательная школа" Мошковского района</t>
  </si>
  <si>
    <t>Муниципальное казенное образовательное учреждение "Октябрьская средняя общеобразовательная школа" Мошковского района</t>
  </si>
  <si>
    <t>Муниципальное бюджетное образовательное учреждение "Ташаринская средняя общеобразовательная школа" Мошковского района</t>
  </si>
  <si>
    <t>Муниципальное бюджетное образовательное учреждение "Мошковская вечерняя (сменная) общеобразовательная школа" Мошковского района</t>
  </si>
  <si>
    <t>Муниципальное бюджетное образовательное учреждение Мошковского района Мошковская специальная (коррекционная) школа-интернат для детей-сирот и детей, оставшихся без попечения родителей, с ограниченными возможностями здоровья</t>
  </si>
  <si>
    <t>Муниципальное казённое образовательное учреждение "Барлакская основная общеобразовательная школа" Мошковского района</t>
  </si>
  <si>
    <t>Муниципальное казённое образовательное учреждение "Вороновская основная общеобразовательная школа" Мошковского района</t>
  </si>
  <si>
    <t>Муниципальное казённое образовательное учреждение "Емельяновская основная общеобразовательная школа" Мошковского района</t>
  </si>
  <si>
    <t>Муниципальное казённое образовательное учреждение "Красногорская основная общеобразовательная школа" Мошковского района</t>
  </si>
  <si>
    <t>Муниципальное казённое образовательное учреждение "Мошковская основная общеобразовательная школа" Мошковского района</t>
  </si>
  <si>
    <t>Муниципальное казённое образовательное учреждение "Мошнинская основная общеобразовательная школа" Мошковского района</t>
  </si>
  <si>
    <t>Муниципальное казённое образовательное учреждение "Обская основная общеобразовательная школа" Мошковского района</t>
  </si>
  <si>
    <t>Муниципальное казённое образовательное учреждение "Радужская основная общеобразовательная школа" Мошковского района</t>
  </si>
  <si>
    <t>Муниципальное казённое образовательное учреждение "Томиловская основная общеобразовательная школа" Мошковского района</t>
  </si>
  <si>
    <t>Муниципальное казённое образовательное учреждение "Уч-Балтинская основная общеобразовательная школа" Мошковского района</t>
  </si>
  <si>
    <t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№1 с углубленным изучением отдельных предметов</t>
  </si>
  <si>
    <t>Муниципальное бюджетное образовательное учреждение Новосибирского района Новосибирской области Краснообская средняя общеобразовательная школа № 2</t>
  </si>
  <si>
    <t>Муниципальное автономное общеобразовательное учреждение Новосибирского района Новосибирской области - лицей №13 п. Краснообска</t>
  </si>
  <si>
    <t>Муниципальное бюджетное образовательное учреждение Новосибирского района Новосибирской области - Ярковская средняя общеобразовательная школа №3</t>
  </si>
  <si>
    <t>Муниципальное казенное образовательное учреждение Новосибирского района Новосибирской области "Ленинская средняя общеобразовательная школа № 6"</t>
  </si>
  <si>
    <t>Муниципальное бюджетное образовательное учреждение Новосибирского района Новосибирской области - Барышевская средняя общеобразовательная школа №9</t>
  </si>
  <si>
    <t>Муниципальное бюджетное образовательное учреждение Новосибирского района Новосибирской области - средняя общеобразовательная школа № 11 Шиловского гарнизона</t>
  </si>
  <si>
    <t>Муниципальное бюджетное образовательное учреждение Новосибирского района Новосибирской области - Березовская средняя общеобразовательная школа № 12</t>
  </si>
  <si>
    <t>Муниципальное бюджетное образовательное учреждение Новосибирского района Новосибирской области - Верх-Тулинская средняя общеобразовательная школа №14</t>
  </si>
  <si>
    <t>Государственное бюджетное образовательное учреждение Новосибирской области cредняя общеобразовательная школа "Областной центр образования"</t>
  </si>
  <si>
    <t>Муниципальное бюджетное образовательное учреждение Новосибирского района Новосибирской области - средняя общеобразовательная школа №18 ст. Мочище</t>
  </si>
  <si>
    <t>Муниципальное бюджетное образовательное учреждение Новосибирского района Новосибирской области - Раздольненская средняя общеобразовательная школа №19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</si>
  <si>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№22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</si>
  <si>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 23</t>
  </si>
  <si>
    <t>Муниципальное бюджетное образовательное учреждение Новосибирского района Новосибирской области - Марусинская средняя общеобразовательная школа № 24</t>
  </si>
  <si>
    <t>Муниципальное бюджетное образовательное учреждение Новосибирского района Новосибирской области - Кудряшовская средняя общеобразовательная школа №25</t>
  </si>
  <si>
    <t>Муниципальное бюджетное образовательное учреждение Новосибирского района Новосибирской области "Краснояровская средняя общеобразовательная школа №30"</t>
  </si>
  <si>
    <t>Муниципальное казенное образовательное учреждение Новосибирского района Новосибирской области - Сосновская средняя общеобразовательная школа № 32</t>
  </si>
  <si>
    <t>Муниципальное бюджетное образовательное учреждение Новосибирского района Новосибирской области "Каменская средняя общеобразовательная школа №44"</t>
  </si>
  <si>
    <t>Муниципальное бюджетное образовательное учреждение Новосибирского района Новосибирской области "Мочищенская средняя общеобразовательная школа № 45"</t>
  </si>
  <si>
    <t>Муниципальное бюджетное образовательное учреждение Новосибирского района Новосибирской области - Ленинская средняя общеобразовательная школа №47</t>
  </si>
  <si>
    <t>Муниципальное казенное образовательное учреждение Новосибирского района Новосибирской области "Издревинская средняя общеобразовательная школа №58"</t>
  </si>
  <si>
    <t>Муниципальное бюджетное образовательное учреждение Новосибирского района Новосибирской области "Толмачевская средняя общеобразовательная школа №61"</t>
  </si>
  <si>
    <t>Муниципальное бюджетное образовательное учреждение Новосибирского района Новосибирской области - Пашинская средняя общеобразовательная школа №70</t>
  </si>
  <si>
    <t>Муниципальное казенное образовательное учреждение Новосибирского района Новосибирской области - Ново-Шиловская средняя общеобразовательная школа №82</t>
  </si>
  <si>
    <t>Муниципальное бюджетное образовательное учреждение Новосибирского района Новосибирской области - Боровская средняя общеобразовательная школа № 84</t>
  </si>
  <si>
    <t>Муниципальное бюджетное образовательное учреждение Новосибирского района Новосибирской области - Плотниковская средняя общеобразовательная школа №111</t>
  </si>
  <si>
    <t>Муниципальное бюджетное образовательное учреждение Новосибирского района Новосибирской области - Железнодорожная средняя общеобразовательная школа №121</t>
  </si>
  <si>
    <t>Муниципальное бюджетное образовательное учреждение Новосибирского района Новосибирской области "Мичуринская средняя общеобразовательная школа № 123"</t>
  </si>
  <si>
    <t>Муниципальное казенное образовательное учреждение Новосибирского района Новосибирской области - Вечерняя (сменная) общеобразовательная школа</t>
  </si>
  <si>
    <t>муниципальное образовательное бюджетное учреждение для детей, нуждающихся в психолого-педагогической и медико-социальной помощи "Центр диагностики и консультирования"</t>
  </si>
  <si>
    <t>Муниципальное казенное образовательное учреждение Новосибирского района Новосибирской области - Алексеевская  основная общеобразовательная школа №4</t>
  </si>
  <si>
    <t>Муниципальное бюджетное образовательное учреждение Новосибирского района Новосибирской области "Красноглинная основная общеобразовательная школа №7"</t>
  </si>
  <si>
    <t>Муниципальное казенное образовательное учреждение Новосибирского района Новосибирской области "Быковская основная общеобразовательная школа №10"</t>
  </si>
  <si>
    <t>Муниципальное казенное образовательное учреждение Новосибирского района Новосибирской области "Основная общеобразовательная школа №16 пос. им. Крупской"</t>
  </si>
  <si>
    <t>Муниципальное казенное образовательное  учреждение Новосибирского района Новосибирской области "Гусинобродская основная общеобразовательная  школа №18"</t>
  </si>
  <si>
    <t>Муниципальное казенное образовательное учреждение Новосибирского района Новосибирской области "Основная общеобразовательная школа №29 п. Советский"</t>
  </si>
  <si>
    <t>Муниципальное казенное образовательное учреждение Новосибирского района Новосибирской области - Кубовинская основная общеобразовательная школа №31</t>
  </si>
  <si>
    <t>Муниципальное казенное образовательное учреждение Новосибирского района Новосибирской области - основная общеобразовательная школа №33 п.Степной</t>
  </si>
  <si>
    <t>Муниципальное казенное образовательное учреждение Новосибирского раона Новосибирской области - Жеребцовская основная общеобразовательная школа №39</t>
  </si>
  <si>
    <t>Муниципальное казенное образовательное учреждение Новосибирского района Новосибирской области "Красномайская основная общеобразовательная школа №49"</t>
  </si>
  <si>
    <t>Муниципальное казенное образовательное учреждение Новосибирского района Новосибирской области "Приобская основная общеобразовательная школа №53"</t>
  </si>
  <si>
    <t>Муниципальное бюджетное образовательное учреждение Новосибирского района Новосибирской области "Новолуговская основная общеобразовательная школа №57"</t>
  </si>
  <si>
    <t>Муниципальное казенное образовательное учреждение Новосибирского района Новосибирской области "Сенчанская основная общеобразовательная школа №76"</t>
  </si>
  <si>
    <t>Муниципальное казенное образовательное учреждение Новосибирского района Новосибирской области - Береговская основная общеобразовательная школа №90</t>
  </si>
  <si>
    <t>Муниципальное бюджетное образовательное учреждение  Новосибирского района Новосибирской области - основная общеобразовательная школа № 161 ст.Издревая</t>
  </si>
  <si>
    <t>919500 - Выпускники прошлых лет</t>
  </si>
  <si>
    <t>муниципальное казённое общеобразовательное учреждение  Ордынского района Новосибирской области - Ордынская средняя общеобразовательная школа №1 имени героя Советского Союза А.Д. Гаранина</t>
  </si>
  <si>
    <t>муниципальное казенное общеобразовательное учреждение  Ордынского района Новосибирской области - Ордынская средняя общеобразовательная школа № 2</t>
  </si>
  <si>
    <t>муниципальное казённое общеобразовательное учреждение  Ордынского района Новосибирской области - Ордынская средняя общеобразовательная школа № 3</t>
  </si>
  <si>
    <t>муниципальное казенное общеобразовательное учреждение  Ордынского района Новосибирской области - Берёзовская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</si>
  <si>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Вагайцевская средняя общеобразовательная школа имени Н.Н. Медведева</t>
  </si>
  <si>
    <t>муниципальное казенное общеобразовательное учреждение  Ордынского района Новосибирской области - Верх-Алеусская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</si>
  <si>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Верх-Ирменская средняя общеобразовательная школа имени Героя Советского Союза А.И.Демакова</t>
  </si>
  <si>
    <t>муниципальное казенное общеобразовательное учреждение  Ордынского района Новосибирской области - Верх-Чикская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</si>
  <si>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Кирзинская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</si>
  <si>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Козихинская средняя общеобразовательная школа</t>
  </si>
  <si>
    <t>муниципальное казеное общеобразовательное учреждение  Ордынского района Новосибирской области - Красноярская  средняя общеобразовательная школа имени Героя Советского Союза Г.М.Ивлева</t>
  </si>
  <si>
    <t>муниципальное казенное общеобразовательное учреждение  Ордынского района Новосибирской области - Нижнекаменская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</si>
  <si>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Новопичуговская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</si>
  <si>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Новошарапская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</si>
  <si>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Петровская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</si>
  <si>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Пролетарская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</si>
  <si>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Рогалевская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</si>
  <si>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Спиринская основная общеобразовательная школа</t>
  </si>
  <si>
    <t>муниципальное казенное общеобразовательное учреждение  Ордынского района Новосибирской области - Усть-Луковская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</si>
  <si>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 Устюжанинская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</si>
  <si>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Филипповская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</si>
  <si>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Чингисская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</si>
  <si>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Чернаковская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</si>
  <si>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Шайдуровская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</si>
  <si>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Новокузьминская основная общеобразовательная школа</t>
  </si>
  <si>
    <t>Муниципальное бюджетное общеобразовательное учреждение Ордынского района Новосибирской области - Усть-Алеусская основная общеобразовательная школа</t>
  </si>
  <si>
    <t>муниципальное казенное общеобразовательное учреждение Ордынского района Новосибирской области - Малоирменская основная общеобразовательная школа имени Героя Советского Союза П.Н.Шилова</t>
  </si>
  <si>
    <t>Муниципальное казенное оздоровительное образовательное учреждение Ордынского района Новосибирской области санаторного типа для детей, нуждающихся в длительном лечении - Ордынская санаторная школа-интернат</t>
  </si>
  <si>
    <t>Муниципальное казенное специальное (коррекционное) образовательное учреждение Ордынского района Новосибирской области для обучающихся, воспитанников с ограниченными возможностями здоровья- Верх-Ирменская специальная (коррекционная) общеобразовательная шко</t>
  </si>
  <si>
    <t>Школа выпускников прошлых лет</t>
  </si>
  <si>
    <t>Муниципальное казенное образовательное учреждение Северного района Новосибирской области Новотроицкая основная общеобразовательная школа</t>
  </si>
  <si>
    <t>Муниципальное казенное общеобразовательное учреждение Северного района Новосибирской области Коб-Кордоновская основная школа</t>
  </si>
  <si>
    <t>Муниципальное казенное образовательное учреждение Северного района Новосибирской области Северная средняя общеобразовательная школа</t>
  </si>
  <si>
    <t>Муниципальное казенное образовательное учреждение Северного района Новосибирской области Верх-Красноярская средняя общеобразовательная школа</t>
  </si>
  <si>
    <t>Муниципальное казенное образовательное учреждение Северного района Новосибирской области "Биазинская общеобразовательная школа-интернат"</t>
  </si>
  <si>
    <t>Муниципальное казенное образовательное учреждение Северного района Новосибирской области Гражданцевская средняя общеобразовательная школа</t>
  </si>
  <si>
    <t>Муниципальное казенное образовательное учреждение Северного района Новосибирской области Бергульская основная общеобразовательная школа</t>
  </si>
  <si>
    <t>Муниципальное казенное образовательное учреждение Северного района Новосибирской области Федоровская основная общеобразовательная школа</t>
  </si>
  <si>
    <t>Муниципальное казенное образовательное учреждение Северного района Новосибирской области  Витинская основная общеобразовательная школа</t>
  </si>
  <si>
    <t>Муниципальное казенное образовательное учреждение Северного района Новосибирской Среднеичинская основная общеобразовательная школа</t>
  </si>
  <si>
    <t>Муниципальное казенное образовательное учреждение Северного района Новосибирской области Остяцкая основная общеобразовательная школа</t>
  </si>
  <si>
    <t>Муниципальное казенное образовательное учреждение Северного района Новосибирской области Чебаковская основная общеобразовательная школа</t>
  </si>
  <si>
    <t>Муниципальное казенное образовательное учреждение Северного района Новосибирской области Останинская основная общеобразовательная школа</t>
  </si>
  <si>
    <t>Муниципальное казенное образовательное учреждение Северного района Новосибирской области Чувашинская основная общеобразовательная школа</t>
  </si>
  <si>
    <t>Муниципальное казенное образовательное учреждение Северного района Новосибирской области Больше-Куликовская основная общеобразовательная школа</t>
  </si>
  <si>
    <t>Муниципальное казённое образовательное учреждение Сузунского района ``Битковская средняя общеобразовательная школа``</t>
  </si>
  <si>
    <t>Муниципальное казённое образовательное учреждение Сузунского района ``Бобровская средняя общеобразовательная школа``</t>
  </si>
  <si>
    <t>Муниципальное казённое образовательное учреждение Сузунского района``Болтовская средняя общеобразовательная школа``</t>
  </si>
  <si>
    <t>Муниципальное казённое образовательное учреждение Сузунского района ``Верх-Сузунская средняя общеобразовательная школа``</t>
  </si>
  <si>
    <t>Муниципальное казённое образовательное учреждение Сузунского района``Заковряжинская средняя общеобразовательная школа``</t>
  </si>
  <si>
    <t>Муниципальное казённое образовательное учреждение Сузунского района ``Каргаполовская средняя общеобразовательная школа``</t>
  </si>
  <si>
    <t>Муниципальное казённое образовательное учреждение Сузунского района``Ключиковская средняя общеобразовательная школа``</t>
  </si>
  <si>
    <t>Муниципальное казённое образовательное учреждение Сузунского района"Малышевская средняя общеобразовательная школа``</t>
  </si>
  <si>
    <t>Муниципальное казённое образовательное учреждение Сузунского района``Маюровская средняя общеобразовательная школа``</t>
  </si>
  <si>
    <t>Муниципальное казённое образовательное учреждение Сузунского района ``Меретская средняя общеобразовательная школа``</t>
  </si>
  <si>
    <t>Муниципальное казённое образовательное учреждение Сузунского района``Мышланская средняя общеобразовательная школа``</t>
  </si>
  <si>
    <t>Муниципальное казённое образовательное учреждение Сузунского района``Шайдуровская средняя общеобразовательная школа``</t>
  </si>
  <si>
    <t>Муниципальное казённое образовательное учреждение Сузунского района ``Шарчинская средняя общеобразовательная школа``</t>
  </si>
  <si>
    <t>Муниципальное казённое образовательное учреждение Сузунского района ``Шипуновская средняя общеобразовательная школа``</t>
  </si>
  <si>
    <t>Муниципальное казённое образовательное учреждение Сузунского района``Сузунская средняя общеобразовательная школа № 1``</t>
  </si>
  <si>
    <t>Муниципальное казённое образовательное учреждение Сузунского района``Сузунская средняя общеобразовательная школа № 2``</t>
  </si>
  <si>
    <t>Муниципальное казённое образовательное учреждение Сузунского района``Сузунская средняя общеобразовательная школа № 301``</t>
  </si>
  <si>
    <t>Муниципальное казённое образовательное учреждение Сузунского района ``Сузунская  открытая  (сменная) общеобразовательная  школа``</t>
  </si>
  <si>
    <t>Муниципальное казённое образовательное учреждение Сузунского района "Холодновская основная общеобразовательная школа"</t>
  </si>
  <si>
    <t>Муниципальное казённое образовательное учреждение Сузунского района " Сузунская общеобразовательная школа-интернат для обучающихся воспитанников с ограниченными возможностями здоровья"</t>
  </si>
  <si>
    <t>Муниципальное бюджетное общеобразовательное учреждение Дмитриевская средняя общеобразовательная школа</t>
  </si>
  <si>
    <t>муниципальное бюджетное общеобразовательное учреждение Зубовская средняя общеобразовательная школа Татарского района</t>
  </si>
  <si>
    <t>Муниципальное бюджетное общеобразовательное учреждение Казаткульская средняя общеобразовательная школа Татарского района</t>
  </si>
  <si>
    <t>Муниципальное бюджетное общеобразовательное учреждение Казачемысская средняя общеобразовательная школа</t>
  </si>
  <si>
    <t>Муниципальное бюджетное общеобразовательное учреждение Козловская средняя общеобразовательная школа</t>
  </si>
  <si>
    <t>Муниципальное бюджетное общеобразовательное учреждение Константиновская средняя общеобразовательная школа</t>
  </si>
  <si>
    <t>Муниципальное бюджетное общеобразовательное учреждение Киевская средняя общеобразовательная школа</t>
  </si>
  <si>
    <t>Муниципальное бюджетное  общеобразовательное учреждение Красноярская средняя общеобразовательная школа</t>
  </si>
  <si>
    <t>Муниципальное бюджетное общеобразовательное учреждение Кочневская средняя общеобразовательная школа Татарского района</t>
  </si>
  <si>
    <t>Муниципальное бюджетное общеобразовательное учреждение Лопатинская средняя общеобразовательная школа Татарского района</t>
  </si>
  <si>
    <t>Муниципальное бюджетное общеобразовательное учреждение Неудачинская средняя общеобразовательная школа Татарского района</t>
  </si>
  <si>
    <t>Муниципальное бюджетное общеобразовательное учреждение Николаевская средняя общеобразовательная школа</t>
  </si>
  <si>
    <t>Муниципальное бюджетное общеобразовательное учреждение Никулинская средняя общеобразовательная школа</t>
  </si>
  <si>
    <t>Муниципальное бюджетное общеобразовательное учреждение Новотроицкая средняя общеобразовательная школа</t>
  </si>
  <si>
    <t>Муниципальное бюджетное общеобразовательное учреждение Новопокровская средняя общеобразовательная школа</t>
  </si>
  <si>
    <t>муниципальное бюджетное  общеобразовательное учреждение Новомихайловская средняя общеобразовательная школа</t>
  </si>
  <si>
    <t>муниципальное бюджетное общеобразовательное учреждение Орловская средняя общеобразовательная школа</t>
  </si>
  <si>
    <t>Муниципальное бюджетное общеобразовательное учреждение Первомайская средняя общеобразовательная школа</t>
  </si>
  <si>
    <t>муниципальное бюджетное общеобразовательное учреждение Первомихайловская средняя общеобразовательная школа</t>
  </si>
  <si>
    <t>Муниципальное бюджетное общеобразовательное учреждение Северотатарская средняя общеобразовательная школа</t>
  </si>
  <si>
    <t>муниципальное бюджетное общеобразовательное учреждение Увальская средняя общеобразовательная школа</t>
  </si>
  <si>
    <t>Муниципальное бюджетное общеобразовательное учреждение Ускюльская средняя общеобразовательная школа</t>
  </si>
  <si>
    <t>Муниципальное бюджетное общеобразовательное учреждение Успенская средняя общеобразовательная школа</t>
  </si>
  <si>
    <t>Муниципальное бютжетное  общеобразовательное учреждение Татарская вечерняя(сменная) общеобразовательная школа</t>
  </si>
  <si>
    <t>Муниципальное общеобразовательное учреждение основная общеобразовательная школа №1 г. Татарска</t>
  </si>
  <si>
    <t>муниципальное бюджетное общеобразовательное учреждение средняя общеобразовательная школа №2 г. Татарска</t>
  </si>
  <si>
    <t>муниципальное бюджетное общеобразовательное учреждение средняя общеобразовательная школа №3 г. Татарска</t>
  </si>
  <si>
    <t>Муниципальное бюджетное общеобразовательное учреждение средняя общеобразовательная школа №4 г. Татарска</t>
  </si>
  <si>
    <t>муниципальное бюджетное общеобразовательное учреждение средняя общеобразовательная школа №5 г. Татарска</t>
  </si>
  <si>
    <t>Муниципальное бюджетное общеобразовательное учреждение - лицей г. Татарска</t>
  </si>
  <si>
    <t>Муниципальное бюджетное  общеобразовательное учреждение средняя общеобразовательная школа №9 г.Татарска</t>
  </si>
  <si>
    <t>муниципальное бюджетное общеобразовательное учреждение средняя общеобразовательная школа №10 г. Татарска</t>
  </si>
  <si>
    <t>Муниципальное бюджетное общеобразовательное учреждение школа - интернат основного общего образования г. Татарска</t>
  </si>
  <si>
    <t>Муниципальное образовательное учреждение для детей-сирот и детей, оставшихся без попечения родителей - детский дом г.Татарска</t>
  </si>
  <si>
    <t>923500-Выпускники прошлых лет</t>
  </si>
  <si>
    <t>Филиал муниципального общеобразовательного учреждения Дмитриевской средней общеобразовательной школы Безбожинская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</si>
  <si>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Степановская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</si>
  <si>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Евгеньевская начальная общеобразовательная школа</t>
  </si>
  <si>
    <t>Филиал муниципального бюджетного общеобразовательного учреждения Киевской средней общеобразовательной школы Богдановская начальная общеобразовательная школа</t>
  </si>
  <si>
    <t>Филиал муниципального общеобразовательного учреждения Северотатарской средней общеобразовательной школы Ваховская начальная общеобразовательная школа</t>
  </si>
  <si>
    <t>Филиал муниципального бюджетного общеобразовательного учреждения Северотатарской средней общеобразовательной школы Чернышевская начальная общеобразовательная школа</t>
  </si>
  <si>
    <t>Филиал муниципального общеобразовательного учреждения Ускюльской средней общеобразовательной школы Воздвиженская начальная общеобразовательная школа</t>
  </si>
  <si>
    <t>Филиал муниципального бюджетного общеобразовательного учреждения Орловской средней общеобразовательной школы Воловская начальная общеобразовательная школа</t>
  </si>
  <si>
    <t>Филиал муниципального бюджетного общеобразовательного учреждения Константиновской средней общеобразовательной школы Городенская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</si>
  <si>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Дубровинская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</si>
  <si>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Мининская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</si>
  <si>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Зеленогривенская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</si>
  <si>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</si>
  <si>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Чинявинская начальная общеобразовательная школа</t>
  </si>
  <si>
    <t>Филиал муниципального бюджетного общеобразовательного учреждения Кочнёвской средней общеобразовательной школы Кабанская начальная общеобразовательная школа</t>
  </si>
  <si>
    <t>Филиал муниципального бюджетного общеобразовательного учреждения Красноярской средней общеобразовательной школы Камбарская начальная общеобразовательная школа</t>
  </si>
  <si>
    <t>Филиал муниципального общеобразовательного учреждения Первомайской средней общеобразовательной школы Кузнецовская начальная общеобразовательная школа</t>
  </si>
  <si>
    <t>Филиал муниципального бюджетного общеобразовательного учреждения Первомайской средней общеобразовательной школы Платоновская начальная общеобразовательная школа</t>
  </si>
  <si>
    <t>Филиал муниципального бюджетного образовательного учреждения  Козловской средней общеобразовательной школы Малоермаковскаяначальная общеобразовательная школа</t>
  </si>
  <si>
    <t>Филиал муниципального бюджетного общеобразовательного учреждения Козловской средней общеобразовательной школы Розентальская начальная общеобразовательная школа</t>
  </si>
  <si>
    <t>Филиал муниципального бюджетного общеобразовательного учреждения Николаевской средней общеобразовательной школы Малостаринская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</si>
  <si>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Моховская начальная общеобразовательная школа</t>
  </si>
  <si>
    <t>Филиал муниципального бюджетного общеобразовательного учреждения Казаткульской средней общеобразовательной школы Новоалександровская начальная общеобразовательная школа</t>
  </si>
  <si>
    <t>Филиал муниципального бюджетного общеобразовательного учреждения Никулинской средней общеобразовательной школы Первоновотроицкая начальная общеобразовательная школа</t>
  </si>
  <si>
    <t>Филиал муниципального бюджетного общеобразовательного учреждения Первомихайловской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</si>
  <si>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Лопатинской средней общеобразовательной школы Тайлаковская начальная общеобразовательная школа</t>
  </si>
  <si>
    <t>Филиал муниципального бюджетного общеобразовательного учреждения Новотроицкой средней общеобразовательной школы Чанысаканская начальная общеобразовательная школа</t>
  </si>
  <si>
    <t>Филиал муниципального бюджетного общеобразовательного учреждения Новопокровской средней общеобразовательной школы Ивановская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</si>
  <si>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Варваровская начальная общеобразовательная школа</t>
  </si>
  <si>
    <t>Филиал муниципального общеобразовательного учреждения Новотроицкой средней общеобразовательной школы Нововознесенская начальная общеобразовательная школа</t>
  </si>
  <si>
    <t>Филиал муниципального бюджетного общеобразовательного учреждения средней общеобразовательной школы №4 г. Татарска начальная общеобразовательная школа</t>
  </si>
  <si>
    <t>Муниципальное казённое образовательное учреждение Тогучинского района Тогучинская вечерняя (сменная) общеобразовательная школа № 2</t>
  </si>
  <si>
    <t>Муниципальное бюджетное образовательное учреждение Тогучинского района  Березиковская средняя общеобразовательная школа</t>
  </si>
  <si>
    <t>Муниципальное казённое образовательное учреждение Тогучинского района  Борцовская средняя общеобразовательная школа</t>
  </si>
  <si>
    <t>Муниципальное бюджетное образовательное учреждение Тогучинского района  Буготакская средняя общеобразовательная школа</t>
  </si>
  <si>
    <t>Муниципальное казённое образовательное учреждение Тогучинского района Владимировская средняя общеобразовательная школа</t>
  </si>
  <si>
    <t>муниципальное бюджетное образовательное учреждение Тогучинского района Горновская средняя общеобразовательная школа</t>
  </si>
  <si>
    <t>Муниципальное казённое образовательное учреждение Тогучинского района  Дергоусовская средняя общеобразовательная школа</t>
  </si>
  <si>
    <t>Муниципальное казённое образовательное учреждение Тогучинского района  Долговская средняя общеобразовательная школа</t>
  </si>
  <si>
    <t>Муниципальное бюджетное образовательное учреждение Тогучинского района   Завьяловская средняя общеобразовательная школа</t>
  </si>
  <si>
    <t>Муниципальное казённое образовательное учреждение Тогучинского района  Зареченская средняя общеобразовательная школа</t>
  </si>
  <si>
    <t>Муниципальное бюджетное образовательное учреждение Тогучинского района  Киикская средняя общеобразовательная школа</t>
  </si>
  <si>
    <t>Муниципальное казённое образовательное учреждение Тогучинского района Ключевская средняя общеобразовательная школа</t>
  </si>
  <si>
    <t>Муниципальное бюджетное образовательное учреждение Тогучинского района Коуракская средняя общеобразовательная школа им. А.Я. Михайлова</t>
  </si>
  <si>
    <t>Муниципальное казённое образовательное учреждение Тогучинского района  Кудринская средняя общеобразовательная школа</t>
  </si>
  <si>
    <t>Муниципальное казённое образовательное учреждение Тогучинского района  Лебедевская средняя общеобразовательная школа</t>
  </si>
  <si>
    <t>Муниципальное бюджетное образовательное учреждение Тогучинского района  Лекарственновская средняя общеобразовательная школа</t>
  </si>
  <si>
    <t>Муниципальное казённое образовательное учреждение Тогучинского района  Пойменная средняя общеобразовательная школа</t>
  </si>
  <si>
    <t>Муниципальное бюджетное образовательное учреждение Тогучинского района Репьевская средняя общеобразовательная школа</t>
  </si>
  <si>
    <t>Муниципальное казённое образовательное учреждение Тогучинского района  Новоабышевская основная общеобразовательная школа</t>
  </si>
  <si>
    <t>Муниципальное казённое образовательное учреждение Тогучинского района  Степногутовская средняя общеобразовательная школа</t>
  </si>
  <si>
    <t>Муниципальное казённое образовательное учреждение Тогучинского района  Сурковская средняя общеобразовательная школа</t>
  </si>
  <si>
    <t>Муниципальное бюджетное образовательное учреждение Тогучинского района Тогучинская средняя общеобразовательная школа № 1</t>
  </si>
  <si>
    <t>Муниципальное бюджетное образовательное учреждение Тогучинского района Тогучинская средняя общеобразовательная школа № 2 им. В.Л. Комарова</t>
  </si>
  <si>
    <t>Муниципальное бюджетное образовательное учреждение Тогучинского района "Тогучинская средняя  школа № 3"</t>
  </si>
  <si>
    <t>Муниципальное казённое образовательное учреждение Тогучинского района Тогучинская средняя общеобразовательная школа № 4</t>
  </si>
  <si>
    <t>Муниципальное бюджетное образовательное учреждение Тогучинского района Тогучинская средняя общеобразовательная школа № 5</t>
  </si>
  <si>
    <t>Муниципальное казённое образовательное учреждение Тогучинского района Усть-Каменская средняя общеобразовательная школа</t>
  </si>
  <si>
    <t>Муниципальное казённое образовательное учреждение Тогучинского района Чемская средняя общеобразовательная школа</t>
  </si>
  <si>
    <t>Муниципальное казённое образовательное учреждение Тогучинского района Шахтинская средняя общеобразовательная школа</t>
  </si>
  <si>
    <t>Муниципальное казённое образовательное учреждение Тогучинского района    Юртовская средняя общеобразовательная школа</t>
  </si>
  <si>
    <t>Муниципальное казённое образовательное учреждение Тогучинского района    Янченковская средняя общеобразовательная школа</t>
  </si>
  <si>
    <t>Муниципальное бюджетное образовательное учреждение Тогучинского района Тогучинская начальная общеобразовательная школа</t>
  </si>
  <si>
    <t>Муниципальное бюджетное образовательное учреждение Тогучинского района Горновская начальная общеобразовательная школа</t>
  </si>
  <si>
    <t>Муниципальное бюджетное образовательное учреждение Тогучинского района для детей дошкольного и младшего школьного возраста Нечаевская начальная общеобразовательная школа-детский сад</t>
  </si>
  <si>
    <t>Муниципальное  казённое образовательное учреждение Тогучинского района для детей дошкольного и младшего школьного возраста Курундусская начальная общеобразовательная школа - детский сад</t>
  </si>
  <si>
    <t>Муниципальное казённое образовательное учреждение Тогучинского района Златоустовская основная общеобразовательная школа</t>
  </si>
  <si>
    <t>Муниципальное казённое образовательное учреждение Тогучинского района Мирновская основная общеобразовательная школа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</si>
  <si>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Тогучинского района Тогучинская специальная (коррекционная) общеобразовательная школа 8 вида</t>
  </si>
  <si>
    <t>Муниципальное казённое  образовательное учреждение для детей сирот и детей, оставшихся без попечения родителей Тогучинского района Тогучинский детский дом № 2</t>
  </si>
  <si>
    <t>Муниципальное бюджетное образовательное учреждение Тогучинского района Тогучинский межшкольный учебный комбинат</t>
  </si>
  <si>
    <t>924500-Выпускники прошлых лет</t>
  </si>
  <si>
    <t>муниципальное казенное образовательное учреждение «Александроневская средняя общеобразовательная школа» Убинского района Новосибирской области</t>
  </si>
  <si>
    <t>муниципальное казенное образовательное учреждение «Ермолаевская средняя общеобразовательная школа» Убинского района Новосибирской области</t>
  </si>
  <si>
    <t>муниципальное казенное образовательное учреждение «Владимировская средняя общеобразовательная школа» Убинского района Новосибирской области</t>
  </si>
  <si>
    <t>муниципальное казённое образовательное учреждение «Кундранская средняя общеобразовательная школа» Убинского района Новосибирской области</t>
  </si>
  <si>
    <t>муниципальное казенное образовательное учреждение «Круглоозерная средняя общеобразовательная школа» Убинского района Новосибирской области</t>
  </si>
  <si>
    <t>муниципальное казенное образовательное учреждение «Кожурлинская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</si>
  <si>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филиал Новодубровская основная общеобразовательная школа Убинского района Новосибирской области</t>
  </si>
  <si>
    <t>муниципальное казенное образовательное учреждение «Новоселовская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</si>
  <si>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«Орловская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</si>
  <si>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Убинского района Новосибирской области</t>
  </si>
  <si>
    <t>муниципальное казенное образовательное учреждение «Раисинская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</si>
  <si>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1»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</si>
  <si>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2» Убинского района Новосибирской области</t>
  </si>
  <si>
    <t>муниципальное казенное образовательное учреждение «Черномысенская средняя общеобразовательная школа» Убинского района Новосибирской области</t>
  </si>
  <si>
    <t>муниципальное казенное образовательное учреждение «Борисоглебская средняя общеобразовательная школа» Убинского района Новосибирской области</t>
  </si>
  <si>
    <t>муниципальное казенное образовательное учреждение «Новогандичевская средняя общеобразовательная школа» Убинского района Новосибирской области</t>
  </si>
  <si>
    <t>муниципальное казенное образовательное учреждение «Крещенская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</si>
  <si>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вечерняя(сменна) общеобразовательная школа» Убинского района Новосибирской области</t>
  </si>
  <si>
    <t>муниципальное казенное образовательное учреждение "Раисинская средняя общеобразовательная школа" филиал "Асенкритовская основная общеобразовательная школа" Убинского района Новосибирской области</t>
  </si>
  <si>
    <t>925500-Выпускники прошлых лет</t>
  </si>
  <si>
    <t>Херсонская начальная общеобразовательная школа филиал МКОУ "Раисинская средняя школа"</t>
  </si>
  <si>
    <t>Николаевская начальная общеобразовательная школа филиал МКОУ "Кожурлинская средняя школа"</t>
  </si>
  <si>
    <t>Новокарапузовская начальная общеобразовательная школа филиал МКОУ "Кожурлинская средняя школа"</t>
  </si>
  <si>
    <t>Белозёрная начальная общеобразовательная школа филиал МКОУ "Александроневская средняя школа"</t>
  </si>
  <si>
    <t>Клубничная начальная общеобразовательная школа филиал МКОУ "Новосёловская средняя школа"</t>
  </si>
  <si>
    <t>Муниципальное  бюджетное образовательное учреждение Усть-Таркская средняя общеобразовательная школа</t>
  </si>
  <si>
    <t>Муниципальное бюджетное образовательное учреждение Дубровинская средняя общеобразовательная школа</t>
  </si>
  <si>
    <t>Муниципальное бюджетное образовательное учреждение Еланская  средняя общеобразовательная школа</t>
  </si>
  <si>
    <t>Муниципальное бюджетное образовательное учреждение Козинская средняя общеобразовательная школа</t>
  </si>
  <si>
    <t>Муниципальное бюджетное  образовательное учреждение Щербаковская средняя общеобразовательная школа</t>
  </si>
  <si>
    <t>Муниципальное бюджетное образовательное учреждение  Яркуль-Матюшкинская средняя общеобразовательная  школа</t>
  </si>
  <si>
    <t>Муниципальное бюджетное  образовательное учреждение Кушаговская средняя общеобразовательная школа</t>
  </si>
  <si>
    <t>Муниципальное бюджетное  образовательное учреждение Угуйская средняя общеобразовательная школа</t>
  </si>
  <si>
    <t>Муниципальное бюджетное образовательное учреждение Яркульская средняя общеобразовательная школа</t>
  </si>
  <si>
    <t>Муниципальное бюджетное образовательное учреждение Новосилишинская средняя общеобразовательная школа</t>
  </si>
  <si>
    <t>Муниципальное бюджетное образовательное учреждение Камышевская средняя общеобразовательная школа</t>
  </si>
  <si>
    <t>Муниципальное бюджетное образовательное учреждение Побединская средняя общеобразовательная школа</t>
  </si>
  <si>
    <t>Муниципальное бюджетное образовательное учреждение Ново-Никольская средняя общеобразовательная школа</t>
  </si>
  <si>
    <t>Муниципальное бюджетное образовательное учреждение Усть-Таркская районная вечерняя  (сменная) общеобразовательная школа</t>
  </si>
  <si>
    <t>Муниципальное бюджетное образовательное учреждение Богословская основная общеобразовательная школа</t>
  </si>
  <si>
    <t>Муниципальное бюджетное образовательное учреждение Верхне-Омская основная общеобразовательная школа</t>
  </si>
  <si>
    <t>Муниципальное бюджетное образовательное учреждение Резинская основная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</si>
  <si>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 Мартыновская начальная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</si>
  <si>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Воробьевская начальная общеобразовательная школа</t>
  </si>
  <si>
    <t>Филиал муниципального бюджетного образовательного учреждения Побединской средней общеобразовательной школы - Дмитриевская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</si>
  <si>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Дубровинская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</si>
  <si>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 - Зеленорощинская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</si>
  <si>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-  Таркская начальная общеобразовательная школа</t>
  </si>
  <si>
    <t>филиал Муниципального бюджетного  образовательного учреждения Еланской средней общеобразовательной школы Красно-Никольская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</si>
  <si>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 Майская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</si>
  <si>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 Ново-Александровская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</si>
  <si>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 Мирнинская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</si>
  <si>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 Янабинская начальная общеобразовательная школа</t>
  </si>
  <si>
    <t>филиал Муниципального бюджетного образовательного учреждения Щербаковской средней общеобразовательной школы  - Михайловская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</si>
  <si>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Мурашовская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</si>
  <si>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Озернинская начальная общеобразовательная школа</t>
  </si>
  <si>
    <t>филиал Муниципального бюджетного  образовательного учреждения Еланской средней общеобразовательной школы  Николо-Гавриловская начальная общеобразовательная школа</t>
  </si>
  <si>
    <t>филиал Муниципального бюджетного образовательного учреждения Еланской средней общеобразовательной школы  Покровская начальная общеобразовательная школа</t>
  </si>
  <si>
    <t>Филиал муниципального  бюджетного образовательного учреждения Новосилишинской средней общеобразовательной школы - Старосилишинская начальная общеобразовательная школа</t>
  </si>
  <si>
    <t>Филиал муниципального бюджетного образовательного учреждения Ново-Никольской средней общеобразовательной школы - Тихоновская начальная общеобразовательная школа</t>
  </si>
  <si>
    <t>Муниципальное бюджетное образовательное учреждение Блюдчанская средняя общеобразовательная школа</t>
  </si>
  <si>
    <t>Муниципальное бюджетное образовательное учреждение Землянозаимская средняя общеобразовательная школа Чановского района Новосибирской области</t>
  </si>
  <si>
    <t>Муниципальное бюджетное образовательное учреждение Красносельская средняя общеобразовательная школа</t>
  </si>
  <si>
    <t>Муниципальное бюджетное образовательное учреждение Новопреображенская средняя общеобразовательная школа</t>
  </si>
  <si>
    <t>Муниципальное бюджетное образовательное учреждение Озеро-Карачинская средняя общеобразовательная школа</t>
  </si>
  <si>
    <t>Муниципальное бюджетное образовательное учреждение Оравская средняя общеобразовательная школа Чановского района Новосибирской области</t>
  </si>
  <si>
    <t>Муниципальное бюджетное образовательное учреждение Осинцевская средняя общеобразовательная школа Новосибирской области Чановского района</t>
  </si>
  <si>
    <t>Муниципальное бюджетное образовательное учреждение Отреченская средняя общеобразовательная школа</t>
  </si>
  <si>
    <t>Муниципальное бюджетное образовательное учреждение Песчаноозерная средняя общеобразовательная школа</t>
  </si>
  <si>
    <t>Муниципальное бюджетное  образовательное учреждение Погорельская средняя общеобразовательная школа</t>
  </si>
  <si>
    <t>Муниципальное бюджетное образовательное учреждение Покровская средняя общеобразовательная школа</t>
  </si>
  <si>
    <t>Муниципальное бюджетное образовательное учреждение Старокарачинская средняя общеобразовательная школа</t>
  </si>
  <si>
    <t>Муниципальное бюджетное образовательное учреждение Таганская средняя общеобразовательная школа имени Героя Советского Союза Петра Григорьевича Яценко</t>
  </si>
  <si>
    <t>Муниципальное бюджетное образовательное учреждение Тармакульская средняя общеобразовательная школа</t>
  </si>
  <si>
    <t>Муниципальное бюджетное образовательное учреждение Тебисская средняя общеобразовательная школа имени 75-летия Новосибирской области</t>
  </si>
  <si>
    <t>Муниципальное бюджетное образовательное учреждение Чановская средняя общеобразовательная школа № 1 Чановского района Новосибирской области</t>
  </si>
  <si>
    <t>Муниципальное бюджетное образовательное учреждение Чановская средняя общеобразовательная школа № 2</t>
  </si>
  <si>
    <t>Муниципальное бюджетное образовательное учреждение Чановская вечерняя (сменная) общеобразовательная школа</t>
  </si>
  <si>
    <t>Муниципальное бюджетное образовательное учреждение Щегловская средняя общеобразовательная школа им. Н.А. Макаша Чановского района Новосибирской области</t>
  </si>
  <si>
    <t>Структурное подразделение муниципального бюджетного образовательного учреждения Озеро-Карачинская средняя общеобразовательная школа</t>
  </si>
  <si>
    <t>Муниципальное бюджетное образовательное учреждение Аултебисская основная общеобразовательная школа</t>
  </si>
  <si>
    <t>Муниципальное бюджетное образовательное учреждение Аулкошкульская основная общеобразовательная школа</t>
  </si>
  <si>
    <t>Структурное подразделение муниципального бюджетного образовательного учреждения Чановская средняя общеобразовательная школа № 2</t>
  </si>
  <si>
    <t>Структурное подразделение Васильевская основная общеобразовательная школа муниципального бюджетного образовательного учреждения Щегловской средней общеобразовательной школы</t>
  </si>
  <si>
    <t>Муниципальное бюджетное образовательное учреждение Красненская оснавная общеобразовательная школа</t>
  </si>
  <si>
    <t>Муниципальное бюджетное образовательное учреждение Кабаклинская основная общеобразовательная школа</t>
  </si>
  <si>
    <t>Муниципальное бюджетное образовательное учреждение Малотебисская основная общеобразовательная школа</t>
  </si>
  <si>
    <t>Муниципальное бюджетное образовательное учреждение Моховская основная общеобразовательная школа</t>
  </si>
  <si>
    <t>Муниципальное бюджетное  образовательное учреждение Межгривненская основная общеобразовательная школа</t>
  </si>
  <si>
    <t>Муниципальное бюджетное образовательное учреждение Новофеклинская основная общеобразовательная школа</t>
  </si>
  <si>
    <t>Структурное подразделение муниципального бюджетного образовательного учреждения Отреченская средняя общеобразовательная школа</t>
  </si>
  <si>
    <t>Структурное подразделение муниципального бюджетного образовательного учреждения Погорельская средняя общеобразовательная школа</t>
  </si>
  <si>
    <t>Муниципальное бюджетное образовательное учреждение Юрковская основная общеобразовательная школа</t>
  </si>
  <si>
    <t>927500-Выпускники прошлых лет</t>
  </si>
  <si>
    <t>Муниципальное образовательное учреждение средняя общеобразовательная школа № 1 г.Черепанова</t>
  </si>
  <si>
    <t>Муниципальное образовательное учреждение средняя общеобразовательная школа № 2 г.Черепанова</t>
  </si>
  <si>
    <t>Муниципальное образовательное учреждение средняя общеобразовательная школа № 3 г.Черепанова</t>
  </si>
  <si>
    <t>Муниципальное образовательное учреждение средняя общеобразовательная школа № 4 г.Черепанова</t>
  </si>
  <si>
    <t>Муниципальное казённое общеобразовательное учреждение средняя общеобразовательная  школа № 5 г. Черепанова</t>
  </si>
  <si>
    <t>Муниципальное образовательное учреждение Дорогинская средняя общеобразовательная школа</t>
  </si>
  <si>
    <t>Муниципальное образовательное учреждение Посевнинская средняя общеобразовательная школа</t>
  </si>
  <si>
    <t>Муниципальное казённое общеобразовательное учреждение Бочкаревская основная общеобразовательная школа</t>
  </si>
  <si>
    <t>Муниципальное образовательное учреждение Верх-Мильтюшинская средняя общеобразовательная школа</t>
  </si>
  <si>
    <t>Муниципальное образовательное учреждение Дорогино-Заимковская основная общеобразовательная школа</t>
  </si>
  <si>
    <t>Муниципальное казённое образовательное учреждение Зимовская основная общеобразовательная школа</t>
  </si>
  <si>
    <t>Муниципальное образовательное учреждение Безменовская средняя общеобразовательная школа</t>
  </si>
  <si>
    <t>Муниципальное образовательное учреждение Искровская средняя общеобразовательная школа</t>
  </si>
  <si>
    <t>Муниципальное образовательное учреждение Карасевская средняя общеобразовательная школа</t>
  </si>
  <si>
    <t>Муниципальное образовательное учреждение Крутишинская средняя общеобразовательная школа</t>
  </si>
  <si>
    <t>Муниципальное образовательное учреждение Куриловская средняя общеобразовательная школа</t>
  </si>
  <si>
    <t>Муниципальное образовательное учреждение Листвянская средняя общеобразовательная школа</t>
  </si>
  <si>
    <t>Муниципальное образовательное учреждение Майская средняя общеобразовательная школа</t>
  </si>
  <si>
    <t>Муниципальное образовательное учреждение Медведская средняя общеобразовательная школа</t>
  </si>
  <si>
    <t>Муниципальное образовательное учреждение Ново-Воскресенская средняя общеобразовательная школа</t>
  </si>
  <si>
    <t>Муниципальное образовательное учреждение Огнево-Заимковская средняя общеобразовательная школа</t>
  </si>
  <si>
    <t>Муниципальное образовательное учреждение Пушнинская средняя общеобразовательная школа</t>
  </si>
  <si>
    <t>Муниципальное образовательное учреждение Пятилетская средняя общеобразовательная школа имени Дударева Ивана Константиновича</t>
  </si>
  <si>
    <t>Муниципальное образовательное учреждение Шурыгинская средняя общеобразовательная школа</t>
  </si>
  <si>
    <t>Муниципальное образовательное учреждение Ярковская средняя общеобразовательная школа имени Романова Кронида Григорьевича</t>
  </si>
  <si>
    <t>Муниципальное образовательное учреждение Черепановская вечерняя (сменная) общеобразовательная школа</t>
  </si>
  <si>
    <t>Муниципальное образовательное учреждение Бурановская основная общеобразовательная школа</t>
  </si>
  <si>
    <t>Муниципальное образовательное учреждение для детей-сирот и детей, оставшихся без попечения родителей "Дорогинский детский дом"</t>
  </si>
  <si>
    <t>Муниципальное казённое обшеобразовательное учреждение- Черепановская специальная (коррекционная) школа-интернат для обучающихся, воспитанников с ограниченными возможностями здоровья</t>
  </si>
  <si>
    <t>928500-Выпускники прошлых лет</t>
  </si>
  <si>
    <t>Филиал муниципального образовательного учреждения Безменовской средней общеобразовательной школы - Южненская начальная общеобразовательная школа</t>
  </si>
  <si>
    <t>Муниципальное казенное образовательное учреждение "Чистоозерная средняя ощеобразовательная школа №1"</t>
  </si>
  <si>
    <t>Муниципальное казенное образовательное учреждение "Чистоозерная средняя общеобразовательная школа №2"</t>
  </si>
  <si>
    <t>Муниципальное казенное образовательное учреждение "Чистоозерная средняя общеобразовательная школа №3"</t>
  </si>
  <si>
    <t>Муниципальное казенное образовательное учреждение "Журавская средняя общеобразовательная школа"</t>
  </si>
  <si>
    <t>Муниципальное казенное образовательное учреждение "Табулгинская средняя общеобразовательная школа имени П.Д. Слюсарева"</t>
  </si>
  <si>
    <t>Муниципальное казенное образовательное учреждение "Новокулындинская средняя общеобразовательная школа"</t>
  </si>
  <si>
    <t>Муниципальное  казенное образовательное учреждение "Шипицинская средняя общеобразовательная школа"</t>
  </si>
  <si>
    <t>Муниципальное казенное образовательное учреждение "Барабо-Юдинская средняя общеобразовательная школа"</t>
  </si>
  <si>
    <t>Муниципальное казенное образовательное учреждение "Орловская средняя общеобразовательная школа"</t>
  </si>
  <si>
    <t>Муниципальное казенное образовательное учреждение "Польяновская средняя общеобразовательная школа"</t>
  </si>
  <si>
    <t>Муниципальное казенное образовательное учреждение "Романовская средняя общеобразовательная школа"</t>
  </si>
  <si>
    <t>Муниципальное казенное образовательное учреждение "Ишимская основная общеобразовательная школа"</t>
  </si>
  <si>
    <t>Муниципальное казенное образовательное учреждение "Троицкая средняя общеобразовательная школа"</t>
  </si>
  <si>
    <t>Муниципальное казенное образовательное учреждение "Новопесчанская средняя общеобразовательная школа"</t>
  </si>
  <si>
    <t>Муниципальное казенное образовательное учреждение "Новокрасненская средняя общеобразовательная школа"</t>
  </si>
  <si>
    <t>Муниципальное казенное образовательное учреждение "Варваровская средняя общеобразовательная школа"</t>
  </si>
  <si>
    <t>Муниципальное казенное образовательное учреждение "Павловская средняя общеобразовательная школа"</t>
  </si>
  <si>
    <t>Муниципальное казенное образовательное учреждение "Елизаветинская средняя общеобразовательная школа"</t>
  </si>
  <si>
    <t>Муниципальное казенное образовательное учреждение "Новопокровская средняя общеобразовательная школа"</t>
  </si>
  <si>
    <t>Муниципальное казенное образовательное учреждение "Чистоозерная открытая (сменная) общеобразовательная школа"</t>
  </si>
  <si>
    <t>Муниципальное казенное образовательное учреждение "Ольгинская основная общеобразовательная школа"</t>
  </si>
  <si>
    <t>Муниципальное казенное образовательное учреждение "Озёрная основная общеобразовательная школа"</t>
  </si>
  <si>
    <t>Муниципальное казенное образовательное учреждение "Мироновская основная общеобразовательная школа"</t>
  </si>
  <si>
    <t>Муниципальное казенное образовательное учреждение "Покровская основная общеобразовательная школа"</t>
  </si>
  <si>
    <t>МКОУ для детей-сирот и детей,  оставшихся без попечения родителей, Детский дом, р.п. Чистоозерное</t>
  </si>
  <si>
    <t>Муниципальное казенное общеобразовательное учреждение средняя общеобразовательная школа №1 Чулымского района</t>
  </si>
  <si>
    <t>Муниципальное казенное общеобразовательное учреждение Чулымский лицей</t>
  </si>
  <si>
    <t>Муниципальное казённое общеобразовательное учреждение средняя общеобразовательная школа № 9 Чулымского района</t>
  </si>
  <si>
    <t>Муниципальное казенное  общеобразовательное учреждение основная общеобразовательная школа №5 Чулымского района</t>
  </si>
  <si>
    <t>Муниципальное казенное общеобразовательное учреждение Базовская средняя общеобразовательная школа Чулымского района</t>
  </si>
  <si>
    <t>муниципальное казённое общеобразовательное учреждение  Большеникольская средняя общеобразовательная школа Чулымского района</t>
  </si>
  <si>
    <t>Муниципальное казенное общеобразовательное учреждение Воздвиженская средняя  общеобразовательная школа Чулымского района</t>
  </si>
  <si>
    <t>Муниципальное казенное общеобразовательное учреждение  Иткульская средняя   общеобразовательная школа Чулымского района</t>
  </si>
  <si>
    <t>Муниципальное казённое общеобразовательное учреждение Кабинетная средняя общеобразовательная школа Чулымского района</t>
  </si>
  <si>
    <t>Муниципальное казенное общеобразовательное учреждение  Кокошинская средняя общеобразовательная школа Чулымского района</t>
  </si>
  <si>
    <t>Муниципальное казенное общеобразовательное учреждение  Куликовская  средняя общеобразовательная школа Чулымского района</t>
  </si>
  <si>
    <t>муниципальное казённое общеобразовательное учреждение Михайловская  средняя общеобразовательная школа Чулымского района</t>
  </si>
  <si>
    <t>Филиал муниципального  казенного общеобразовательного учреждения Чикманской средней общеобразовательной школы Чулымского района Осиновская основная общеобразовательная школа</t>
  </si>
  <si>
    <t>Муниципальное казенное общеобразовательное учреждение Пеньковская средняя общеобразовательная школа Чулымского района</t>
  </si>
  <si>
    <t>Муниципальное казенное  общеобразовательное учреждение Преображенская основная общеобразовательная школа Чулымского района</t>
  </si>
  <si>
    <t>Муниципальное казенное общеобразовательное учреждение Серебрянская средняя общеобразовательная школа Чулымского района</t>
  </si>
  <si>
    <t>Муниципальное казенное общеобразовательное учреждение Ужанихинская средняя общеобразовательная школа Чулымского района</t>
  </si>
  <si>
    <t>Муниципальное казенное общеобразовательное учреждение  Чикманская средняя общеобразовательная школа Чулымского района</t>
  </si>
  <si>
    <t>Муниципальное  казенное общеобразовательное учреждение -  вечерняя (сменная) общеобразовательная школа Чулымского района</t>
  </si>
  <si>
    <t>Муниципальное казенное общеобразовательное учреждение Алексеевская основная общеобразовательная школа Чулымского района</t>
  </si>
  <si>
    <t>Муниципальное казенное общеобразовательное учреждение Кабинетная основная общеобразовательная школа Чулымского района</t>
  </si>
  <si>
    <t>Муниципальное  казенное образовательное учреждение для детей-сирот и  детей, оставшихся без попечения родителей -  Новоиткульский детский дом</t>
  </si>
  <si>
    <t>Муниципальное бюджетное 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</si>
  <si>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  с углубленным изучением отдельных предметов №2 "Спектр"</t>
  </si>
  <si>
    <t>Муниципальное бюджетное общеобразовательное учреждение "Средняя общеобразовательная школа № 3 "Пеликан"</t>
  </si>
  <si>
    <t>Муниципальное автономное  общеобразовательное учреждение - средняя общеобразовательная школа № 4</t>
  </si>
  <si>
    <t>Муниципальное бюджетное общеобразовательное учреждение "Средняя общеобразовательная школа № 5"</t>
  </si>
  <si>
    <t>Муниципальное автономное общеобразовательное учреждение "Лицей № 6"</t>
  </si>
  <si>
    <t>Муниципальное автономное общеобразовательное учреждение школа-интернат "Лицей-интернат №7"</t>
  </si>
  <si>
    <t>Муниципальное бюджетное общеобразовательное учреждение "Средняя общеобразовательная школа №8"</t>
  </si>
  <si>
    <t>Муниципальное бюджетное общеобразовательное учреждение " Средняя общеобразовательная школа № 9"</t>
  </si>
  <si>
    <t>Муниципальное бюджетное общеобразовательное учреждение "Средняя общеобразовательная школа № 10 "Пересвет"</t>
  </si>
  <si>
    <t>Муниципальное бюджетное общеобразовательное учреждение "Средняя общеобразовательная школа № 11"</t>
  </si>
  <si>
    <t>Муниципальное бюджетное общеобразовательное учреждение"Средняя общеобразовательная школа № 12"</t>
  </si>
  <si>
    <t>Муниципальное бюджетное общеобразовательное учреждение " Средняя общеобразовательная школа № 13"</t>
  </si>
  <si>
    <t>Муниципальное бюджетное общеобразовательное учреждение "Вечерняя (сменная) общеобразовательная школа"</t>
  </si>
  <si>
    <t>Муниципальное автономное общеобразовательное учреждение "Экономический лицей"</t>
  </si>
  <si>
    <t>Негосударственное образовательное учреждение среднего (полного) общего образования школа "Экология и диалектика"</t>
  </si>
  <si>
    <t>Муниципальное бюджетное образовательное учреждение для детей, нуждающихся в психолого – педагогической и медико – социальной помощи - Центр психолого – медико – социального сопровождения «ДАРС»</t>
  </si>
  <si>
    <t>Негосударственное общеобразоваттельное учреждение "Православная  Гимназия во имя Преподобного Серафима Саровского" города Бердска</t>
  </si>
  <si>
    <t>932500-Выпускники прошлых лет</t>
  </si>
  <si>
    <t>муниципальное бюджетное общеобразовательное учреждение - средняя общеобразовательная школа № 1 с углубленным изучением отдельных предметов города Искитима Новосибирской области</t>
  </si>
  <si>
    <t>муниципальное бюджетное общеобразовательное учреждение - средняя общеобразовательная школа № 2 города Искитима Новосибирской области</t>
  </si>
  <si>
    <t>муниципальное бюджетное общеобразовательное учреждение - средняя общеобразовательная школа № 3 города Искитима Новосибирской области</t>
  </si>
  <si>
    <t>муниципальное автономное общеобразовательное учреждение - средняя общеобразовательная школа № 4 города Искитима Новосибирской области</t>
  </si>
  <si>
    <t>муниципальное бюджетное общеобразовательное учреждение - средняя общеобразовательная школа № 5 города Искитима Новосибирской области</t>
  </si>
  <si>
    <t>муниципальное бюджетное общеобразовательное учреждение - средняя общеобразовательная школа № 8 города Искитима Новосибирской области</t>
  </si>
  <si>
    <t>муниципальное автономное общеобразовательное учреждение - средняя общеобразовательная школа № 9 города Искитима Новосибирской области</t>
  </si>
  <si>
    <t>муниципальное бюджетное общеобразовательное учреждение - средняя общеобразовательная школа № 11 города Искитима Новосибирской области</t>
  </si>
  <si>
    <t>муниципальное бюджетное общеобразовательное учреждение - средняя общеобразовательная школа № 14 города Искитима Новосибирской области</t>
  </si>
  <si>
    <t>муниципальное бюджетное общеобразовательное учреждение -открытая (сменная) общеобразовательная школа № 1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</si>
  <si>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6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</si>
  <si>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10 города Искитима Новосибирской области</t>
  </si>
  <si>
    <t>муниципальное казенное образовательное учреждение - специальная (коррекционная) общеобразовательная школа-интернат № 12 II вида города Искитима Новосибирской области</t>
  </si>
  <si>
    <t>Муниципальное казенное образовательное учреждение – специальная (коррекционная)    общеобразовательная школа № 7 VIII вида города Искитима Новосибирской области</t>
  </si>
  <si>
    <t>933500-Выпускники прошлых лет</t>
  </si>
  <si>
    <t>Муниципальное бюджетное образовательное учреждение  Кольцовская средняя общеобразовательная школа № 5 с углубленным изучением английского языка</t>
  </si>
  <si>
    <t>Муниципальное бюджетное образовательное учреждение  биотехнологический лицей-интернат № 21 р.п. Кольцово</t>
  </si>
  <si>
    <t>934500-Выпускники прошлых лет</t>
  </si>
  <si>
    <t>Муниципальное бюджетное общеобразовательное учреждение "Средняя общеобразовательная школа №2" г.Оби Новосибирской области</t>
  </si>
  <si>
    <t>Муниципальное бюджетное образовательное учреждение  "Средняя общеобразовательная школа №26" г.Оби Новосибирской оласти</t>
  </si>
  <si>
    <t>Муниципальное бюджетное образовательное учреждение Толмачевская средняя общеобразовательная школа №60  г.Обь Новосибирской области</t>
  </si>
  <si>
    <t>Муниципальное бюджетное образовательное учреждение "Открытая (сменная) общеобразовательная школа №3" г.Обь Новосибирской области</t>
  </si>
  <si>
    <t>Муниципальное бюджетное образовательное учреждение "Обская начальная общеобразовательная школа № 1"</t>
  </si>
  <si>
    <t>935500-Выпускники прошлых лет</t>
  </si>
  <si>
    <t>Муниципальное бюджетное общеобразовательное учреждение города Новосибирска "Аэрокосмический лицей имени Ю.В. Кондратюка"</t>
  </si>
  <si>
    <t>Муниципальное бюджетное общеобразовательное учреждение города Новосибирска "Средняя общеобразовательная школа № 7"</t>
  </si>
  <si>
    <t>Муниципальное бюджетное общеобразовательное учреждение города Новосибирска " Средняя общеобразовательная школа № 18"</t>
  </si>
  <si>
    <t>Муниципальное автономное общеобразовательное учреждение города Новосибирска гимназия №15 "Содружество"</t>
  </si>
  <si>
    <t>Муниципальное бюджетное  общеобразовательное учреждение города Новосибирска " Средняя общеобразовательная школа № 36"</t>
  </si>
  <si>
    <t>Муниципальное бюджетное общеобразовательное учреждение города Новосибирска " Средняя общеобразовательная школа № 57"</t>
  </si>
  <si>
    <t>Муниципальное бюджетное общеобразовательное учреждение города Новосибирска "Средняя общеобразовательная школа № 59"</t>
  </si>
  <si>
    <t>Муниципальное бюджетное общеобразовательное учреждение  города Новосибирска "Средняя общеобразовательная школа № 71"</t>
  </si>
  <si>
    <t>Муниципальное бюджетное общеобразовательное учреждение города Новосибирска " Средняя общеобразовательная школа № 82"</t>
  </si>
  <si>
    <t>Муниципальное бюджетное общеобразовательное учреждение  города Новосибирска "Средняя общеобразовательная школа № 87"</t>
  </si>
  <si>
    <t>Муниципальное бюджетное общеобразовательное учреждение  города Новосибирска "Средняя общеобразовательная школа № 96 с углубленным изучением английского языка"</t>
  </si>
  <si>
    <t>Муниципальное бюджетное общеобразовательное учреждение  города Новосибирска"Средняя общеобразовательная школа № 111"</t>
  </si>
  <si>
    <t>Муниципальное бюджетное общеобразовательное учреждение города Новосибирска "Лицей № 113"</t>
  </si>
  <si>
    <t>Муниципальное бюджетное общеобразовательное учреждение  города Новосибирска "Средняя общеобразовательная школа № 153"</t>
  </si>
  <si>
    <t>Муниципальное бюджетное общеобразовательное учреждение города Новосибирска "Средняя общеобразовательная школа № 169"</t>
  </si>
  <si>
    <t>Муниципальное бюджетное общеобразовательное учреждение  города Новосибирска "Средняя общеобразовательная школа № 177"</t>
  </si>
  <si>
    <t>Муниципальное бюджетное общеобразовательное учреждение города Новосибирска" Средняя общеобразовательная школа № 178"</t>
  </si>
  <si>
    <t>Муниципальное бюджетное общеобразовательное учреждение города Новосибирска " Средняя общеобразовательная школа № 197"</t>
  </si>
  <si>
    <t>Муниципальное бюджетное общеобразовательное учреждение города Новосибирска "Вечерняя (сменная) школа № 15"</t>
  </si>
  <si>
    <t>Муниципальноебюджетное вечернее (сменное) общеобразовательное учреждение города Новосибирска "Вечерняя (сменная) общеобразовательная школа № 26"</t>
  </si>
  <si>
    <t>Негосударственное общеобразовательное учреждение специализированный лицей с этнокультурным еврейским компонентом образования "Ор-Авнер"</t>
  </si>
  <si>
    <t>Муниципальное казенное образовательное учреждение для детей лставшихся без попечения родителей, города Новосибирска "специальный (коррекционный детский дом для сирот и дите, оставшихся без попечения родителей с ограниченными возможностями здоровья № 9</t>
  </si>
  <si>
    <t>Муниципальное казенное общеобразовательное учреждение  города Новосибирска Прогимназия  "Зимородок"</t>
  </si>
  <si>
    <t>Муниципальное казенное общеобразовательное учреждение для детейдошкольного и младшего школьного возраста  города Новосибирска "Прогимназия № 2"</t>
  </si>
  <si>
    <t>Муниципальное казенное специальное (коррекционное) образовательное учреждение для обучающихся с отклонениями в развитии города Новосибирска `Специальная (коррекционная) начальная школа-детский сад № 401 IV вида</t>
  </si>
  <si>
    <t>Муниципальное казенное специальное (коррекционная) общеобразовательное учреждение для обучающихся, воспитанников с ограниченными возможностями здоровья  специальное (коррекционная) образовательная школа г.Новосибирска школа № 53 VIII вида</t>
  </si>
  <si>
    <t>937500-Выпускники прошлых лет</t>
  </si>
  <si>
    <t>Муниципальное бюджетное общеобразовательное учреждение "Средняя общеобразовательная школа №3 имени Бориса Богаткова"</t>
  </si>
  <si>
    <t>Муниципальное бюджетное общеобразовательное учреждение "Гимназия № 4"</t>
  </si>
  <si>
    <t>Муниципальное автономное общеобразовательное учреждение города Новосибирска гимназия № 10</t>
  </si>
  <si>
    <t>Муниципальное автономное общеобразовательное учреждение "Лицей № 9"</t>
  </si>
  <si>
    <t>Муниципальное бюджетное общеобразовательное учреждение "Лицей № 22 "Надежда Сибири"</t>
  </si>
  <si>
    <t>Муниципальное бюджетное общеобразовательное учреждение города Новосибирска "Средняя общеобразовательная школа №84"</t>
  </si>
  <si>
    <t>Муниципальное бюджетное общеобразовательное учреждение "Средняя общеобразовательная школа г. Новосибирска № 137"</t>
  </si>
  <si>
    <t>Муниципальное бюджетное общеобразовательное учреждение "Средняя общеобразовательная школа № 168 с углубленным изучением предметов художественно-эстетического цикла"</t>
  </si>
  <si>
    <t>Негосударственное образовательное учреждение школа среднего (полного) общего и  дополнительного образования  "София"</t>
  </si>
  <si>
    <t>"Негосударственное образовательное учреждение - средняя общеобразовательная школа "Экселенс-С"</t>
  </si>
  <si>
    <t>Муниципальное  бюджетное общеобразовательное учреждение "Средняя общеобразовательная школа № 1"</t>
  </si>
  <si>
    <t>Музыкальный колледж федерального государственного бюджетного образовательного учреждения высшего профессионального образования "Новосибирская государственная консерватория (академия) имени М.И.Глинки"</t>
  </si>
  <si>
    <t>Муниципальное казенное специальное (коррекционное) общеобразовательное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60 VIII вида»</t>
  </si>
  <si>
    <t>Муниципальное казенное 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 (коррекционная) общеобразовательная школа-интернат № 37 I, II вида</t>
  </si>
  <si>
    <t>938500-Выпускники прошлых лет</t>
  </si>
  <si>
    <t>Муниципальное бюджетное общеобразовательное учреждение города Новосибирска  "Средняя общеобразовательная школа № 13"</t>
  </si>
  <si>
    <t>Муниципальное бюджетное общеобразовательное учреждение  города Новосибирска "Средняя общеобразовательная школа № 17"</t>
  </si>
  <si>
    <t>Муниципальное бюджетное общеобразовательное учреждение  города Новосибирска "Средняя общеобразовательная школа № 24"</t>
  </si>
  <si>
    <t>Муниципальное бюджетное общеобразовательное учреждение города Новосибирска "Средняя общеобразовательная школа № 33"</t>
  </si>
  <si>
    <t>Муниципальное бюджетное общеобразовательное учреждение города Новосибирска "Средняя общеобразовательная школа  №85 «Журавушка»</t>
  </si>
  <si>
    <t>Муниципальное бюджетное общеобразовательное учреждение города Новосибирска "Средняя общеобразовательная школа № 43"</t>
  </si>
  <si>
    <t>Муниципальное бюджетное общеобразовательное учреждение города Новосибирска "Средняя общеобразовательная школа № 51"</t>
  </si>
  <si>
    <t>Муниципальное бюджетное общеобразовательное учреждение города Новосибирска "Средняя общеобразовательная школа № 58"</t>
  </si>
  <si>
    <t>Муниципальное бюджетное общеобразовательное учреждение города Новосибирска "Средняя общеобразовательная школа № 74"</t>
  </si>
  <si>
    <t>Муниципальное бюджетное общеобразовательное учреждение города Новосибирска "Средняя общеобразовательная школа № 77"</t>
  </si>
  <si>
    <t>Муниципальное бюджетное общеобразовательное учреждение города Новосибирска "Средняя общеобразовательная школа № 100"</t>
  </si>
  <si>
    <t>Муниципальное бюджетное общеобразовательное учреждение города Новосибирска "Средняя общеобразовательная школа № 120"</t>
  </si>
  <si>
    <t>Муниципальное бюджетное общеобразовательное учреждение города Новосибирска "Средняя общеобразовательная школа № 131"</t>
  </si>
  <si>
    <t>Муниципальное бюджетное общеобразовательное учреждение города Новосибирска "Средняя общеобразовательная школа № 159 с углублённым изучением математики, физики"</t>
  </si>
  <si>
    <t>Муниципальное бюджетное общеобразовательное учреждение города Новосибирска "Средняя общеобразовательная школа № 172"</t>
  </si>
  <si>
    <t>Муниципальное бюджетное общеобразовательное учреждение города Новосибирска "Средняя общеобразовательная школа № 180"</t>
  </si>
  <si>
    <t>Муниципальное бюджетное общеобразовательное учреждение  города Новосибирска "Лицей № 200"</t>
  </si>
  <si>
    <t>Муниципальное бюджетное общеобразовательное учреждение  города Новосибирска "Гимназия № 9 имени Героя Российской Федерации Немыткина Михаила Юрьевича"</t>
  </si>
  <si>
    <t>Муниципальное бюджетное общеобразовательное учреждение города Новосибирска "Кадетская школа - интернат "Сибирский Кадетский Корпус"</t>
  </si>
  <si>
    <t>Негосударственное образовательное учреждение среднего (полного) общего образования  Школа «АВРОРА»</t>
  </si>
  <si>
    <t>Муниципальное бюджетное вечернее (сменное) общеобразовательное учреждение города Новосибирска "Вечерняя (сменная) общеобразовательная школа № 1"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</si>
  <si>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 №209 VIII вида"</t>
  </si>
  <si>
    <t>Государственное автономное образовательное учреждение Новосибирской области  "Общеобразовательная школа-интернат с углубленным изучением предметов спортивного профиля"</t>
  </si>
  <si>
    <t>Муниципальное казенное общеобразовательное учреждение "Вечерняя (сменная) общеобразовательная школа № 7"</t>
  </si>
  <si>
    <t>Муниципальное бюджетное вечернее (сменное) общеобразовательное учреждение города Новосибирска "Вечерняя (сменная) общеобразовательная школа № 27"</t>
  </si>
  <si>
    <t>Муниципальное бюджетное общеобразовательное учреждение "Средняя общеобразовательная школа № 103"</t>
  </si>
  <si>
    <t>Муниципальное бюджетное образовательное учереждение города Новосибирска "Средняя общеобразовательная школа № 105 имени Героя России Ивана Шелохвостова"</t>
  </si>
  <si>
    <t>Муниципальное автономное общеобразовательное учреждение города Новосибирска гимназия № 12</t>
  </si>
  <si>
    <t>Муниципальное бюджетное общеобразовательное учреждение "Средняя общеобразовательная школа № 122"</t>
  </si>
  <si>
    <t>Муниципальное бюджетное общеобразовательное учреждение  "Лицей № 126"</t>
  </si>
  <si>
    <t>Муниципальное бюджетное общеобразовательное учреждение "Средняя общеобразовательная школа № 143"</t>
  </si>
  <si>
    <t>Муниципальное бюджетное общеобразовательное учреждение "Средняя общеобразовательная школа № 151"</t>
  </si>
  <si>
    <t>Муниципальное бюджетное общеобразовательное учреждение "Средняя общеобразовательная школа № 158"</t>
  </si>
  <si>
    <t>Муниципальное бюджетное общеобразовательное учреждение "Средняя общеобразовательная школа № 173"</t>
  </si>
  <si>
    <t>Муниципальное бюджетное общеобразовательное учреждение города Новосибирска "Средняя общеобразовательная школа № 184"</t>
  </si>
  <si>
    <t>Муниципальное бюджетное общеобразовательное учреждение "Средняя общеобразовательная школа № 203 с углубленным изучением предметов художественно-эстетического цикла"</t>
  </si>
  <si>
    <t>Муниципальное бюджетное общеобразовательное учреждение "Средняя общеобразовательная школа № 207"</t>
  </si>
  <si>
    <t>Муниципальное бюджетное общеобразовательное учреждение "Средняя общеобразовательная школа № 23"</t>
  </si>
  <si>
    <t>муниципальное бюджетное общеобразовательное учреждениегорода Новосибирска средняя общеобразовательная школа № 26</t>
  </si>
  <si>
    <t>муниципальное бюджетное образовательное учреждение "Средняя общеобразовательная школа №28 с углубленным изучением математики"</t>
  </si>
  <si>
    <t>Муниципальное бюджетное общеобразовательное учреждение "Средняя общеобразовательная школа № 30"</t>
  </si>
  <si>
    <t>Муниципальное бюджетное общеобразовательное учреждение "Средняя общеобразовательная школа № 34"</t>
  </si>
  <si>
    <t>Муниципальное бюджетное общеобразовательное учреждение "Средняя общеобразовательная школа № 46 имени Героя России Сергея Амосова"</t>
  </si>
  <si>
    <t>Муниципальное бюджетное общеобразовательное учреждение "Средняя общеобразовательная школа № 78"</t>
  </si>
  <si>
    <t>Муниципальное бюджетное общеобразовательное учреждение "Средняя общеобразовательная школа № 8"</t>
  </si>
  <si>
    <t>Муниципальное бюджетное общеобразовательное учреждение "Лицей № 81"</t>
  </si>
  <si>
    <t>Муниципальное бюджетное общеобразовательное учреждение "Средняя общеобразовательная школа № 83"</t>
  </si>
  <si>
    <t>Негосударственное образовательное учреждение "Средняя общеобразовательная школа " Веритас"</t>
  </si>
  <si>
    <t>Негосударственное общеобразовательное учреждение "Православная гимназия во имя святых равноапостольных Кирилла и Мефодия"</t>
  </si>
  <si>
    <t>муниципальное бюджетное образовательное учреждение для детей-сирот и детей, оставшихся без попечения родителей, города Новосибирска "Детский дом № 12"</t>
  </si>
  <si>
    <t>Муниципальное автономное общеобразовательное учреждение города Новосибирска"Средняя общеобразоваетельная школа № 211"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</si>
  <si>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31 VIII вида"</t>
  </si>
  <si>
    <t>Муниципальное бюджетное  специальное (коррекционное) образовательное учреждение для обучающихся, воспитанников с ограниченными возможностями здоровья  города Новосибирска «Специальная (коррекционная) общеобразовательная школа- интернат № 116 V вида»</t>
  </si>
  <si>
    <t>940</t>
  </si>
  <si>
    <t>Муниципальное бюджетное общеобразовательное учреждение города Новосибирска ``Средняя общеобразовательная школа № 41``</t>
  </si>
  <si>
    <t>муниципальное бюджетное общеобразовательное учреждение города Новосибирска ``Средняя общеобразовательная школа № 47 имени Михина Михаила Филипповича"</t>
  </si>
  <si>
    <t>Муниципальное бюджетное общеобразовательное учреждение города Новосибирска ``Средняя общеобразовательная школа № 49``</t>
  </si>
  <si>
    <t>Муниципальное бюджетное общеобразовательное учреждение города Новосибирска ``Средняя общеобразовательная школа № 63 с углубленным изучением английского языка``</t>
  </si>
  <si>
    <t>Муниципальное бюджетное общеобразовательное учреждение города Новосибирска ``Средняя общеобразовательная школа № 64``</t>
  </si>
  <si>
    <t>Муниципальное бюджетное общеобразовательное учреждение города Новосибирска ``Средняя общеобразовательная школа № 65``</t>
  </si>
  <si>
    <t>Муниципальное бюджетное общеобразовательное учреждение города Новосибирска ``Средняя общеобразовательная школа № 91``</t>
  </si>
  <si>
    <t>Муниципальное бюджетное общеобразовательное учреждение города Новосибирска ``Лицей Информационных Технологий``</t>
  </si>
  <si>
    <t>муниципальное автономное общеобразовательное учреждение города Новосибирска гимназия № 7 ``Сибирская``</t>
  </si>
  <si>
    <t>Муниципальное бюджетное общеобразовательное учреждение города Новосибирска ``Средняя общеобразовательная школа № 108``</t>
  </si>
  <si>
    <t>Муниципальное бюджетное общеобразовательное учреждение города Новосибирска ``Средняя общеобразовательная школа № 109``</t>
  </si>
  <si>
    <t>Муниципальное бюджетное общеобразовательное учреждение города Новосибирска ``Средняя общеобразовательная школа № 128``</t>
  </si>
  <si>
    <t>Муниципальное бюджетное общеобразовательное учреждение города Новосибирска ``Средняя общеобразовательная школа № 134``</t>
  </si>
  <si>
    <t>Муниципальное бюджетное общеобразовательное учреждение города Новосибирска ``Средняя общеобразовательная школа № 135``</t>
  </si>
  <si>
    <t>Муниципальное бюджетное общеобразовательное учреждение города Новосибирска ``Средняя общеобразовательная школа № 170``</t>
  </si>
  <si>
    <t>Муниципальное автономное общеобразовательное учреждение города Новосибирска  ``Лицей № 176``</t>
  </si>
  <si>
    <t>Муниципальное бюджетное общеобразовательное учреждение города Новосибирска  ``Средняя общеобразовательная школа № 182 с углубленным изучением литературы и математики 46-го гвардейского Таманского Краснознамённого ордена Суворова III степени женского авиа"</t>
  </si>
  <si>
    <t>Муниципальное бюджетное общеобразовательное учреждение города Новосибирска ``Средняя общеобразовательная школа №183 с углублённым изучением предметов художественно-эстетического цикла``</t>
  </si>
  <si>
    <t>Муниципальное бюджетное общеобразовательное учреждение города Новосибирска ``Средняя общеобразовательная школа № 192``</t>
  </si>
  <si>
    <t>Муниципальное бюджетное общеобразовательное учреждение города Новосибирска ``Средняя общеобразовательная школа № 196``</t>
  </si>
  <si>
    <t>Муниципальное бюджетное общеобразовательное учреждение города Новосибирска ``Средняя общеобразовательная школа № 198``</t>
  </si>
  <si>
    <t>Муниципальное бюджетное общеобразовательное учреждение  города Новосибирска ``Вечерняя (сменная) школа № 24``</t>
  </si>
  <si>
    <t>Государственное бюджетное образовательное учреждение Новосибирской области кадетская школа-интернат - "Сибирский авиационный корпус им. А.И. Покрышкина"</t>
  </si>
  <si>
    <t>Муниципальное бюджетное образовательное учреждение для детей дошкольного и младшего школьного возраста города Новосибирска «Прогимназия № 1»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</si>
  <si>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школа–интернат № 152 VI, VIII вида»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</si>
  <si>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107 VIII вида "</t>
  </si>
  <si>
    <t>Муниципальное бюджетное образовательное учреждение города Новосибирска для детей-сирот и детей, оставшихся без попечения родителей "Детский дом № 1"</t>
  </si>
  <si>
    <t>941500-Выпускники прошлых лет</t>
  </si>
  <si>
    <t>Муниципальное автономное общеобразовательное учреждение "Вторая Новосибирская гимназия"</t>
  </si>
  <si>
    <t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</t>
  </si>
  <si>
    <t>муниципальное бюджетное общеобразовательное учреждение города Новосибирска ``Технический лицей при Сибирской государственной геодезической академии``</t>
  </si>
  <si>
    <t>Муниципальное автономное общеобразовательное учреждение города Новосибирска "Информационно-экономический лицей"</t>
  </si>
  <si>
    <t>Муниципальное бюджетное общеобразовательное учреждение города Новосибирска ``Средняя общеобразовательная школа № 15``</t>
  </si>
  <si>
    <t>Муниципальное бюджетное общеобразовательное учреждение города Новосибирска ``Средняя общеобразовательная школа № 20``</t>
  </si>
  <si>
    <t>Муниципальное бюджетное общеобразовательное учреждение города Новосибирска ``Средняя общеобразовательная школа № 27``</t>
  </si>
  <si>
    <t>Муниципальное бюджетное общеобразовательное учреждение города Новосибирска "Средняя общеобразовательная школа № 40"</t>
  </si>
  <si>
    <t>Муниципальное бюджетное общеобразовательное учреждение города Новосибирска ``Средняя общеобразовательная школа № 45``</t>
  </si>
  <si>
    <t>Муниципальное бюджетное общеобразовательное учреждение города Новосибирска ``Средняя общеобразовательная школа № 48``</t>
  </si>
  <si>
    <t>Муниципальное бюджетное общеобразовательное учреждение города Новосибирска ``Средняя общеобразовательная школа № 50``</t>
  </si>
  <si>
    <t>Муниципальное бюджетное общеобразовательное учреждение города Новосибирска ``Средняя общеобразовательная школа № 56``</t>
  </si>
  <si>
    <t>муниципальное казенное общеобразовательное учреждение города Новосибирска ``Средняя общеобразовательная школа № 66``</t>
  </si>
  <si>
    <t>муниципальное бюджетное общеобразовательное учреждение города Новосибирска ``Средняя общеобразовательная школа № 67``</t>
  </si>
  <si>
    <t>муниципальное бюджетное общеобразовательное учреждение города Новосибирска ``Средняя общеобразовательная школа № 69``</t>
  </si>
  <si>
    <t>муниципальное бюджетное общеобразовательное учреждение города Новосибирска ``Гимназия № 16 ``Французская``</t>
  </si>
  <si>
    <t>Муниципальное бюджетное общеобразовательное учреждение города Новосибирска "Средняя общеобразовательная школа № 72"</t>
  </si>
  <si>
    <t>муниципальное бюджетное общеобразовательное учреждение города Новосибирска ``Средняя общеобразовательная школа № 73``</t>
  </si>
  <si>
    <t>муниципальное бюджетное общеобразовательное учреждение города Новосибирска ``Средняя общеобразовательная школа № 86``</t>
  </si>
  <si>
    <t>муниципальное бюджетное общеобразовательное учреждение города Новосибирска ``Основная общеобразовательная школа № 89``</t>
  </si>
  <si>
    <t>муниципальное бюджетное общеобразовательное учреждение города Новосибирска ``Средняя общеобразовательная школа № 90 с углубленным изучением предметов художественно-эстетического цикла``</t>
  </si>
  <si>
    <t>Муниципальное бюджетное общеобразовательное учреждение города Новосибирска ``Средняя общеобразовательная школа № 92``</t>
  </si>
  <si>
    <t>муниципальное бюджетное общеобразовательное учреждение города Новосибирска ``Средняя общеобразовательная школа № 94``</t>
  </si>
  <si>
    <t>Муниципальное бюджетное общеобразовательное учреждение города Новосибирска "Гимназия №14 "Университетская"</t>
  </si>
  <si>
    <t>муниципальное бюджетное общеобразовательное учреждение города Новосибирска ``Средняя общеобразовательная школа № 129``</t>
  </si>
  <si>
    <t>муниципальное бюджетное общеобразовательное учреждение города Новосибирска ``Новосибирская классическая гимназия № 17``</t>
  </si>
  <si>
    <t>Муниципальное бюджетное общеобразовательное учреждение города Новосибирска ``Лицей № 136``</t>
  </si>
  <si>
    <t>Муниципальное бюджетное общеобразовательное учреждение города Новосибирска ``Средняя общеобразовательная школа № 138``</t>
  </si>
  <si>
    <t>Муниципальное бюджетное общеобразовательное учреждение города Новосибирска ``Средняя общеобразовательная школа № 160``</t>
  </si>
  <si>
    <t>муниципальное бюджетное общеобразовательное учреждение города Новосибирска ``Средняя общеобразовательная школа № 175``</t>
  </si>
  <si>
    <t>муниципальное бюджетное общеобразовательное учреждение города Новосибирска ``Средняя общеобразовательная школа № 187``</t>
  </si>
  <si>
    <t>Муниципальное бюджетное общеобразовательное учреждение города Новосибирска ``Средняя общеобразовательная школа № 188``</t>
  </si>
  <si>
    <t>Муниципальное бюджетное общеобразовательное учреждение города Новосибирска ``Средняя общеобразовательная школа № 191``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</si>
  <si>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школа- интернат № 39 III- IV  вида»</t>
  </si>
  <si>
    <t>Муниципальное бюджетное оздоровительное общеобразовательное учреждение санаторного типа для детей, нуждающихся в длительном лечении, города Новосибирска ``Санаторная школа-интернат №133``</t>
  </si>
  <si>
    <t>Муниципальное бюджетное  вечернее (сменное) общеобразовательное учреждение города Новосибирска ``Вечерняя (сменная) общеобразовательная школа № 10``</t>
  </si>
  <si>
    <t>Негосударственное образовательное учреждение средняя общеобразовательная школа "Эврика"</t>
  </si>
  <si>
    <t>Муниципальное бюджетное общеобразовательное учреждение города Новосибирска ``Средняя общеобразовательная школа № 210``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</si>
  <si>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№46"</t>
  </si>
  <si>
    <t>Негосударственное общеобразовательное учереждение "Православная Гимназия во имя Святого равноапостольного князя Владимира"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</si>
  <si>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14 VIII вида»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</si>
  <si>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62 VIII вида»</t>
  </si>
  <si>
    <t>Муниципальное казенное образовательное учреждение для детей-сирот и детей, оставшихся без попечения родителей, города Новосибирска – «Специальный (коррекционный)  детский дом №6 для детей-сирот и детей, оставшихся без попечения родителей, с ограниченными</t>
  </si>
  <si>
    <t>Муниципальное казенное образовательное учреждение для детей – сирот и детей, оставшихся без попечения родителей города Новосибирска «Детский дом 13»</t>
  </si>
  <si>
    <t>Муниципальное казенное образовательное учреждение для детей-сирот и детей, оставшихся без попечения родителей, города Новосибирска "Детский дом № 7"</t>
  </si>
  <si>
    <t>942500-Выпускники прошлых лет</t>
  </si>
  <si>
    <t>Муниципальное бюджетное общеобразовательное учреждение города Новосибирска "Средняя общеобразовательная школа № 2"</t>
  </si>
  <si>
    <t>Муниципальное бюджетное общеобразовательное учреждение города Новосибирска "Средняя общеобразовательная школа №11"</t>
  </si>
  <si>
    <t>Муниципальное бюджетное общеобразовательное учреждение города Новосибирска "Средняя общеобразовательная школа №16"</t>
  </si>
  <si>
    <t>муниципальное бюджетное общеобразовательное учреждение города Новосибирска "Средняя общеобразовательная школа № 19"</t>
  </si>
  <si>
    <t>Муниципальное бюджетное общеобразовательное учреждение города Новосибирска "Средняя общеобразовательная школа № 32"</t>
  </si>
  <si>
    <t>Муниципальное бюджетное общеобразовательное учреждение города Новосибирска "Средняя общеобразовательная школа №52"</t>
  </si>
  <si>
    <t>Муниципальное бюджетное общеобразовательное учреждение города Новосибирска "Средняя общеобразовательная школа №75"</t>
  </si>
  <si>
    <t>Муниципальное бюджетное общеобразовательное учреждение города Новосибирска "Средняя общеобразовательная школа №76"</t>
  </si>
  <si>
    <t>муниципальное бюджетное общеобразовательное учреждение города  Новосибирска "Средняя общеобразовательная школа № 97"</t>
  </si>
  <si>
    <t>Муниципальное бюджетное общеобразовательное учреждение города Новосибирска "Средняя общеобразовательная школа №98"</t>
  </si>
  <si>
    <t>Муниципальное бюджетное общеобразовательное учреждение города Новосибирска "Средняя общеобразовательная школа №155"</t>
  </si>
  <si>
    <t>Муниципальное бюджетное общеобразовательное учреждение города Новосибирска "Средняя общеобразовательная школа №167"</t>
  </si>
  <si>
    <t>Муниципальное бюджетное общеобразовательное учреждение города Новосибирска "Лицей №185"</t>
  </si>
  <si>
    <t>Муниципальное бюджетное общеобразовательное учреждение города Новосибирска "Средняя общеобразовательная школа №186"</t>
  </si>
  <si>
    <t>Муниципальное бюджетное общеобразовательное учреждение города Новосибирска "Средняя общеобразовательная школа №189"</t>
  </si>
  <si>
    <t>Муниципальное автономное общеобразовательное учреждение города Новосибирска Гимназия № 11 "Гармония"</t>
  </si>
  <si>
    <t>муниципальное бюджетное общеобразовательное учреждение города Новосибирска "Средняя общеобразовательная школа № 194"</t>
  </si>
  <si>
    <t>Муниципальное бюджетное общеобразовательное учреждение города Новосибирска "Средняя общеобразовательная школа №195"</t>
  </si>
  <si>
    <t>Муниципальное бюджетное общеобразовательное учреждение города Новосибирска "Средняя общеобразовательная школа №199"</t>
  </si>
  <si>
    <t>Муниципальное бюджетное общеобразовательное учреждение города Новосибирска "Средняя общеобразовательная школа №202"</t>
  </si>
  <si>
    <t>Муниципальное бюджетное общеобразовательное учреждение города Новосибирска "Средняя общеобразовательная школа №206"</t>
  </si>
  <si>
    <t>Муниципальное бюджетное общеобразовательное учреждение города Новосибирска "Новосибирский городской педагогический лицей имени А.С. Пушкина"</t>
  </si>
  <si>
    <t>Негосударственное образовательное учреждение среднего (полного)  общего образования  "Образовательный комплекс школа-сад ``Наша Школа``</t>
  </si>
  <si>
    <t>Негосударственное образовательное учреждение средняя общеобразовательная школа ``Таланъ``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</si>
  <si>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8"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</si>
  <si>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9"</t>
  </si>
  <si>
    <t>федеральное казённое общеобразовательное учреждение "Вечерняя (сменная) общеобразовательная школа Главного управления Федеральной службы исполнения наказаний по Новосибирской области"</t>
  </si>
  <si>
    <t>Муниципальное казённое  общеобразовательное учреждение города Новосибирска "Основная общеобразовательная школа № 115"</t>
  </si>
  <si>
    <t>Муниципальное казённое 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1 VIII вида"</t>
  </si>
  <si>
    <t>Муниципальное бюджетное образовательное учреждение города Новосибирска для детей - сирот и детей, оставшихся без попечения родителей, "Детский дом № 11 "Солнышко"</t>
  </si>
  <si>
    <t>943500-Выпускники прошлых лет</t>
  </si>
  <si>
    <t>Муниципальное бюджетное общеобразовательное учреждение города Новосибирска ``Гимназия №8``</t>
  </si>
  <si>
    <t>Муниципальное бюджетное общеобразовательное учреждение города Новосибирска``Средняя общеобразовательная школа № 117``</t>
  </si>
  <si>
    <t>Муниципальная бюджетная общеобразовательная школа-интернат  города Новосибирска``Технический лицей-интернат № 128"</t>
  </si>
  <si>
    <t>Муниципальное бюджетное общеобразовательное учреждение города Новосибирска "Средняя общеобразовательная школа №140"</t>
  </si>
  <si>
    <t>Муниципальное бюджетное общеобразовательное учреждение города Новосибирска ``Средняя общеобразовательная школа №141 с углубленным изучением математики``</t>
  </si>
  <si>
    <t>Муниципальное бюджетное общеобразовательное учреждение города Новосибирска``Средняя общеобразовательная школа №142``</t>
  </si>
  <si>
    <t>Муниципальное бюджетное общеобразовательное учреждение города Новосибирска ``Средняя общеобразовательная школа №144``</t>
  </si>
  <si>
    <t>Муниципальное бюджетное общеобразовательное учреждение города Новосибирска ``Средняя общеобразовательная школа №145``</t>
  </si>
  <si>
    <t>Муниципальное бюджетное  общеобразовательное учреждение города Новосибирска ``Средняя общеобразовательная школа №146``</t>
  </si>
  <si>
    <t>Муниципальное бюджетное общеобразовательное  учреждение города Новосибирска ``Средняя общеобразовательная школа №147``</t>
  </si>
  <si>
    <t>Муниципальное бюджетное общеобразовательное учреждение города Новосибирска средняя общеобразовательная школа №154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</si>
  <si>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36"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</si>
  <si>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Новосибирска"Специальная (коррекционная) общеобразовательная школа № 148 VIII вида"</t>
  </si>
  <si>
    <t>944500-Выпускники прошлых лет</t>
  </si>
  <si>
    <t>Муниципальное бюджетное общеобразовательное учреждение города Новосибирска "Гимназия № 3 в Академгородке"</t>
  </si>
  <si>
    <t>Муниципальное бюджетное общеобразовательное учреждение города Новосибирска "Средняя общеобразовательная  школа № 61 имени Н.М. Иванова"</t>
  </si>
  <si>
    <t>Муниципальное бюджетное общеобразовательное учреждение города Новосибирска "Средняя общеобразовательная  школа № 80"</t>
  </si>
  <si>
    <t>Муниципальное бюджетное общеобразовательное учреждение города Новосибирска "Средняя общеобразовательная  школа № 102"</t>
  </si>
  <si>
    <t>Муниципальное бюджетное общеобразовательное учреждение города Новосибирска "Средняя общеобразовательная  школа № 112"</t>
  </si>
  <si>
    <t>Муниципальное бюджетное общеобразовательное учреждение города Новосибирска  "Средняя общеобразовательная  школа № 119"</t>
  </si>
  <si>
    <t>Муниципальное бюджетное общеобразовательное учреждение   города  Новосибирска  "Средняя общеобразовательная  школа № 121   "Академическая""</t>
  </si>
  <si>
    <t>Муниципальное бюджетное общеобразовательное учреждение города Новосибирска "Лицей № 130 имени академика М. А.  Лаврентьева"</t>
  </si>
  <si>
    <t>Муниципальное бюджетное общеобразовательное учреждение города Новосибирска "Средняя общеобразовательная  школа № 162 c углубленным изучением французского языка"</t>
  </si>
  <si>
    <t>Муниципальное автономное общеобразовательное учреждение города Новосибирска "Средняя общеобразовательная  школа № 163 c углублённым изучением предметов художественно-эстетического цикла"</t>
  </si>
  <si>
    <t>Муниципальное бюджетное общеобразовательное учреждение города Новосибирска  "Средняя общеобразовательная  школа № 165"</t>
  </si>
  <si>
    <t>муниципальное бюджетное общеобразовательное учреждение города Новосибирска "Гимназия № 5"</t>
  </si>
  <si>
    <t>Муниципальное бюджетное общеобразовательное учреждение города Новосибирска "Средняя общеобразовательная  школа № 179"</t>
  </si>
  <si>
    <t>Муниципальное бюджетное общеобразовательное учреждение  города Новосибирска "Средняя общеобразовательная  школа № 190"</t>
  </si>
  <si>
    <t>муниципальное автономное общеобразовательное учреждение города Новосибирска "Образовательный центр - гимназия № 6 "Горностай"</t>
  </si>
  <si>
    <t>Негосударственное общеобразовательное учреждение города Новосибирска "Православная Гимназия во имя Преподобного Сергия Радонежского"</t>
  </si>
  <si>
    <t>Негосударственное общеобразовательное учреждение среднего (полного) общего образования школа "Юнион"</t>
  </si>
  <si>
    <t>Муниципальное бюджетное вечернее (сменное) общеобразовательное учреждение "Вечерняя сменная общеобразовательная школа № 32"</t>
  </si>
  <si>
    <t>Муниципальное бюджетное вечернее (сменное) общеобразовательное учреждение"Открытая (сменная) общеобразовательная школа № 35"</t>
  </si>
  <si>
    <t>Специализированный учебно-научный центр НГУ</t>
  </si>
  <si>
    <t>Негосударственное общеобразовательное учреждение "Православная Гимназия во имя святителя Игнатия Брянчанинова"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</si>
  <si>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5 VIII вида "Новые надежды""</t>
  </si>
  <si>
    <t>945500 Выпускники прошлых лет</t>
  </si>
  <si>
    <t>Муниципальное бюджетное общеобразовательное  учреждение города Новосибирска "Гимназия № 1"</t>
  </si>
  <si>
    <t>Муниципальное бюджетное общеобразовательное учреждение города Новосибирска "Экономический лицей"</t>
  </si>
  <si>
    <t>Муниципальное бюджетное общеобразовательное учреждение города Новосибирска "Средняя общеобразовательная школа № 4"</t>
  </si>
  <si>
    <t>Муниципальное бюджетное общеобразовательное учреждение города Новосибирска "Средняя общеобразовательная школа №12 с углубленным изучением предметов естественно-научного и математического циклов"</t>
  </si>
  <si>
    <t>Муниципальное бюджетное общеобразовательное учреждение города Новосибирска "Средняя общеобразовательная школа № 29 с углубленным изучением истории и обществознания``</t>
  </si>
  <si>
    <t>Муниципальное бюджетное общеобразовательное учреждение города Новосибирска "Средняя общеобразовательная школа № 54 с углубленным изучением предметов социально-гуманитарного цикла"</t>
  </si>
  <si>
    <t>Муниципальное бюджетное общеобразовательное учреждение города Новосибирска "Гимназия № 13"</t>
  </si>
  <si>
    <t>Муниципальное бюджетное общеобразовательное учреждение города Новосибирска "Средняя общеобразовательная школа № 99 с углубленным изучением предметов художественно-эстетического цикла"</t>
  </si>
  <si>
    <t>Муниципальное бюджетное общеобразовательное учреждение города Новосибирска "Средняя общеобразовательная школа № 156 с углубленным изучением предметов художественно-эстетического цикла"</t>
  </si>
  <si>
    <t>Муниципальное автономное общеобразовательное учреждение города Новосибирска "Средняя общеобразовательная школа ``Диалог`` с углубленным изучением английского языка"</t>
  </si>
  <si>
    <t>Муниципальное бюджетное общеобразовательное учреждение города Новосибирска "Средняя общеобразовательная школа ``Перспектива``</t>
  </si>
  <si>
    <t>Муниципальное бюджетное вечернее (сменное) образовательное учреждение города Новосибирска "Вечерняя (сменная) общеобразовательная школа № 17"</t>
  </si>
  <si>
    <t>Муниципальное казенное оздоровительное образовательное учреждение санаторного типа для детей, нуждающихся в длительном лечении, города Новосибирска «Санаторный детский дом для детей-сирот и детей, оставшихся без попечения родителей №15 «Надежда»</t>
  </si>
  <si>
    <t>946500-Выпускники прошлых лет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</si>
  <si>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начальная школа - детский сад № 60 VI, VIII вида «Сибирски</t>
  </si>
  <si>
    <t>Муниципальное казённое общеобразовательное учреждение- Андреевская средняя общеобразовательная школа</t>
  </si>
  <si>
    <t>Муниципальное  казённое общеобразовательное учреждение Баганская средняя общеобразовательная школа №1</t>
  </si>
  <si>
    <t>Муниципальное казённое общеобразовательное учреждение Баганская средняя общеобразовательная школа №2</t>
  </si>
  <si>
    <t>Муниципальное казённое общеобразовательное учреждение  Вознесенская средняя общеобразовательная школа</t>
  </si>
  <si>
    <t>муниципальное казённое общеобразовательное учреждение  Ивановская  средняя общеобразовательная школа</t>
  </si>
  <si>
    <t>Муниципальное казённое общеобразовательное учреждение - Казанская средняя общеобразовательная школа</t>
  </si>
  <si>
    <t>Муниципальное  казённое общеобразовательное учреждение- Кузнецовская средняя общеобразовательная школа</t>
  </si>
  <si>
    <t>Муниципальное казённое общеобразовательное учреждение Лепокуровская средняя общеобразовательная школа</t>
  </si>
  <si>
    <t>Муниципальное казённое общеобразовательное учреждение Мироновская средняя общеобразовательная школа</t>
  </si>
  <si>
    <t>Муниципальное  казённое общеобразовательное учреждение Палецкая средняя общеобразовательная школа</t>
  </si>
  <si>
    <t>Муниципальное  казённое общеобразовательное учреждение- Савкинская средняя общеобразовательная школа</t>
  </si>
  <si>
    <t>Муниципальное казённое общеобразовательное учреждение-Теренгульская средняя общеобразовательная школа</t>
  </si>
  <si>
    <t>Муниципальное казённое общеобразовательное учреждение Баганская вечерняя /сменная/ общеобразовательная школа</t>
  </si>
  <si>
    <t>Муниципальное казённое общеобразовательное учреждение Большелуковская основная общеобразовательная школа</t>
  </si>
  <si>
    <t>Муниципальное  казённое общеобразовательное учреждение-Бочанихинская основная общеобразовательная школа</t>
  </si>
  <si>
    <t>Муниципальное казённое общеобразовательное учреждение Владимировская основная общеобразовательная школа</t>
  </si>
  <si>
    <t>Муниципальное казённое общеобразовательное учреждение -Водинская основная общеобразовательная школа</t>
  </si>
  <si>
    <t>Структурное подразделение Воскресенская основная общеобразовательная школа муниципальногоказённого общеобразовательного учреждения Мироновской средней общеобразовательной школы</t>
  </si>
  <si>
    <t>Структурное подразделение Петрушинская основная общеобразовательная школа муниципального  казённого общеобразовательного учреждения Мироновской средней общеобразовательной школы</t>
  </si>
  <si>
    <t>Структурное подразделение  муниципального казённого общеобразовательного учреждения  Баганской средней общеобразовательной школы № 1 - Тычкинская начальная общеобразовательная школа</t>
  </si>
  <si>
    <t>Структурное подразделение муниципального казённого общеобразовательного учреждения- Казанской средней общеобразовательной школы  Соловьёвская начальная общеобразовательная школа</t>
  </si>
  <si>
    <t>Структурное подразделение  муниципального казённого общеобразовательного учреждения Палецкой средней общеобразовательной школы  Красноостровская начальная общеобразовательная школа</t>
  </si>
  <si>
    <t>Структурное подразделение  муниципального казённого общеобразовательного образования - Бочанихинской основной общеобразовательной школы - Гнедухинская начальная общеобразовательная школа</t>
  </si>
  <si>
    <t>Муниципальное казенное общеобразовательное учреждение Бакмасихинская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</si>
  <si>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Зюзинская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</si>
  <si>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Кармаклинская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</si>
  <si>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Козловская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</si>
  <si>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Новониколаевская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</si>
  <si>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Новоспасская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</si>
  <si>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Новочановская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</si>
  <si>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Новоярковская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</si>
  <si>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Старощербаковская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</si>
  <si>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Таскаевская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</si>
  <si>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Устьянцевская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</si>
  <si>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Шубинская средняя общеобразовательная школа Барабинского района Новосибирской области</t>
  </si>
  <si>
    <t>Филиал Муниципального  казенного общеобразовательного учреждения Новосспаской средней общеобразовательной школы  Барабинского района Новосибирской области Юнопионерская основная  общеобразовательная школа</t>
  </si>
  <si>
    <t>Муниципальное казенное общеобразовательное учреждение средняя общеобразовательная школа №1 Барабинского района Новосибирской области</t>
  </si>
  <si>
    <t>Муниципальное казенное общеобразовательное учреждение средняя общеобразовательная школа №2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</si>
  <si>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№3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</si>
  <si>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47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</si>
  <si>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92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</si>
  <si>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№93 Барабинского района Новосибирской области</t>
  </si>
  <si>
    <t>Муниципальное казенное образовательное учреждение кадетская школа-интернат для детей-сирот и детей, оставшихся без попечения родителей, "Кадеты Барабы"</t>
  </si>
  <si>
    <t>Муниципальное казенное общеобразовательное учреждение вечерняя (сменная) общеобразовательная школа Барабинского района Новосибирской области</t>
  </si>
  <si>
    <t>Негосударственное общеобразовательное учреждение "Школа-интернат № 18 среднего (полного) общего образования открытого акционерного общества "Российские железные дороги"</t>
  </si>
  <si>
    <t>МЦК</t>
  </si>
  <si>
    <t>Филиал Муниципального казенного общеобразовательного учреждения Старощербаковской средней общеобразовательной школы Барабинского района Новосибирской области - Ульяновская основная общеобразовательная школа</t>
  </si>
  <si>
    <t>Муниципальное казенное общеобразовательное учреждение Кармышакская начальная общеобразовательная школа-детский сад Барабинского района Новосибирской области</t>
  </si>
  <si>
    <t>Муниципальное казенное общеобразовательное учреждение Беловская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</si>
  <si>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Новониколаевской средней общеобразовательной школы Барабинского района Новосибирской области - Богатихинская основная общеобразовательная школа</t>
  </si>
  <si>
    <t>Муниципальное казенное общеобразовательное учреждение Кожевниковская начальная общеобразовательная школа Барабинского района Новосибирской области</t>
  </si>
  <si>
    <t>Муниципальное казенное общеобразовательное учреждение Квашнинская основная общеобразовательная школа Барабинского района Новосибирской области</t>
  </si>
  <si>
    <t>Муниципальное казенное общеобразовательное учреждение Казанцевская основная общеобразовательная школа Барабинского района Новосибирской области</t>
  </si>
  <si>
    <t>Муниципальное казенное  общеобразовательное учреждение Новокурупкаевская основная общеобразовательная школа Барабинского района Новосибирской области</t>
  </si>
  <si>
    <t>Муниципальное казенное  общеобразовательное учреждение Пензинская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</si>
  <si>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Сизевская основная общеобразовательная школа</t>
  </si>
  <si>
    <t>Филиал Муниципального казенного общеобразовательного учреждения Бакмасихинской средней общеобразовательной школы Барабинского района Новосибирской области - Старокарапузская основная общеобразовательная школа</t>
  </si>
  <si>
    <t>Муниципальное казенное общеобразовательное учреждение Тополевская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</si>
  <si>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Усть-Тандовская основная общеобразовательная школа</t>
  </si>
  <si>
    <t>Муниципальное казенное общеобразовательное учреждение Бадажковская основная общеобразовательная школа Барабинского района Новосибирской области</t>
  </si>
  <si>
    <t>992500-Выпускники прошлых лет</t>
  </si>
  <si>
    <t>Филиал муниципального казенного общеобразовательного учреждения Козловской средней общеобразовательной школы Барабинского района Новосибирской области - Арисовская начальная общеобразовательная школа</t>
  </si>
  <si>
    <t>Филиал муниципального казенного общеобразовательного учреждения Таскаевской средней общеобразовательной школы Барабинского района Новосибирской области - Абакумовская начальная общеобразовательная школа</t>
  </si>
  <si>
    <t>Филиал муниципального казенного общеобразовательного учреждения Бадажковской основной общеобразовательной школы Барабинского района Новосибирской области - Дунаевская начальная общеобразовательная школа</t>
  </si>
  <si>
    <t>Муниципальное  бюджетное образовательное учреждение  средняя общеобразовательная школа №2  г.Болотного Болотнинского района Новосибирской области</t>
  </si>
  <si>
    <t>Муниципальное бюджетное образовательное учреждение  средняя общеобразовательная школа №4  г.Болотного Болотнинского района Новосибирской области</t>
  </si>
  <si>
    <t>Муниципальное бюджетное образовательное учреждение  средняя общеобразовательная школа №21 г.Болотного Болотнинского  района  Новосибирской  области</t>
  </si>
  <si>
    <t>Муниципальное казенное образовательное учреждение школа- интернат среднего (полного) общего образования № 16  г.Болотного Болотнинского района Новосибирской области</t>
  </si>
  <si>
    <t>Муниципальное казённое образовательное учреждение вечерняя (сменная) общеобразовательная школа Болотнинского района Новосибирской области</t>
  </si>
  <si>
    <t>Муниципальное казённое образовательное учреждение  Ачинская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</si>
  <si>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Байкальская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</si>
  <si>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Баратаевская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</si>
  <si>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Большереченская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</si>
  <si>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 Боровская средняя общеобразовательная школа Болотнинского района Новосибирской области</t>
  </si>
  <si>
    <t>Муниципальное казенное образовательное учреждение  Варламовская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</si>
  <si>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Дивинская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</si>
  <si>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Егоровская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</si>
  <si>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Зудовская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</si>
  <si>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Карасевская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</si>
  <si>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Корниловская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</si>
  <si>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Кривояшинская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</si>
  <si>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Кунчурукская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</si>
  <si>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Новобибеевская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</si>
  <si>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Ояшинская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</si>
  <si>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 Светлополянская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</si>
  <si>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Таганаевская средняя общеобразовательная школа Болотнинского района Новосибирской области</t>
  </si>
  <si>
    <t>Муниципальное казенное образовательное учреждение Больше-Черновская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</si>
  <si>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Витебская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</si>
  <si>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Кругликовская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</si>
  <si>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Ново-Эстонская основная общеобразовательная школа Болотнинского района Новосибирской области</t>
  </si>
  <si>
    <t>Муниципальное образовательное учреждение Сибирякская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</si>
  <si>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Турнаевская основная общеобразовательная школа Болотнинского района Новосибирской области</t>
  </si>
  <si>
    <t>Александровская  начальная  общеобразовательная  школа - филиал  Муниципального  образовательного  учреждения  Большереченской  средней  общеобразовательной  школы  Болотнинского  района  Новосибирской  области</t>
  </si>
  <si>
    <t>Правососновская  начальная  школа - филиал  Муниципального казенного  образовательного  учреждения  Корниловской  средней  общеобразовательной  школы  Болотнинского  района  Новосибирской  области</t>
  </si>
  <si>
    <t>Муниципальное казенное  общеобразовательное учреждение Венгеровская средняя общеобразовательная школа №1.</t>
  </si>
  <si>
    <t>Муниципальное казенное общеобразовательное учреждение Венгеровская средняя общеобразовательная школа №2</t>
  </si>
  <si>
    <t>Муниципальное казенное общеобразовательное учреждение  Вознесенская средняя общеобразовательная школа</t>
  </si>
  <si>
    <t>Муниципальное казенное общеобразовательное учреждение Воробьевская средняя общеобразовательная школа</t>
  </si>
  <si>
    <t>Муниципальное казенное общеобразовательное учреждение  Меньшиковская средняя общеобразовательная школа</t>
  </si>
  <si>
    <t>Муниципальное казенное общеобразовательное учреждение  1-Петропавловская средняя общеобразовательная школа</t>
  </si>
  <si>
    <t>Муниципальное казенное общеобразовательное учреждение  2-Петропавловская средняя общеобразовательная школа</t>
  </si>
  <si>
    <t>Муниципальное казенное общеобразовательное учреждение  1-Сибирцевская средняя общеобразовательная школа</t>
  </si>
  <si>
    <t>муниципальное казенное общеобразовательное учреждение 2-Сибирцевская  средняя общеобразовательная школа</t>
  </si>
  <si>
    <t>Муниципальное казенное общеобразовательное учреждение  Тартасская средняя общеобразовательная школа</t>
  </si>
  <si>
    <t>Муниципальное казенное  общеобразовательное учреждение  Туруновская средняя общеобразовательная школа</t>
  </si>
  <si>
    <t>Муниципальное казенное общеобразовательное учреждение Усть - Ламенская основная общеобразовательная школа</t>
  </si>
  <si>
    <t>Муниципальное казенное общеобразовательное учреждение  Шипицинская средняя общеобразовательная школа</t>
  </si>
  <si>
    <t>Муниципальное казенное общеобразовательное учреждение Венгеровская  вечерняя (сменная)общеобразовательная школа</t>
  </si>
  <si>
    <t>Муниципальное казенное общеобразовательное учреждение Зыковская основная общеобразовательная школа</t>
  </si>
  <si>
    <t>Муниципальное казенное общеобразовательное учреждение Ильинская основная общеобразовательная школа</t>
  </si>
  <si>
    <t>Муниципальное казенное общеобразовательное учреждение Ключевская основная общеобразовательная школа</t>
  </si>
  <si>
    <t>Муниципальное казенное общеобразовательное учреждение Мининская основная общеобразовательная школа</t>
  </si>
  <si>
    <t>Муниципальное казенное общеобразовательное учреждение Ново- Куликовская основная общеобразовательная школа</t>
  </si>
  <si>
    <t>Муниципальное казенное общеобразовательное учреждение Павловская основная общеобразовательная школа</t>
  </si>
  <si>
    <t>Муниципальное казенное общеобразовательное учреждение Старо- Тартасская основная общеобразовательная школа</t>
  </si>
  <si>
    <t>Муниципальное казенное общеобразовательное учреждение Селиклинская основная общеобразовательная школа</t>
  </si>
  <si>
    <t>Муниципальное казенное общеобразовательное учреждение Урезская основная общеобразовательная школа</t>
  </si>
  <si>
    <t>Муниципальное казенное общеобразовательное учреждение Усть - Изесская основная общеобразовательная школа</t>
  </si>
  <si>
    <t>Муниципальное казенное общеобразовательное учреждение Филошенская основная общеобразовательная школа</t>
  </si>
  <si>
    <t>Муниципальное казенное общеобразовательное учреждение Чаргаринская основная общеобразовательная школа</t>
  </si>
  <si>
    <t>Муниципальное казенное образовательное учреждение Вознесенская специальная (коррекционная) школа интернат VIII вида для детей сирот и детей оставшихся без попечения родителей</t>
  </si>
  <si>
    <t>994500-Выпускники прошлых лет</t>
  </si>
  <si>
    <t>Муниципальное казенное образовательное учреждение Доволенская средняя общеобразовательная школа №1</t>
  </si>
  <si>
    <t>Муниципальное казенное образовательное учреждение Доволенская средняя общеобразовательная школа №2 имени С.И. Лазарева</t>
  </si>
  <si>
    <t>Муниципальное казенное образовательное учреждение Комарьевская средняя общеобразовательная школа</t>
  </si>
  <si>
    <t>Муниципальное казенное образовательное учреждение Баклушевская средняя общеобразовательная школа</t>
  </si>
  <si>
    <t>Муниципальное казенное образовательное учреждение Согорнская средняя общеобразовательная школа</t>
  </si>
  <si>
    <t>Муниципальное казенное образовательное учреждение  Утянская средняя  общеобразовательная школа</t>
  </si>
  <si>
    <t>Муниципальное казенное образовательное учреждение  Травнинская средняя общеобразовательная школа</t>
  </si>
  <si>
    <t>Муниципальное казенное образовательное учреждение  Суздальская средняя общеобразовательная школа</t>
  </si>
  <si>
    <t>Муниципальное казенное образовательное учреждение  Ильинская средняя общеобразовательная школа</t>
  </si>
  <si>
    <t>Муниципальное казенное образовательное учреждение  Волчанская средняя общеобразовательная школа</t>
  </si>
  <si>
    <t>Муниципальное казенное образовательное учреждение  Красногривенская средняя общеобразовательная школа</t>
  </si>
  <si>
    <t>Муниципальное казенное образовательное учреждение  Ярковская средняя общеобразовательная школа</t>
  </si>
  <si>
    <t>Муниципальное казенное образовательное учреждение  Индерская средняя общеобразовательная школа</t>
  </si>
  <si>
    <t>Муниципальное казенное образовательное учреждение Доволенская основная общеобразовательная школа</t>
  </si>
  <si>
    <t>Муниципальное казенное образовательное учреждение Даниловская основная общеобразовательная школа</t>
  </si>
  <si>
    <t>Муниципальное казенное образовательное учреждение Дружненская основная общеобразовательная школа</t>
  </si>
  <si>
    <t>Муниципальное казенное образовательное учреждение Брянская основная общеобразовательная школа</t>
  </si>
  <si>
    <t>Муниципальное казенное образовательное учреждение Баганская основная общеобразовательная школа</t>
  </si>
  <si>
    <t>Муниципальное казенное образовательное учреждение Кротовская основная общеобразовательная школа</t>
  </si>
  <si>
    <t>Муниципальное казенное образовательное учреждение Шагальская основная общеобразовательная школа</t>
  </si>
  <si>
    <t>муниципальное казенное общеобразовательное учреждение Алексеевская средняя общеобразовательная школа</t>
  </si>
  <si>
    <t>муниципальное казенное общеобразовательное учреждение Берёзовская основная общеобразовательная школа</t>
  </si>
  <si>
    <t>муниципальное  казенное общеобразовательное учреждение Верх-Каргатская средняя общеобразовательная школа</t>
  </si>
  <si>
    <t>муниципальное казенное общеобразовательное учреждение Верхурюмская средняя общеобразовательная школа</t>
  </si>
  <si>
    <t>муниципальное казенное общеобразовательное учреждение Городищенская основная общеобразовательная школа</t>
  </si>
  <si>
    <t>муниципальное казенное общеобразовательное учреждение Здвинская средняя общеобразовательная школа №1</t>
  </si>
  <si>
    <t>муниципальное казенное общеобразовательное учреждение Здвинская средняя общеобразовательная школа №2</t>
  </si>
  <si>
    <t>муниципальное казенное  общеобразовательное учреждение Лянинская средняя общеобразовательная школа</t>
  </si>
  <si>
    <t>муниципальное казенное общеобразовательное учреждение Новороссийская средняя общеобразовательная школа</t>
  </si>
  <si>
    <t>муниципальное казенное общеобразовательное учреждение Нижнеурюмская основная общеобразовательная школа</t>
  </si>
  <si>
    <t>муниципальное казенное  общеобразовательное учреждение Петраковская средняя общеобразовательная школа</t>
  </si>
  <si>
    <t>муниципальное казенное общеобразовательное учреждение Нижне-Чулымская средняя общеобразовательная школа</t>
  </si>
  <si>
    <t>муниципальное казенное общеобразовательное учреждение Сарыбалыкская средняя общеобразовательная школа</t>
  </si>
  <si>
    <t>муниципальное казенное общеобразовательное учреждение Старогорносталевская средняя общеобразовательная школа</t>
  </si>
  <si>
    <t>муниципальное казенное  общеобразовательное учреждение Цветниковская средняя общеобразовательная школа</t>
  </si>
  <si>
    <t>муниципальное казенное  общеобразовательное учреждение Чулымская средняя общеобразовательная школа</t>
  </si>
  <si>
    <t>муниципальное казенное общеобразовательное учреждение Здвинская вечерняя (сменная) общеобразовательная школа</t>
  </si>
  <si>
    <t>муниципальное казенное общеобразовательное учреждение Барлакульская основная общеобразовательная школа</t>
  </si>
  <si>
    <t>муниципальное казенное общеобразовательное учреждение Маландинская основная общеобразовательная школа</t>
  </si>
  <si>
    <t>муниципальное казенное  общеобразовательное учреждение Михайловская основная общеобразовательная школа</t>
  </si>
  <si>
    <t>муниципальное казенное общеобразовательное учреждение Хаповская основная общеобразовательная школа</t>
  </si>
  <si>
    <t>996500-Выпускники прошлых лет</t>
  </si>
  <si>
    <t>Муниципальное казенное образовательное учреждение ``Средняя общеобразовательная школа д. Бурмистрово`` Искитимского района Новосибирской области</t>
  </si>
  <si>
    <t>Муниципальное казенное образовательное учреждение ``Средняя общеобразовательная школа п. Агролес``Искитимского района Новосибирской области</t>
  </si>
  <si>
    <t>Муниципальное казенное образовательное учреждение ``Средняя общеобразовательная школа п. Керамкомбинат``Искитимского района Новосибирской области</t>
  </si>
  <si>
    <t>Муниципальное казенное образовательное учреждение ``Гимназия №1 Искитимского района"   Новосибирской области</t>
  </si>
  <si>
    <t>Муниципальное казенное образовательное учреждение ``Средняя общеобразовательная школа №1 р. п. Линёво`` Искитимского района Новосибирской области</t>
  </si>
  <si>
    <t>Муниципальное казенное образовательное учреждение ``Средняя общеобразовательная школа №4 р. п. Линёво`` Искитимского района Новосибирской области</t>
  </si>
  <si>
    <t>Муниципальное казенное образовательное учреждение ``Средняя общеобразовательная школа №3 р.п. Линёво`` Искитимского района Новосибирской области</t>
  </si>
  <si>
    <t>Муниципальное казенное образовательное учреждение ``Вечерняя (сменная) общеобразовательная школа Искитимского района`` Новосибирской области</t>
  </si>
  <si>
    <t>Муниципальное казенное образовательное учреждение ``Средняя общеобразовательная школа п. Листвянский`` Искитимского района Новосибирской области</t>
  </si>
  <si>
    <t>Муниципальное казенное образовательное учреждение ``Средняя общеобразовательная школа п. Чернореченский``Искитимского района Новосибирской области</t>
  </si>
  <si>
    <t>Муниципальное казенное образовательное учреждение ``Средняя общеобразовательная школа с. Белово``Искитимского района Новосибирской области</t>
  </si>
  <si>
    <t>Муниципальное казенное образовательное учреждение ``Средняя общеобразовательная школа с. Быстровка``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</si>
  <si>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Верх-Коён``Искитимского района Новосибирской области</t>
  </si>
  <si>
    <t>Муниципальное казенное образовательное учреждение ``Средняя общеобразовательная школа с. Гусельниково``Искитимского района Нвосибирской области</t>
  </si>
  <si>
    <t>Муниципальное казенное образовательное учреждение ``Средняя общеобразовательная школа с. Завьялово``Искитимского района Новосибирской области</t>
  </si>
  <si>
    <t>Муниципальное казенное образовательное учреждение ``Средняя общеобразовательная школа с. Лебедёвка``Искитимского района Новосибирской области</t>
  </si>
  <si>
    <t>Муниципальное казенное образовательное учреждение ``Средняя общеобразовательная школа с. Легостаево`` Искитимского района Новосибирской области</t>
  </si>
  <si>
    <t>Муниципальное казенное образовательное учреждение ``Средняя общеобразовательная школа с. Новолокти`` Искитимского района Новосибирской области</t>
  </si>
  <si>
    <t>Муниципальное казенное образовательное учреждение ``Средняя общеобразовательная школа с. Преображенка``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</si>
  <si>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Сосновка``Искитимского района Новосибирской области</t>
  </si>
  <si>
    <t>Муниципальное казенное образовательное учреждение ``Средняя общеобразовательная школа с. Старый Искитим`` Искитимского района Новосибирской области</t>
  </si>
  <si>
    <t>Муниципальное казенное образовательное учреждение ``Средняя общеобразовательная школа п. Степной им. Никифорова В.С.`` Искитимского района Новосибирской области</t>
  </si>
  <si>
    <t>Муниципальное казенное образовательное учреждение ``Средняя общеобразовательная школа с. Тальменка``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</si>
  <si>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Улыбино`` Искитимского района Новосибирской области</t>
  </si>
  <si>
    <t>Муниципальное казенное образовательное учреждение ``Средняя общеобразовательная школа с. Усть-Чем`` Искитимского района Новосибирской области</t>
  </si>
  <si>
    <t>Муниципальное казенное образовательное учреждение ``Средняя общеобразовательная школа д. Шибково`` Искитимского района Новосибирской области</t>
  </si>
  <si>
    <t>Муниципальное казенное образовательное учреждение ``Средняя общеобразовательная школа ст. Евсино`` Искитимского района Новосибирской области</t>
  </si>
  <si>
    <t>Муниципальное казенное образовательное учреждение ``Средняя общеобразовательная школа п. Маяк`` Искитимского района Новосибирской области</t>
  </si>
  <si>
    <t>Муниципальное казенное образовательное учреждение ``Вечерняя (сменная) общеобразовательная школа р.п. Линёво`` Искитимского района Новосибирской области</t>
  </si>
  <si>
    <t>Муниципальное казенное образовательное учреждение ``Основная общеобразовательная школа п. Александровский``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</si>
  <si>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 Алексеевский``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</si>
  <si>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Барабка`` Искитимского района Новосибирской области</t>
  </si>
  <si>
    <t>Муниципальное казенное образовательное учреждение ``Основная общеобразовательная школа д. Горёвка``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</si>
  <si>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с. Елбаши`` Искитимского района Новосибирской области</t>
  </si>
  <si>
    <t>Муниципальное казенное образовательное учреждение ``Основная общеобразовательная школа д. Калиновка``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</si>
  <si>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д. Китерня`` Искитимского района Новосибирской области</t>
  </si>
  <si>
    <t>Муниципальное казенное образовательное учреждение ``Основная общеобразовательная школа с. Мосты`` Искитимского района Новосибирской области</t>
  </si>
  <si>
    <t>Муниципальное казенное образовательное учреждение ``Основная общеобразовательная школа д. Михайловка``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</si>
  <si>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п. Рощинский``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</si>
  <si>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Рябчинка `` Искитимского района Новосибирской области</t>
  </si>
  <si>
    <t>Муниципальное казенное образовательное учреждение ``Основная общеобразовательная школа п. Советский `` Искитимского района Новосибирской области</t>
  </si>
  <si>
    <t>Муниципальное казенное образовательное учреждение ``Основная общеобразовательная школа с. Морозово `` Искитимского района Новосибирской области</t>
  </si>
  <si>
    <t>Муниципальное казенное образовательное учреждение ``Основная общеобразовательная школа п. Первомайский``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</si>
  <si>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д. Ургун`` Искитимского района Новосибирской области</t>
  </si>
  <si>
    <t>Муниципальное казенное образовательное учреждение для обучающихся с отклонениями в развитии ``Линёвская специальная (коррекционная) общеобразовательная школа-интернат VIII вида`` Искитимского района Новосибирской области</t>
  </si>
  <si>
    <t>997500-Выпускники прошлых лет</t>
  </si>
  <si>
    <t>муниципальное бюджетное общеобразовательное учреждение гимназия №1 имени Героя Советского Союза В.Н. Тимонова Карасукского района Новосибирской области</t>
  </si>
  <si>
    <t>Муниципальное бюджетное общеобразовательное учреждение средняя общеобразовательная школа №2 Карасукского района</t>
  </si>
  <si>
    <t>Муниципальное бюджетное общеобразовательное учреждение средняя общеобразовательная школа №3 Карасукского района</t>
  </si>
  <si>
    <t>Муниципальное бюджетное общеобразовательное учреждение технический лицей №176 Карасукского района</t>
  </si>
  <si>
    <t>Муниципальное бюджетное общеобразовательное учреждение средняя общеобразовательная школа № 5 Карасукского района</t>
  </si>
  <si>
    <t>Муниципальное бюджетное общеобразовательное учреждение Александровская средняя общеобразовательная школа Карасукского района</t>
  </si>
  <si>
    <t>Муниципальное бюджетное общеобразовательное учреждение Благодатская средняя общеобразовательная школа Карасукского района</t>
  </si>
  <si>
    <t>Муниципальное бюджетное общеобразовательное учреждение Беленская средняя общеобразовательная школа Карасукского района</t>
  </si>
  <si>
    <t>Муниципальное бюджетное общеобразовательное учреждение Ирбизинская средняя общеобразовательная школа Карасукского района</t>
  </si>
  <si>
    <t>Муниципальное бюджетное общеобразовательное учреждение Кучугурская начальная общеобразовательная школа Карасукского района</t>
  </si>
  <si>
    <t>Муниципальное бюджетное общеобразовательное учреждение Калиновская средняя общеобразовательная школа Карасукского района</t>
  </si>
  <si>
    <t>Муниципальное бюджетное общеобразовательное учреждение Кукаринская средняя общеобразовательная школа Карасукского района</t>
  </si>
  <si>
    <t>Муниципальноеное бюджетное общеобразовательное учреждение Михайловская средняя общеобразовательная школа Карасукского района</t>
  </si>
  <si>
    <t>Муниципальное бюджетное общеобразовательное учреждение Морозовская средняя общеобразовательная школа Карасукского района</t>
  </si>
  <si>
    <t>Муниципальное бюджетное общеобразовательное учреждение Октябрьская средняя общеобразовательная школа Карасукского района</t>
  </si>
  <si>
    <t>Муниципальное бюджетное общеобразовательное учреждение Поповская средняя общеобразовательная школа Карасукского района</t>
  </si>
  <si>
    <t>Муниципальное бюджетное общеобразовательное учреждение Рождественская основная общеобразовательная школа Карасукского района</t>
  </si>
  <si>
    <t>Муниципальное бюджетное общеобразовательное учреждение Студеновская средняя общеобразовательная школа Карасукского района</t>
  </si>
  <si>
    <t>Муниципальное бюджетное общеобразовательное учреждение Троицкая средняя общеобразовательная школа Карасукского района</t>
  </si>
  <si>
    <t>Муниципальное бюджетное общеобразовательное учреждение Хорошинская средняя общеобразовательная школа Карасукского района</t>
  </si>
  <si>
    <t>Муниципальное бюджетное ощеобразовательное учреждение Чернокурьинская средняя общеобразовательная школа Карасукского района</t>
  </si>
  <si>
    <t>Муниципальное бюджетное общеобразовательное учреждение Шилово-Курьинская средняя общеобразовательная школа Карасукского района</t>
  </si>
  <si>
    <t>Муниципальное общеобразовательное учреждение открытая(сменная) общеобразовательная школа Карасукского района Новосибирской области</t>
  </si>
  <si>
    <t>Муниципальное бюджетное общеобразовательное учреждение Ягодная основная общеобразовательная школа Карасукского района</t>
  </si>
  <si>
    <t>Муниципальное бюджетное общеобразовательное учреждение основная общеобразовательная школа №4 Карасукского района</t>
  </si>
  <si>
    <t>Муниципальное общеобразовательное учреждение Астродымская основная общеобразовательная школа Карасукского района</t>
  </si>
  <si>
    <t>Муниципальное бюджетное общеобразовательное учреждение Богословская основная общеобразовательная школа Карасукского района</t>
  </si>
  <si>
    <t>Муниципальное бюджетное общеобразовательное учреждение Сорочинская основная общеобразовательная школа Карасукского района</t>
  </si>
  <si>
    <t>Муниципальное бюджетное общеобразовательное учреждение Нижнебаяновская  основная общеобразовательная школа Карасукского района</t>
  </si>
  <si>
    <t>Муниципальное бюджетное общеобразовательное учреждение Калачинская основная общеобразовательная школа Карасукского района</t>
  </si>
  <si>
    <t>Муниципальное бюджетное общеобразовательное учреждение Карасартовская основная общеобразовательная школа Карасукского района</t>
  </si>
  <si>
    <t>Муниципальное бюджетное общеобразовательное учреждение Новоивановская основная общеобразовательная школа Карасукского района</t>
  </si>
  <si>
    <t>Муниципальное бюджетное общеобразовательное учреждение Павловская основная общеобразовательная школа Карасукского района</t>
  </si>
  <si>
    <t>Муниципальное бюджетное общеобразовательное учреждение Рассказовская основная общеобразовательная школа Карасукского района</t>
  </si>
  <si>
    <t>998500-Выпускники прошлых лет</t>
  </si>
  <si>
    <t>Федеральное государственное бюджетное специальное учебно-воспитательное учреждение для детей и  подростков с девиантным поведением "Каргатское специальное профессиональное училище № 1 закрытого типа"</t>
  </si>
  <si>
    <t>муниципальное казенное образовательное учреждение Каргатская средняя общеобразовательная школа №1</t>
  </si>
  <si>
    <t>муниципальное казенное образовательное учреждение Каргатская средняя общеобразовательная школа №3</t>
  </si>
  <si>
    <t>муниципальное казенное образовательное учреждение Каргатская средняя общеобразовательная школа №2 им. Горького</t>
  </si>
  <si>
    <t>Муниципальное казенное образовательное учреждение - Первотроицкая средняя общеобразовательная школа Каргатского района Новосибирской области</t>
  </si>
  <si>
    <t>Муниципальное казенное образовательное учреждение Маршанская средняя общеобразовательная школа</t>
  </si>
  <si>
    <t>Муниципальное казенное образовательное учреждение Набережная средняя общеобразовательная школа</t>
  </si>
  <si>
    <t>Муниципальное казенное образовательное учреждение Мусинская средняя общеобразовательная школа</t>
  </si>
  <si>
    <t>Муниципальное казенное образовательное учреждение Суминская средняя общеобразовательная школа</t>
  </si>
  <si>
    <t>муниципальное казённое общеобразовательное учреждение Форпост-Каргатская средняя общеобразовательная школа</t>
  </si>
  <si>
    <t>Муниципальное казенное образовательное учреждение Озерская средняя общеобразовательная школа</t>
  </si>
  <si>
    <t>Муниципальное казенное образовательное учреждение Карганская средняя общеобразовательная школа</t>
  </si>
  <si>
    <t>Муниципальное казенное образовательное учреждение Кольцовская средняя общеобразовательная школа</t>
  </si>
  <si>
    <t>Муниципальное казенное образовательное учреждение Верх-Каргатская средняя общеобразовательная школа</t>
  </si>
  <si>
    <t>Муниципальное образовательное учреждение Вечерняя(сменная) общеобразовательная школа</t>
  </si>
  <si>
    <t>Муниципальное казенное образовательное учреждение Алабугинская основная общеобразовательная школа</t>
  </si>
  <si>
    <t>Муниципальное казенное образовательное учреждение Аткульская основная общеобразовательная школа</t>
  </si>
  <si>
    <t>Муниципальное казенное образовательное учреждение Безлюднинская основная общеобразовательная школа</t>
  </si>
  <si>
    <t>Структурное подразделение муниципального образовательного учреждения Озерская средняя общеобразовательная школа - начальные классы в селе Москвинка</t>
  </si>
  <si>
    <t>Муниципальное казенное образовательное учреждение Иванкинская основная общеобразовательная школа</t>
  </si>
  <si>
    <t>Муниципальное образовательное учреждение Озёрская основная общеобразовательная школа</t>
  </si>
  <si>
    <t>Муниципальное казенное образовательное учреждение Петровская основная общеобразовательная школа</t>
  </si>
  <si>
    <t>Муниципальное казенное образовательное учреждение Филинская основная общеобразовательная школа</t>
  </si>
  <si>
    <t>Государственное бюджетное общеобразовательное учреждение Новосибирской области казачья кадетская школа-интернат "Казачий кадетский корпус имени Героя Российской Федерации Олега Куянова"</t>
  </si>
  <si>
    <t>Укажите код ОУ!</t>
  </si>
  <si>
    <t>Кол-во участников</t>
  </si>
  <si>
    <t>Тест (кол-во баллов)</t>
  </si>
  <si>
    <t>Место за тест</t>
  </si>
  <si>
    <t>Гимнастика (время)</t>
  </si>
  <si>
    <t>Место за гимнастику</t>
  </si>
  <si>
    <t>Футбол (время)</t>
  </si>
  <si>
    <t>Место за футбол</t>
  </si>
  <si>
    <t>Баскетбол (время)</t>
  </si>
  <si>
    <t>Место за баскетбол</t>
  </si>
  <si>
    <t>Сумма мест</t>
  </si>
  <si>
    <t>Итоговое место</t>
  </si>
  <si>
    <t>расшифровка выполнения заданий</t>
  </si>
  <si>
    <t>рейтинг формируется: 7-8 кл жен; 9-11 кл жен; 7-8 кл муж; 9-11 кл муж</t>
  </si>
  <si>
    <t>Всего школ-участников</t>
  </si>
  <si>
    <t>образец заполнения см. во вкладке Коды</t>
  </si>
  <si>
    <t>КОД ОО</t>
  </si>
  <si>
    <t>Гражданство: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</si>
  <si>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</si>
  <si>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</si>
  <si>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</si>
  <si>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</si>
  <si>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</si>
  <si>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</si>
  <si>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</si>
  <si>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</si>
  <si>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</si>
  <si>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</si>
  <si>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</si>
  <si>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</si>
  <si>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</si>
  <si>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</si>
  <si>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</si>
  <si>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</si>
  <si>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</si>
  <si>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</si>
  <si>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</si>
  <si>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</si>
  <si>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</si>
  <si>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</si>
  <si>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</si>
  <si>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</si>
  <si>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</si>
  <si>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</si>
  <si>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</si>
  <si>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</si>
  <si>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</si>
  <si>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</si>
  <si>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</si>
  <si>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</si>
  <si>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</si>
  <si>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</si>
  <si>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</si>
  <si>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</si>
  <si>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</si>
  <si>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</si>
  <si>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</si>
  <si>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</si>
  <si>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</si>
  <si>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</si>
  <si>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</si>
  <si>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</si>
  <si>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</si>
  <si>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</si>
  <si>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</si>
  <si>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</si>
  <si>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</si>
  <si>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</si>
  <si>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</si>
  <si>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</si>
  <si>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</si>
  <si>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</si>
  <si>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</si>
  <si>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</si>
  <si>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</si>
  <si>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</si>
  <si>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</si>
  <si>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</si>
  <si>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</si>
  <si>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</si>
  <si>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</si>
  <si>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</si>
  <si>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</si>
  <si>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</si>
  <si>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</si>
  <si>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</si>
  <si>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</si>
  <si>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</si>
  <si>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</si>
  <si>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</si>
  <si>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</si>
  <si>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</si>
  <si>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</si>
  <si>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</si>
  <si>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</si>
  <si>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</si>
  <si>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</si>
  <si>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</si>
  <si>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</si>
  <si>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</si>
  <si>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</si>
  <si>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</si>
  <si>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</si>
  <si>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</si>
  <si>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</si>
  <si>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</si>
  <si>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</si>
  <si>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</si>
  <si>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</si>
  <si>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</si>
  <si>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</si>
  <si>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</si>
  <si>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</si>
  <si>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</si>
  <si>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</si>
  <si>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</si>
  <si>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</si>
  <si>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</si>
  <si>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</si>
  <si>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</si>
  <si>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</si>
  <si>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</si>
  <si>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</si>
  <si>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</si>
  <si>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</si>
  <si>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</si>
  <si>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</si>
  <si>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</si>
  <si>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</si>
  <si>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</si>
  <si>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</si>
  <si>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</si>
  <si>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</si>
  <si>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</si>
  <si>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</si>
  <si>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</si>
  <si>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</si>
  <si>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</si>
  <si>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</si>
  <si>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</si>
  <si>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</si>
  <si>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</si>
  <si>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</si>
  <si>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</si>
  <si>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</si>
  <si>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</si>
  <si>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</si>
  <si>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</si>
  <si>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</si>
  <si>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</si>
  <si>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</si>
  <si>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</si>
  <si>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</si>
  <si>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</si>
  <si>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</si>
  <si>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</si>
  <si>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</si>
  <si>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</si>
  <si>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</si>
  <si>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</si>
  <si>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</si>
  <si>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</si>
  <si>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</si>
  <si>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</si>
  <si>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</si>
  <si>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</si>
  <si>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</si>
  <si>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</si>
  <si>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</si>
  <si>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</si>
  <si>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</si>
  <si>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</si>
  <si>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</si>
  <si>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</si>
  <si>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</si>
  <si>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</si>
  <si>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</si>
  <si>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</si>
  <si>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</si>
  <si>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</si>
  <si>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</si>
  <si>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</si>
  <si>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</si>
  <si>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</si>
  <si>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</si>
  <si>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</si>
  <si>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</si>
  <si>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</si>
  <si>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Российская Федерация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</si>
  <si>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</si>
  <si>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</si>
  <si>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</si>
  <si>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</si>
  <si>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</si>
  <si>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</si>
  <si>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</si>
  <si>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</si>
  <si>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</si>
  <si>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</si>
  <si>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</si>
  <si>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</si>
  <si>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</si>
  <si>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</si>
  <si>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</si>
  <si>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</si>
  <si>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</si>
  <si>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</si>
  <si>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</si>
  <si>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</si>
  <si>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</si>
  <si>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</si>
  <si>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</si>
  <si>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</si>
  <si>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</si>
  <si>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</si>
  <si>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</si>
  <si>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</si>
  <si>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</si>
  <si>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</si>
  <si>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</si>
  <si>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</si>
  <si>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</si>
  <si>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</si>
  <si>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</si>
  <si>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</si>
  <si>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</si>
  <si>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</si>
  <si>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</si>
  <si>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</si>
  <si>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</si>
  <si>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</si>
  <si>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</si>
  <si>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</si>
  <si>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</si>
  <si>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</si>
  <si>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</si>
  <si>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</si>
  <si>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</si>
  <si>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</si>
  <si>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</si>
  <si>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</si>
  <si>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</si>
  <si>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</si>
  <si>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</si>
  <si>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</si>
  <si>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</si>
  <si>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</si>
  <si>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</si>
  <si>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</si>
  <si>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</si>
  <si>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</si>
  <si>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</si>
  <si>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</si>
  <si>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</si>
  <si>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</si>
  <si>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</si>
  <si>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</si>
  <si>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</si>
  <si>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</si>
  <si>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</si>
  <si>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</si>
  <si>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</si>
  <si>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</si>
  <si>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</si>
  <si>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</si>
  <si>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</si>
  <si>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</si>
  <si>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</si>
  <si>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</si>
  <si>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вспомогательная таблица по физической культуре</t>
  </si>
  <si>
    <t>Китайский язык</t>
  </si>
  <si>
    <t>Испанский язык</t>
  </si>
  <si>
    <t>Итальянский язык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</si>
</sst>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b/>
      <sz val="11"/>
      <name val="Arial Cyr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color theme="1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9"/>
      <name val="Arial Cyr"/>
      <family val="2"/>
      <charset val="204"/>
    </font>
    <font>
      <b/>
      <i/>
      <sz val="8"/>
      <name val="Arial Cyr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/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/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</cellStyleXfs>
  <cellXfs count="230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Protection="1">
      <protection locked="0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protection locked="0"/>
    </xf>
    <xf numFmtId="0" fontId="8" fillId="0" borderId="1" xfId="0" applyFont="1" applyFill="1" applyBorder="1" applyAlignment="1" applyProtection="1">
      <alignment horizontal="right"/>
      <protection locked="0"/>
    </xf>
    <xf numFmtId="14" fontId="8" fillId="0" borderId="1" xfId="0" applyNumberFormat="1" applyFont="1" applyFill="1" applyBorder="1" applyAlignment="1" applyProtection="1">
      <alignment horizontal="right"/>
      <protection locked="0"/>
    </xf>
    <xf numFmtId="1" fontId="8" fillId="0" borderId="1" xfId="0" applyNumberFormat="1" applyFont="1" applyFill="1" applyBorder="1" applyAlignment="1" applyProtection="1">
      <protection locked="0"/>
    </xf>
    <xf numFmtId="14" fontId="8" fillId="0" borderId="1" xfId="4" applyNumberFormat="1" applyFont="1" applyFill="1" applyBorder="1" applyAlignment="1" applyProtection="1">
      <alignment horizontal="right"/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1" xfId="0" applyNumberFormat="1" applyFont="1" applyFill="1" applyBorder="1" applyAlignment="1" applyProtection="1">
      <alignment horizontal="right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Protection="1"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left"/>
      <protection hidden="1"/>
    </xf>
    <xf numFmtId="0" fontId="6" fillId="2" borderId="1" xfId="0" applyFont="1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6" fillId="2" borderId="1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" fillId="2" borderId="0" xfId="0" applyFont="1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8" fillId="0" borderId="1" xfId="0" applyNumberFormat="1" applyFont="1" applyFill="1" applyBorder="1" applyAlignment="1" applyProtection="1">
      <protection locked="0"/>
    </xf>
    <xf numFmtId="0" fontId="0" fillId="0" borderId="0" xfId="0" applyNumberFormat="1" applyProtection="1">
      <protection locked="0"/>
    </xf>
    <xf numFmtId="0" fontId="2" fillId="2" borderId="1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left" vertic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NumberFormat="1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49" fontId="0" fillId="2" borderId="1" xfId="0" applyNumberFormat="1" applyFill="1" applyBorder="1" applyAlignment="1" applyProtection="1">
      <alignment horizontal="center"/>
      <protection hidden="1"/>
    </xf>
    <xf numFmtId="49" fontId="2" fillId="2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 wrapText="1"/>
      <protection hidden="1"/>
    </xf>
    <xf numFmtId="0" fontId="6" fillId="0" borderId="2" xfId="0" applyFont="1" applyFill="1" applyBorder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2" fillId="2" borderId="1" xfId="0" applyFont="1" applyFill="1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5" borderId="1" xfId="0" applyFont="1" applyFill="1" applyBorder="1" applyAlignment="1" applyProtection="1">
      <alignment horizontal="center" wrapText="1"/>
      <protection hidden="1"/>
    </xf>
    <xf numFmtId="0" fontId="0" fillId="4" borderId="1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4" fillId="0" borderId="0" xfId="0" applyFont="1" applyFill="1" applyBorder="1" applyAlignment="1" applyProtection="1">
      <protection hidden="1"/>
    </xf>
    <xf numFmtId="0" fontId="6" fillId="0" borderId="0" xfId="0" applyFont="1" applyBorder="1" applyAlignment="1" applyProtection="1">
      <protection hidden="1"/>
    </xf>
    <xf numFmtId="0" fontId="6" fillId="0" borderId="4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16" fillId="2" borderId="12" xfId="11" applyNumberFormat="1" applyFont="1" applyFill="1" applyBorder="1" applyAlignment="1" applyProtection="1">
      <alignment horizontal="right" vertical="center" wrapText="1"/>
      <protection hidden="1"/>
    </xf>
    <xf numFmtId="0" fontId="16" fillId="2" borderId="12" xfId="11" applyNumberFormat="1" applyFont="1" applyFill="1" applyBorder="1" applyAlignment="1" applyProtection="1">
      <alignment horizontal="left" vertical="center" wrapText="1"/>
      <protection hidden="1"/>
    </xf>
    <xf numFmtId="0" fontId="16" fillId="2" borderId="0" xfId="11" applyNumberFormat="1" applyFont="1" applyFill="1" applyBorder="1" applyAlignment="1" applyProtection="1">
      <alignment horizontal="right" vertical="center" wrapText="1"/>
      <protection hidden="1"/>
    </xf>
    <xf numFmtId="0" fontId="16" fillId="2" borderId="0" xfId="11" applyNumberFormat="1" applyFont="1" applyFill="1" applyBorder="1" applyAlignment="1" applyProtection="1">
      <alignment horizontal="left" vertical="center" wrapText="1"/>
      <protection hidden="1"/>
    </xf>
    <xf numFmtId="0" fontId="16" fillId="2" borderId="13" xfId="11" applyNumberFormat="1" applyFont="1" applyFill="1" applyBorder="1" applyAlignment="1" applyProtection="1">
      <alignment horizontal="right" vertical="center" wrapText="1"/>
      <protection hidden="1"/>
    </xf>
    <xf numFmtId="0" fontId="16" fillId="2" borderId="14" xfId="11" applyNumberFormat="1" applyFont="1" applyFill="1" applyBorder="1" applyAlignment="1" applyProtection="1">
      <alignment horizontal="left" vertical="center" wrapText="1"/>
      <protection hidden="1"/>
    </xf>
    <xf numFmtId="0" fontId="0" fillId="2" borderId="12" xfId="0" applyFont="1" applyFill="1" applyBorder="1" applyAlignment="1" applyProtection="1">
      <alignment horizontal="center"/>
      <protection hidden="1"/>
    </xf>
    <xf numFmtId="0" fontId="8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right"/>
      <protection hidden="1"/>
    </xf>
    <xf numFmtId="1" fontId="8" fillId="0" borderId="6" xfId="0" applyNumberFormat="1" applyFont="1" applyFill="1" applyBorder="1" applyAlignment="1" applyProtection="1">
      <protection locked="0"/>
    </xf>
    <xf numFmtId="0" fontId="4" fillId="2" borderId="11" xfId="0" applyFont="1" applyFill="1" applyBorder="1" applyAlignment="1" applyProtection="1">
      <alignment horizontal="center"/>
      <protection hidden="1"/>
    </xf>
    <xf numFmtId="1" fontId="8" fillId="0" borderId="17" xfId="0" applyNumberFormat="1" applyFont="1" applyFill="1" applyBorder="1" applyAlignment="1" applyProtection="1">
      <protection locked="0"/>
    </xf>
    <xf numFmtId="0" fontId="8" fillId="0" borderId="8" xfId="0" applyFont="1" applyFill="1" applyBorder="1" applyAlignment="1" applyProtection="1">
      <alignment horizontal="center"/>
      <protection locked="0"/>
    </xf>
    <xf numFmtId="1" fontId="8" fillId="0" borderId="18" xfId="0" applyNumberFormat="1" applyFont="1" applyFill="1" applyBorder="1" applyAlignment="1" applyProtection="1">
      <protection locked="0"/>
    </xf>
    <xf numFmtId="0" fontId="4" fillId="0" borderId="11" xfId="0" applyFont="1" applyFill="1" applyBorder="1" applyAlignment="1" applyProtection="1">
      <alignment vertical="center"/>
      <protection hidden="1"/>
    </xf>
    <xf numFmtId="0" fontId="0" fillId="0" borderId="0" xfId="0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Border="1" applyAlignment="1" applyProtection="1">
      <alignment horizontal="right"/>
      <protection locked="0" hidden="1"/>
    </xf>
    <xf numFmtId="0" fontId="6" fillId="0" borderId="0" xfId="0" applyFont="1" applyBorder="1" applyAlignment="1" applyProtection="1">
      <alignment horizontal="center" vertical="center" wrapText="1"/>
      <protection locked="0" hidden="1"/>
    </xf>
    <xf numFmtId="0" fontId="4" fillId="2" borderId="1" xfId="0" applyFont="1" applyFill="1" applyBorder="1" applyAlignment="1" applyProtection="1">
      <alignment horizontal="center"/>
      <protection locked="0"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protection hidden="1"/>
    </xf>
    <xf numFmtId="0" fontId="5" fillId="2" borderId="0" xfId="0" applyFont="1" applyFill="1" applyAlignment="1" applyProtection="1">
      <alignment wrapText="1"/>
      <protection hidden="1"/>
    </xf>
    <xf numFmtId="0" fontId="6" fillId="2" borderId="0" xfId="0" applyFont="1" applyFill="1" applyProtection="1">
      <protection hidden="1"/>
    </xf>
    <xf numFmtId="0" fontId="12" fillId="2" borderId="11" xfId="0" applyFont="1" applyFill="1" applyBorder="1" applyAlignment="1" applyProtection="1">
      <alignment horizontal="center" vertical="center" wrapText="1"/>
      <protection hidden="1"/>
    </xf>
    <xf numFmtId="0" fontId="3" fillId="2" borderId="11" xfId="0" applyFont="1" applyFill="1" applyBorder="1" applyAlignment="1" applyProtection="1">
      <alignment horizontal="center" vertical="center" wrapText="1"/>
      <protection hidden="1"/>
    </xf>
    <xf numFmtId="0" fontId="6" fillId="2" borderId="6" xfId="0" applyFont="1" applyFill="1" applyBorder="1" applyAlignment="1" applyProtection="1">
      <alignment horizontal="center" vertical="center"/>
      <protection hidden="1"/>
    </xf>
    <xf numFmtId="0" fontId="6" fillId="2" borderId="6" xfId="0" applyFont="1" applyFill="1" applyBorder="1" applyAlignment="1" applyProtection="1">
      <alignment vertical="center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6" fillId="2" borderId="1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vertical="center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4" fillId="2" borderId="28" xfId="0" applyFont="1" applyFill="1" applyBorder="1" applyAlignment="1" applyProtection="1">
      <alignment horizontal="center"/>
      <protection hidden="1"/>
    </xf>
    <xf numFmtId="0" fontId="4" fillId="2" borderId="27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protection hidden="1"/>
    </xf>
    <xf numFmtId="0" fontId="2" fillId="2" borderId="0" xfId="0" applyFont="1" applyFill="1" applyAlignment="1" applyProtection="1">
      <alignment horizontal="center"/>
      <protection hidden="1"/>
    </xf>
    <xf numFmtId="10" fontId="4" fillId="2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locked="0" hidden="1"/>
    </xf>
    <xf numFmtId="0" fontId="6" fillId="0" borderId="0" xfId="0" applyFont="1" applyBorder="1" applyAlignment="1" applyProtection="1">
      <alignment horizontal="center"/>
      <protection locked="0"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0" fillId="0" borderId="0" xfId="0" applyNumberFormat="1" applyProtection="1">
      <protection locked="0" hidden="1"/>
    </xf>
    <xf numFmtId="0" fontId="8" fillId="2" borderId="1" xfId="0" applyNumberFormat="1" applyFont="1" applyFill="1" applyBorder="1" applyAlignment="1" applyProtection="1">
      <alignment horizontal="center" vertical="center"/>
      <protection hidden="1"/>
    </xf>
    <xf numFmtId="0" fontId="8" fillId="0" borderId="1" xfId="12" applyFont="1" applyFill="1" applyBorder="1" applyAlignment="1" applyProtection="1">
      <protection locked="0"/>
    </xf>
    <xf numFmtId="0" fontId="8" fillId="0" borderId="1" xfId="12" applyFont="1" applyFill="1" applyBorder="1" applyAlignment="1" applyProtection="1">
      <alignment vertical="center" wrapText="1"/>
      <protection locked="0"/>
    </xf>
    <xf numFmtId="14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Protection="1">
      <protection locked="0"/>
    </xf>
    <xf numFmtId="0" fontId="22" fillId="0" borderId="1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locked="0" hidden="1"/>
    </xf>
    <xf numFmtId="14" fontId="8" fillId="0" borderId="1" xfId="12" applyNumberFormat="1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 vertical="center"/>
      <protection locked="0" hidden="1"/>
    </xf>
    <xf numFmtId="14" fontId="22" fillId="0" borderId="1" xfId="0" applyNumberFormat="1" applyFont="1" applyBorder="1" applyAlignment="1" applyProtection="1">
      <alignment horizontal="center"/>
      <protection locked="0"/>
    </xf>
    <xf numFmtId="0" fontId="8" fillId="0" borderId="1" xfId="0" applyFont="1" applyFill="1" applyBorder="1" applyProtection="1">
      <protection hidden="1"/>
    </xf>
    <xf numFmtId="14" fontId="22" fillId="0" borderId="1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/>
      <protection locked="0"/>
    </xf>
    <xf numFmtId="0" fontId="23" fillId="0" borderId="1" xfId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8" fillId="0" borderId="27" xfId="0" applyFont="1" applyFill="1" applyBorder="1" applyAlignment="1">
      <alignment vertical="center" wrapText="1"/>
    </xf>
    <xf numFmtId="0" fontId="2" fillId="0" borderId="0" xfId="0" applyFont="1" applyFill="1" applyAlignment="1">
      <alignment wrapText="1"/>
    </xf>
    <xf numFmtId="0" fontId="4" fillId="2" borderId="27" xfId="0" applyFont="1" applyFill="1" applyBorder="1" applyAlignment="1">
      <alignment horizontal="center" vertical="center" wrapText="1"/>
    </xf>
    <xf numFmtId="0" fontId="8" fillId="0" borderId="1" xfId="0" applyFont="1" applyFill="1" applyBorder="1" applyProtection="1"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center"/>
      <protection locked="0"/>
    </xf>
    <xf numFmtId="14" fontId="8" fillId="0" borderId="1" xfId="0" applyNumberFormat="1" applyFont="1" applyFill="1" applyBorder="1" applyAlignment="1" applyProtection="1">
      <alignment horizontal="center" vertical="center"/>
      <protection locked="0"/>
    </xf>
    <xf numFmtId="14" fontId="8" fillId="0" borderId="1" xfId="4" applyNumberFormat="1" applyFont="1" applyFill="1" applyBorder="1" applyAlignment="1" applyProtection="1">
      <alignment horizontal="center" vertical="center"/>
      <protection locked="0"/>
    </xf>
    <xf numFmtId="0" fontId="20" fillId="2" borderId="27" xfId="0" applyFont="1" applyFill="1" applyBorder="1" applyAlignment="1" applyProtection="1">
      <alignment horizontal="center" wrapText="1"/>
      <protection hidden="1"/>
    </xf>
    <xf numFmtId="0" fontId="21" fillId="2" borderId="27" xfId="0" applyFont="1" applyFill="1" applyBorder="1" applyAlignment="1" applyProtection="1">
      <alignment vertical="center" wrapText="1"/>
      <protection hidden="1"/>
    </xf>
    <xf numFmtId="0" fontId="16" fillId="2" borderId="12" xfId="0" applyNumberFormat="1" applyFont="1" applyFill="1" applyBorder="1" applyAlignment="1" applyProtection="1">
      <alignment horizontal="right" vertical="center" wrapText="1"/>
      <protection hidden="1"/>
    </xf>
    <xf numFmtId="0" fontId="16" fillId="2" borderId="12" xfId="0" applyNumberFormat="1" applyFont="1" applyFill="1" applyBorder="1" applyAlignment="1" applyProtection="1">
      <alignment horizontal="left" vertical="center" wrapText="1"/>
      <protection hidden="1"/>
    </xf>
    <xf numFmtId="0" fontId="0" fillId="2" borderId="0" xfId="0" applyFill="1" applyAlignment="1" applyProtection="1">
      <alignment wrapText="1"/>
      <protection hidden="1"/>
    </xf>
    <xf numFmtId="0" fontId="16" fillId="2" borderId="13" xfId="0" applyNumberFormat="1" applyFont="1" applyFill="1" applyBorder="1" applyAlignment="1" applyProtection="1">
      <alignment horizontal="right" vertical="center" wrapText="1"/>
      <protection hidden="1"/>
    </xf>
    <xf numFmtId="0" fontId="16" fillId="2" borderId="14" xfId="0" applyNumberFormat="1" applyFont="1" applyFill="1" applyBorder="1" applyAlignment="1" applyProtection="1">
      <alignment horizontal="left" vertical="center" wrapText="1"/>
      <protection hidden="1"/>
    </xf>
    <xf numFmtId="0" fontId="16" fillId="2" borderId="15" xfId="0" applyNumberFormat="1" applyFont="1" applyFill="1" applyBorder="1" applyAlignment="1" applyProtection="1">
      <alignment horizontal="right" vertical="center" wrapText="1"/>
      <protection hidden="1"/>
    </xf>
    <xf numFmtId="0" fontId="16" fillId="2" borderId="16" xfId="0" applyNumberFormat="1" applyFont="1" applyFill="1" applyBorder="1" applyAlignment="1" applyProtection="1">
      <alignment horizontal="left" vertical="center" wrapText="1"/>
      <protection hidden="1"/>
    </xf>
    <xf numFmtId="0" fontId="8" fillId="2" borderId="1" xfId="0" applyFont="1" applyFill="1" applyBorder="1" applyAlignment="1" applyProtection="1">
      <protection locked="0" hidden="1"/>
    </xf>
    <xf numFmtId="14" fontId="8" fillId="2" borderId="1" xfId="0" applyNumberFormat="1" applyFont="1" applyFill="1" applyBorder="1" applyAlignment="1" applyProtection="1">
      <alignment horizontal="right"/>
      <protection locked="0" hidden="1"/>
    </xf>
    <xf numFmtId="0" fontId="8" fillId="2" borderId="1" xfId="0" applyFont="1" applyFill="1" applyBorder="1" applyAlignment="1" applyProtection="1">
      <alignment horizontal="center"/>
      <protection locked="0" hidden="1"/>
    </xf>
    <xf numFmtId="1" fontId="8" fillId="2" borderId="19" xfId="0" applyNumberFormat="1" applyFont="1" applyFill="1" applyBorder="1" applyAlignment="1" applyProtection="1">
      <alignment horizontal="center"/>
      <protection locked="0" hidden="1"/>
    </xf>
    <xf numFmtId="0" fontId="3" fillId="0" borderId="27" xfId="0" applyFont="1" applyBorder="1" applyAlignment="1" applyProtection="1">
      <alignment horizontal="center" vertical="center" wrapText="1"/>
      <protection hidden="1"/>
    </xf>
    <xf numFmtId="0" fontId="3" fillId="0" borderId="11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3" fillId="0" borderId="8" xfId="0" applyFont="1" applyBorder="1" applyAlignment="1" applyProtection="1">
      <alignment horizontal="center" vertical="center" wrapText="1"/>
      <protection hidden="1"/>
    </xf>
    <xf numFmtId="1" fontId="8" fillId="2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Alignment="1" applyProtection="1">
      <alignment horizontal="center" wrapText="1"/>
      <protection hidden="1"/>
    </xf>
    <xf numFmtId="0" fontId="0" fillId="0" borderId="2" xfId="0" applyFill="1" applyBorder="1" applyAlignment="1" applyProtection="1">
      <alignment horizontal="center"/>
      <protection locked="0"/>
    </xf>
    <xf numFmtId="0" fontId="6" fillId="2" borderId="21" xfId="0" applyFont="1" applyFill="1" applyBorder="1" applyAlignment="1" applyProtection="1">
      <alignment horizontal="center" vertical="center"/>
      <protection hidden="1"/>
    </xf>
    <xf numFmtId="0" fontId="6" fillId="2" borderId="22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 vertical="center"/>
      <protection hidden="1"/>
    </xf>
    <xf numFmtId="0" fontId="6" fillId="2" borderId="24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26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 vertical="top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6" fillId="0" borderId="2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 vertical="top"/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4" fillId="2" borderId="5" xfId="0" applyFont="1" applyFill="1" applyBorder="1" applyAlignment="1" applyProtection="1">
      <alignment horizontal="right"/>
      <protection hidden="1"/>
    </xf>
    <xf numFmtId="0" fontId="12" fillId="2" borderId="11" xfId="0" applyFont="1" applyFill="1" applyBorder="1" applyAlignment="1" applyProtection="1">
      <alignment horizontal="center" vertical="center" wrapText="1"/>
      <protection hidden="1"/>
    </xf>
    <xf numFmtId="14" fontId="6" fillId="2" borderId="0" xfId="0" applyNumberFormat="1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9" fillId="0" borderId="9" xfId="0" applyFont="1" applyFill="1" applyBorder="1" applyAlignment="1" applyProtection="1">
      <alignment horizontal="center" vertical="center" wrapText="1"/>
      <protection hidden="1"/>
    </xf>
    <xf numFmtId="0" fontId="19" fillId="0" borderId="1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9" xfId="0" applyBorder="1" applyAlignment="1" applyProtection="1">
      <alignment horizontal="right"/>
      <protection hidden="1"/>
    </xf>
    <xf numFmtId="0" fontId="4" fillId="3" borderId="0" xfId="0" applyFont="1" applyFill="1" applyBorder="1" applyAlignment="1" applyProtection="1">
      <alignment horizontal="center"/>
      <protection hidden="1"/>
    </xf>
    <xf numFmtId="0" fontId="0" fillId="2" borderId="3" xfId="0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9" xfId="0" applyFont="1" applyBorder="1" applyAlignment="1" applyProtection="1">
      <alignment horizontal="center"/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9" xfId="0" applyFont="1" applyFill="1" applyBorder="1" applyAlignment="1" applyProtection="1">
      <alignment horizontal="center"/>
      <protection hidden="1"/>
    </xf>
    <xf numFmtId="0" fontId="2" fillId="7" borderId="31" xfId="0" applyFont="1" applyFill="1" applyBorder="1" applyAlignment="1" applyProtection="1">
      <alignment horizontal="center"/>
      <protection hidden="1"/>
    </xf>
    <xf numFmtId="0" fontId="2" fillId="7" borderId="32" xfId="0" applyFont="1" applyFill="1" applyBorder="1" applyAlignment="1" applyProtection="1">
      <alignment horizontal="center"/>
      <protection hidden="1"/>
    </xf>
    <xf numFmtId="0" fontId="2" fillId="7" borderId="33" xfId="0" applyFont="1" applyFill="1" applyBorder="1" applyAlignment="1" applyProtection="1">
      <alignment horizontal="center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6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0" fontId="4" fillId="2" borderId="28" xfId="0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/>
      <protection hidden="1"/>
    </xf>
    <xf numFmtId="0" fontId="4" fillId="2" borderId="30" xfId="0" applyFont="1" applyFill="1" applyBorder="1" applyAlignment="1" applyProtection="1">
      <alignment horizontal="center" vertical="center"/>
      <protection hidden="1"/>
    </xf>
  </cellXfs>
  <cellStyles count="13">
    <cellStyle name="Excel Built-in Normal" xfId="1"/>
    <cellStyle name="Обычный" xfId="0" builtinId="0"/>
    <cellStyle name="Обычный 11" xfId="2"/>
    <cellStyle name="Обычный 16" xfId="3"/>
    <cellStyle name="Обычный 2" xfId="11"/>
    <cellStyle name="Обычный 2 3" xfId="4"/>
    <cellStyle name="Обычный 20 3" xfId="5"/>
    <cellStyle name="Обычный 22" xfId="6"/>
    <cellStyle name="Обычный 25" xfId="7"/>
    <cellStyle name="Обычный 26" xfId="8"/>
    <cellStyle name="Обычный 27" xfId="9"/>
    <cellStyle name="Обычный 33 2" xfId="10"/>
    <cellStyle name="Обычный 35" xfId="12"/>
  </cellStyles>
  <dxfs count="8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9" tint="-0.24994659260841701"/>
      </font>
      <fill>
        <patternFill patternType="solid">
          <bgColor theme="0" tint="-0.2499465926084170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1228"/>
  <sheetViews>
    <sheetView topLeftCell="A13" workbookViewId="0">
      <selection activeCell="H26" sqref="H26"/>
    </sheetView>
  </sheetViews>
  <sheetFormatPr defaultRowHeight="12.75" x14ac:dyDescent="0.2"/>
  <cols>
    <col min="1" max="1" width="7.7109375" style="14" customWidth="1"/>
    <col min="2" max="2" width="24" style="14" customWidth="1"/>
    <col min="3" max="3" width="5.42578125" style="14" customWidth="1"/>
    <col min="4" max="4" width="14.28515625" style="14" customWidth="1"/>
    <col min="5" max="5" width="6.140625" style="14" customWidth="1"/>
    <col min="6" max="6" width="7.85546875" style="14" customWidth="1"/>
    <col min="7" max="7" width="19.7109375" style="14" customWidth="1"/>
    <col min="8" max="8" width="5.28515625" style="14" customWidth="1"/>
    <col min="9" max="9" width="11.140625" style="14" bestFit="1" customWidth="1"/>
    <col min="10" max="10" width="8.28515625" style="14" customWidth="1"/>
    <col min="11" max="11" width="35.28515625" style="162" customWidth="1"/>
    <col min="12" max="12" width="6.42578125" style="14" customWidth="1"/>
    <col min="13" max="13" width="9.140625" style="14"/>
    <col min="14" max="14" width="61.5703125" style="14" customWidth="1"/>
    <col min="15" max="16384" width="9.140625" style="14"/>
  </cols>
  <sheetData>
    <row r="1" spans="1:14" ht="39.75" thickBot="1" x14ac:dyDescent="0.3">
      <c r="A1" s="13" t="s">
        <v>8</v>
      </c>
      <c r="B1" s="13" t="s">
        <v>9</v>
      </c>
      <c r="D1" s="15" t="s">
        <v>85</v>
      </c>
      <c r="F1" s="15" t="s">
        <v>44</v>
      </c>
      <c r="G1" s="15" t="s">
        <v>60</v>
      </c>
      <c r="I1" s="16" t="s">
        <v>74</v>
      </c>
      <c r="J1" s="93"/>
      <c r="K1" s="158" t="s">
        <v>1358</v>
      </c>
      <c r="M1" s="70" t="s">
        <v>127</v>
      </c>
      <c r="N1" s="70" t="s">
        <v>128</v>
      </c>
    </row>
    <row r="2" spans="1:14" ht="21.75" thickBot="1" x14ac:dyDescent="0.25">
      <c r="A2" s="17">
        <v>991</v>
      </c>
      <c r="B2" s="18" t="s">
        <v>10</v>
      </c>
      <c r="D2" s="51" t="s">
        <v>118</v>
      </c>
      <c r="F2" s="17">
        <v>5401</v>
      </c>
      <c r="G2" s="17" t="s">
        <v>45</v>
      </c>
      <c r="I2" s="20" t="s">
        <v>73</v>
      </c>
      <c r="J2" s="27"/>
      <c r="K2" s="159" t="s">
        <v>1359</v>
      </c>
      <c r="M2" s="64">
        <v>910001</v>
      </c>
      <c r="N2" s="65" t="s">
        <v>129</v>
      </c>
    </row>
    <row r="3" spans="1:14" ht="21.75" thickBot="1" x14ac:dyDescent="0.25">
      <c r="A3" s="17">
        <v>992</v>
      </c>
      <c r="B3" s="18" t="s">
        <v>11</v>
      </c>
      <c r="D3" s="51" t="s">
        <v>119</v>
      </c>
      <c r="F3" s="17">
        <v>5402</v>
      </c>
      <c r="G3" s="17" t="s">
        <v>46</v>
      </c>
      <c r="I3" s="20" t="s">
        <v>72</v>
      </c>
      <c r="J3" s="27"/>
      <c r="K3" s="159" t="s">
        <v>1360</v>
      </c>
      <c r="M3" s="64">
        <v>910002</v>
      </c>
      <c r="N3" s="65" t="s">
        <v>130</v>
      </c>
    </row>
    <row r="4" spans="1:14" ht="21.75" thickBot="1" x14ac:dyDescent="0.25">
      <c r="A4" s="17">
        <v>993</v>
      </c>
      <c r="B4" s="18" t="s">
        <v>12</v>
      </c>
      <c r="F4" s="17">
        <v>5403</v>
      </c>
      <c r="G4" s="17" t="s">
        <v>47</v>
      </c>
      <c r="I4" s="20" t="s">
        <v>75</v>
      </c>
      <c r="J4" s="27"/>
      <c r="K4" s="159" t="s">
        <v>1361</v>
      </c>
      <c r="M4" s="64">
        <v>910003</v>
      </c>
      <c r="N4" s="65" t="s">
        <v>131</v>
      </c>
    </row>
    <row r="5" spans="1:14" ht="21.75" thickBot="1" x14ac:dyDescent="0.25">
      <c r="A5" s="17">
        <v>994</v>
      </c>
      <c r="B5" s="33" t="s">
        <v>110</v>
      </c>
      <c r="D5" s="16" t="s">
        <v>86</v>
      </c>
      <c r="F5" s="17">
        <v>5404</v>
      </c>
      <c r="G5" s="17" t="s">
        <v>48</v>
      </c>
      <c r="K5" s="159" t="s">
        <v>1362</v>
      </c>
      <c r="M5" s="64">
        <v>910004</v>
      </c>
      <c r="N5" s="65" t="s">
        <v>132</v>
      </c>
    </row>
    <row r="6" spans="1:14" ht="21.75" thickBot="1" x14ac:dyDescent="0.25">
      <c r="A6" s="17">
        <v>932</v>
      </c>
      <c r="B6" s="18" t="s">
        <v>13</v>
      </c>
      <c r="D6" s="30" t="s">
        <v>124</v>
      </c>
      <c r="F6" s="17">
        <v>5405</v>
      </c>
      <c r="G6" s="17" t="s">
        <v>49</v>
      </c>
      <c r="K6" s="159" t="s">
        <v>1363</v>
      </c>
      <c r="M6" s="64">
        <v>910005</v>
      </c>
      <c r="N6" s="65" t="s">
        <v>133</v>
      </c>
    </row>
    <row r="7" spans="1:14" ht="21.75" thickBot="1" x14ac:dyDescent="0.25">
      <c r="A7" s="17">
        <v>933</v>
      </c>
      <c r="B7" s="18" t="s">
        <v>14</v>
      </c>
      <c r="D7" s="30" t="s">
        <v>125</v>
      </c>
      <c r="F7" s="17">
        <v>5406</v>
      </c>
      <c r="G7" s="17" t="s">
        <v>61</v>
      </c>
      <c r="K7" s="159" t="s">
        <v>1364</v>
      </c>
      <c r="M7" s="64">
        <v>910006</v>
      </c>
      <c r="N7" s="65" t="s">
        <v>134</v>
      </c>
    </row>
    <row r="8" spans="1:14" ht="21.75" thickBot="1" x14ac:dyDescent="0.25">
      <c r="A8" s="17">
        <v>2</v>
      </c>
      <c r="B8" s="18" t="s">
        <v>15</v>
      </c>
      <c r="D8" s="26"/>
      <c r="F8" s="17">
        <v>5407</v>
      </c>
      <c r="G8" s="17" t="s">
        <v>50</v>
      </c>
      <c r="K8" s="159" t="s">
        <v>1365</v>
      </c>
      <c r="M8" s="64">
        <v>910007</v>
      </c>
      <c r="N8" s="65" t="s">
        <v>135</v>
      </c>
    </row>
    <row r="9" spans="1:14" ht="21.75" thickBot="1" x14ac:dyDescent="0.25">
      <c r="A9" s="17">
        <v>935</v>
      </c>
      <c r="B9" s="18" t="s">
        <v>16</v>
      </c>
      <c r="D9" s="26"/>
      <c r="F9" s="17">
        <v>5408</v>
      </c>
      <c r="G9" s="17" t="s">
        <v>62</v>
      </c>
      <c r="K9" s="159" t="s">
        <v>1366</v>
      </c>
      <c r="M9" s="64">
        <v>910008</v>
      </c>
      <c r="N9" s="65" t="s">
        <v>136</v>
      </c>
    </row>
    <row r="10" spans="1:14" ht="21.75" thickBot="1" x14ac:dyDescent="0.25">
      <c r="A10" s="17">
        <v>995</v>
      </c>
      <c r="B10" s="18" t="s">
        <v>17</v>
      </c>
      <c r="D10" s="26"/>
      <c r="F10" s="17">
        <v>5409</v>
      </c>
      <c r="G10" s="17" t="s">
        <v>63</v>
      </c>
      <c r="K10" s="159" t="s">
        <v>1367</v>
      </c>
      <c r="M10" s="64">
        <v>910009</v>
      </c>
      <c r="N10" s="65" t="s">
        <v>137</v>
      </c>
    </row>
    <row r="11" spans="1:14" ht="21.75" thickBot="1" x14ac:dyDescent="0.25">
      <c r="A11" s="17">
        <v>996</v>
      </c>
      <c r="B11" s="18" t="s">
        <v>18</v>
      </c>
      <c r="D11" s="26"/>
      <c r="F11" s="17">
        <v>5410</v>
      </c>
      <c r="G11" s="17" t="s">
        <v>51</v>
      </c>
      <c r="K11" s="159" t="s">
        <v>1368</v>
      </c>
      <c r="M11" s="64">
        <v>910010</v>
      </c>
      <c r="N11" s="65" t="s">
        <v>138</v>
      </c>
    </row>
    <row r="12" spans="1:14" ht="21.75" thickBot="1" x14ac:dyDescent="0.25">
      <c r="A12" s="17">
        <v>997</v>
      </c>
      <c r="B12" s="18" t="s">
        <v>19</v>
      </c>
      <c r="D12" s="26"/>
      <c r="F12" s="17">
        <v>5411</v>
      </c>
      <c r="G12" s="17" t="s">
        <v>52</v>
      </c>
      <c r="K12" s="159" t="s">
        <v>1369</v>
      </c>
      <c r="M12" s="64">
        <v>910011</v>
      </c>
      <c r="N12" s="65" t="s">
        <v>139</v>
      </c>
    </row>
    <row r="13" spans="1:14" ht="21.75" thickBot="1" x14ac:dyDescent="0.25">
      <c r="A13" s="17">
        <v>998</v>
      </c>
      <c r="B13" s="18" t="s">
        <v>20</v>
      </c>
      <c r="D13" s="26"/>
      <c r="F13" s="17">
        <v>5412</v>
      </c>
      <c r="G13" s="17" t="s">
        <v>53</v>
      </c>
      <c r="K13" s="159" t="s">
        <v>1370</v>
      </c>
      <c r="M13" s="64">
        <v>910012</v>
      </c>
      <c r="N13" s="65" t="s">
        <v>140</v>
      </c>
    </row>
    <row r="14" spans="1:14" ht="21.75" thickBot="1" x14ac:dyDescent="0.25">
      <c r="A14" s="17">
        <v>999</v>
      </c>
      <c r="B14" s="18" t="s">
        <v>21</v>
      </c>
      <c r="D14" s="26"/>
      <c r="F14" s="17">
        <v>5413</v>
      </c>
      <c r="G14" s="141" t="s">
        <v>84</v>
      </c>
      <c r="K14" s="159" t="s">
        <v>1371</v>
      </c>
      <c r="M14" s="64">
        <v>910013</v>
      </c>
      <c r="N14" s="65" t="s">
        <v>141</v>
      </c>
    </row>
    <row r="15" spans="1:14" ht="21.75" thickBot="1" x14ac:dyDescent="0.25">
      <c r="A15" s="17">
        <v>910</v>
      </c>
      <c r="B15" s="18" t="s">
        <v>22</v>
      </c>
      <c r="D15" s="26"/>
      <c r="F15" s="17">
        <v>5414</v>
      </c>
      <c r="G15" s="17" t="s">
        <v>54</v>
      </c>
      <c r="K15" s="159" t="s">
        <v>1372</v>
      </c>
      <c r="M15" s="64">
        <v>910014</v>
      </c>
      <c r="N15" s="65" t="s">
        <v>142</v>
      </c>
    </row>
    <row r="16" spans="1:14" ht="21.75" thickBot="1" x14ac:dyDescent="0.25">
      <c r="A16" s="17">
        <v>911</v>
      </c>
      <c r="B16" s="18" t="s">
        <v>23</v>
      </c>
      <c r="D16" s="26"/>
      <c r="F16" s="17">
        <v>5415</v>
      </c>
      <c r="G16" s="17" t="s">
        <v>55</v>
      </c>
      <c r="K16" s="159" t="s">
        <v>1373</v>
      </c>
      <c r="M16" s="64">
        <v>910015</v>
      </c>
      <c r="N16" s="65" t="s">
        <v>143</v>
      </c>
    </row>
    <row r="17" spans="1:14" ht="42.75" thickBot="1" x14ac:dyDescent="0.25">
      <c r="A17" s="17">
        <v>912</v>
      </c>
      <c r="B17" s="18" t="s">
        <v>24</v>
      </c>
      <c r="D17" s="26"/>
      <c r="F17" s="17">
        <v>5416</v>
      </c>
      <c r="G17" s="17" t="s">
        <v>56</v>
      </c>
      <c r="K17" s="159" t="s">
        <v>1374</v>
      </c>
      <c r="M17" s="64">
        <v>910016</v>
      </c>
      <c r="N17" s="65" t="s">
        <v>144</v>
      </c>
    </row>
    <row r="18" spans="1:14" ht="21.75" thickBot="1" x14ac:dyDescent="0.25">
      <c r="A18" s="17">
        <v>913</v>
      </c>
      <c r="B18" s="18" t="s">
        <v>25</v>
      </c>
      <c r="D18" s="26"/>
      <c r="F18" s="17">
        <v>5417</v>
      </c>
      <c r="G18" s="17" t="s">
        <v>64</v>
      </c>
      <c r="K18" s="159" t="s">
        <v>1375</v>
      </c>
      <c r="M18" s="64">
        <v>910201</v>
      </c>
      <c r="N18" s="65" t="s">
        <v>145</v>
      </c>
    </row>
    <row r="19" spans="1:14" ht="21.75" thickBot="1" x14ac:dyDescent="0.25">
      <c r="A19" s="17">
        <v>914</v>
      </c>
      <c r="B19" s="18" t="s">
        <v>26</v>
      </c>
      <c r="D19" s="25"/>
      <c r="F19" s="17">
        <v>5418</v>
      </c>
      <c r="G19" s="17" t="s">
        <v>57</v>
      </c>
      <c r="K19" s="159" t="s">
        <v>1376</v>
      </c>
      <c r="M19" s="64">
        <v>910202</v>
      </c>
      <c r="N19" s="65" t="s">
        <v>146</v>
      </c>
    </row>
    <row r="20" spans="1:14" ht="21.75" thickBot="1" x14ac:dyDescent="0.25">
      <c r="A20" s="17">
        <v>915</v>
      </c>
      <c r="B20" s="18" t="s">
        <v>27</v>
      </c>
      <c r="D20" s="26"/>
      <c r="F20" s="17">
        <v>5419</v>
      </c>
      <c r="G20" s="17" t="s">
        <v>58</v>
      </c>
      <c r="K20" s="159" t="s">
        <v>1377</v>
      </c>
      <c r="M20" s="64">
        <v>910204</v>
      </c>
      <c r="N20" s="65" t="s">
        <v>147</v>
      </c>
    </row>
    <row r="21" spans="1:14" ht="21.75" thickBot="1" x14ac:dyDescent="0.25">
      <c r="A21" s="17">
        <v>916</v>
      </c>
      <c r="B21" s="18" t="s">
        <v>28</v>
      </c>
      <c r="D21" s="26"/>
      <c r="F21" s="17">
        <v>5420</v>
      </c>
      <c r="G21" s="17" t="s">
        <v>59</v>
      </c>
      <c r="K21" s="159" t="s">
        <v>1378</v>
      </c>
      <c r="M21" s="64">
        <v>910207</v>
      </c>
      <c r="N21" s="65" t="s">
        <v>148</v>
      </c>
    </row>
    <row r="22" spans="1:14" ht="21.75" thickBot="1" x14ac:dyDescent="0.25">
      <c r="A22" s="17">
        <v>220</v>
      </c>
      <c r="B22" s="21" t="s">
        <v>90</v>
      </c>
      <c r="D22" s="27"/>
      <c r="F22" s="17">
        <v>5421</v>
      </c>
      <c r="G22" s="17" t="s">
        <v>66</v>
      </c>
      <c r="K22" s="159" t="s">
        <v>1379</v>
      </c>
      <c r="M22" s="64">
        <v>910208</v>
      </c>
      <c r="N22" s="65" t="s">
        <v>149</v>
      </c>
    </row>
    <row r="23" spans="1:14" ht="16.5" thickBot="1" x14ac:dyDescent="0.25">
      <c r="A23" s="17">
        <v>917</v>
      </c>
      <c r="B23" s="18" t="s">
        <v>29</v>
      </c>
      <c r="D23" s="25"/>
      <c r="F23" s="17">
        <v>5422</v>
      </c>
      <c r="G23" s="17" t="s">
        <v>1612</v>
      </c>
      <c r="K23" s="159" t="s">
        <v>1380</v>
      </c>
      <c r="M23" s="64">
        <v>910500</v>
      </c>
      <c r="N23" s="65" t="s">
        <v>150</v>
      </c>
    </row>
    <row r="24" spans="1:14" ht="32.25" thickBot="1" x14ac:dyDescent="0.25">
      <c r="A24" s="17">
        <v>918</v>
      </c>
      <c r="B24" s="18" t="s">
        <v>30</v>
      </c>
      <c r="D24" s="26"/>
      <c r="F24" s="17">
        <v>5423</v>
      </c>
      <c r="G24" s="17" t="s">
        <v>1611</v>
      </c>
      <c r="K24" s="159" t="s">
        <v>1381</v>
      </c>
      <c r="M24" s="160">
        <v>911001</v>
      </c>
      <c r="N24" s="161" t="s">
        <v>151</v>
      </c>
    </row>
    <row r="25" spans="1:14" ht="21.75" thickBot="1" x14ac:dyDescent="0.25">
      <c r="A25" s="17">
        <v>920</v>
      </c>
      <c r="B25" s="18" t="s">
        <v>31</v>
      </c>
      <c r="D25" s="26"/>
      <c r="F25" s="17">
        <v>5424</v>
      </c>
      <c r="G25" s="17" t="s">
        <v>1613</v>
      </c>
      <c r="K25" s="159" t="s">
        <v>1382</v>
      </c>
      <c r="M25" s="160">
        <v>911002</v>
      </c>
      <c r="N25" s="161" t="s">
        <v>152</v>
      </c>
    </row>
    <row r="26" spans="1:14" ht="21.75" thickBot="1" x14ac:dyDescent="0.25">
      <c r="A26" s="17">
        <v>934</v>
      </c>
      <c r="B26" s="18" t="s">
        <v>32</v>
      </c>
      <c r="D26" s="27"/>
      <c r="F26" s="17">
        <v>0</v>
      </c>
      <c r="G26" s="17" t="s">
        <v>65</v>
      </c>
      <c r="K26" s="159" t="s">
        <v>1383</v>
      </c>
      <c r="M26" s="160">
        <v>911003</v>
      </c>
      <c r="N26" s="161" t="s">
        <v>153</v>
      </c>
    </row>
    <row r="27" spans="1:14" ht="21.75" thickBot="1" x14ac:dyDescent="0.25">
      <c r="A27" s="17">
        <v>921</v>
      </c>
      <c r="B27" s="18" t="s">
        <v>33</v>
      </c>
      <c r="D27" s="25"/>
      <c r="K27" s="159" t="s">
        <v>1384</v>
      </c>
      <c r="M27" s="160">
        <v>911004</v>
      </c>
      <c r="N27" s="161" t="s">
        <v>154</v>
      </c>
    </row>
    <row r="28" spans="1:14" ht="30.75" customHeight="1" thickBot="1" x14ac:dyDescent="0.25">
      <c r="A28" s="17">
        <v>922</v>
      </c>
      <c r="B28" s="18" t="s">
        <v>34</v>
      </c>
      <c r="D28" s="26"/>
      <c r="K28" s="159" t="s">
        <v>1385</v>
      </c>
      <c r="M28" s="160">
        <v>911005</v>
      </c>
      <c r="N28" s="161" t="s">
        <v>155</v>
      </c>
    </row>
    <row r="29" spans="1:14" ht="21.75" thickBot="1" x14ac:dyDescent="0.25">
      <c r="A29" s="17">
        <v>923</v>
      </c>
      <c r="B29" s="18" t="s">
        <v>35</v>
      </c>
      <c r="D29" s="26"/>
      <c r="K29" s="159" t="s">
        <v>1386</v>
      </c>
      <c r="M29" s="160">
        <v>911006</v>
      </c>
      <c r="N29" s="161" t="s">
        <v>156</v>
      </c>
    </row>
    <row r="30" spans="1:14" ht="21.75" thickBot="1" x14ac:dyDescent="0.25">
      <c r="A30" s="17">
        <v>924</v>
      </c>
      <c r="B30" s="18" t="s">
        <v>36</v>
      </c>
      <c r="D30" s="26"/>
      <c r="K30" s="159" t="s">
        <v>1387</v>
      </c>
      <c r="M30" s="160">
        <v>911007</v>
      </c>
      <c r="N30" s="161" t="s">
        <v>157</v>
      </c>
    </row>
    <row r="31" spans="1:14" ht="32.25" thickBot="1" x14ac:dyDescent="0.25">
      <c r="A31" s="17">
        <v>925</v>
      </c>
      <c r="B31" s="18" t="s">
        <v>37</v>
      </c>
      <c r="D31" s="26"/>
      <c r="K31" s="159" t="s">
        <v>1388</v>
      </c>
      <c r="M31" s="160">
        <v>911008</v>
      </c>
      <c r="N31" s="161" t="s">
        <v>158</v>
      </c>
    </row>
    <row r="32" spans="1:14" ht="21.75" thickBot="1" x14ac:dyDescent="0.25">
      <c r="A32" s="17">
        <v>926</v>
      </c>
      <c r="B32" s="18" t="s">
        <v>38</v>
      </c>
      <c r="D32" s="26"/>
      <c r="K32" s="159" t="s">
        <v>1389</v>
      </c>
      <c r="M32" s="160">
        <v>911009</v>
      </c>
      <c r="N32" s="161" t="s">
        <v>159</v>
      </c>
    </row>
    <row r="33" spans="1:14" ht="27.75" customHeight="1" thickBot="1" x14ac:dyDescent="0.25">
      <c r="A33" s="17">
        <v>927</v>
      </c>
      <c r="B33" s="18" t="s">
        <v>39</v>
      </c>
      <c r="D33" s="27"/>
      <c r="K33" s="159" t="s">
        <v>1390</v>
      </c>
      <c r="M33" s="160">
        <v>911010</v>
      </c>
      <c r="N33" s="161" t="s">
        <v>160</v>
      </c>
    </row>
    <row r="34" spans="1:14" ht="21.75" thickBot="1" x14ac:dyDescent="0.25">
      <c r="A34" s="17">
        <v>928</v>
      </c>
      <c r="B34" s="18" t="s">
        <v>40</v>
      </c>
      <c r="K34" s="159" t="s">
        <v>1391</v>
      </c>
      <c r="M34" s="160">
        <v>911011</v>
      </c>
      <c r="N34" s="161" t="s">
        <v>161</v>
      </c>
    </row>
    <row r="35" spans="1:14" ht="21.75" thickBot="1" x14ac:dyDescent="0.25">
      <c r="A35" s="17">
        <v>929</v>
      </c>
      <c r="B35" s="21" t="s">
        <v>88</v>
      </c>
      <c r="K35" s="159" t="s">
        <v>1392</v>
      </c>
      <c r="M35" s="160">
        <v>911012</v>
      </c>
      <c r="N35" s="161" t="s">
        <v>162</v>
      </c>
    </row>
    <row r="36" spans="1:14" ht="21.75" thickBot="1" x14ac:dyDescent="0.25">
      <c r="A36" s="17">
        <v>930</v>
      </c>
      <c r="B36" s="18" t="s">
        <v>41</v>
      </c>
      <c r="K36" s="159" t="s">
        <v>1393</v>
      </c>
      <c r="M36" s="160">
        <v>911013</v>
      </c>
      <c r="N36" s="161" t="s">
        <v>163</v>
      </c>
    </row>
    <row r="37" spans="1:14" ht="21.75" thickBot="1" x14ac:dyDescent="0.25">
      <c r="A37" s="17">
        <v>0</v>
      </c>
      <c r="B37" s="18" t="s">
        <v>42</v>
      </c>
      <c r="K37" s="159" t="s">
        <v>1394</v>
      </c>
      <c r="M37" s="160">
        <v>911014</v>
      </c>
      <c r="N37" s="161" t="s">
        <v>164</v>
      </c>
    </row>
    <row r="38" spans="1:14" ht="21.75" thickBot="1" x14ac:dyDescent="0.25">
      <c r="A38" s="17">
        <v>919</v>
      </c>
      <c r="B38" s="18" t="s">
        <v>43</v>
      </c>
      <c r="K38" s="159" t="s">
        <v>1395</v>
      </c>
      <c r="M38" s="160">
        <v>911015</v>
      </c>
      <c r="N38" s="161" t="s">
        <v>165</v>
      </c>
    </row>
    <row r="39" spans="1:14" ht="21.75" thickBot="1" x14ac:dyDescent="0.25">
      <c r="A39" s="17">
        <v>222</v>
      </c>
      <c r="B39" s="19" t="s">
        <v>81</v>
      </c>
      <c r="K39" s="159" t="s">
        <v>1396</v>
      </c>
      <c r="M39" s="160">
        <v>911016</v>
      </c>
      <c r="N39" s="161" t="s">
        <v>166</v>
      </c>
    </row>
    <row r="40" spans="1:14" ht="32.25" customHeight="1" thickBot="1" x14ac:dyDescent="0.25">
      <c r="A40" s="17">
        <v>832</v>
      </c>
      <c r="B40" s="18" t="s">
        <v>13</v>
      </c>
      <c r="K40" s="159" t="s">
        <v>1397</v>
      </c>
      <c r="M40" s="160">
        <v>911017</v>
      </c>
      <c r="N40" s="161" t="s">
        <v>167</v>
      </c>
    </row>
    <row r="41" spans="1:14" ht="21.75" thickBot="1" x14ac:dyDescent="0.25">
      <c r="A41" s="38">
        <v>937</v>
      </c>
      <c r="B41" s="39" t="s">
        <v>15</v>
      </c>
      <c r="K41" s="159" t="s">
        <v>1398</v>
      </c>
      <c r="M41" s="160">
        <v>911018</v>
      </c>
      <c r="N41" s="161" t="s">
        <v>168</v>
      </c>
    </row>
    <row r="42" spans="1:14" ht="21.75" thickBot="1" x14ac:dyDescent="0.25">
      <c r="A42" s="38">
        <v>938</v>
      </c>
      <c r="B42" s="39" t="s">
        <v>15</v>
      </c>
      <c r="K42" s="159" t="s">
        <v>1399</v>
      </c>
      <c r="M42" s="64">
        <v>911019</v>
      </c>
      <c r="N42" s="65" t="s">
        <v>169</v>
      </c>
    </row>
    <row r="43" spans="1:14" ht="21.75" thickBot="1" x14ac:dyDescent="0.25">
      <c r="A43" s="38">
        <v>939</v>
      </c>
      <c r="B43" s="39" t="s">
        <v>15</v>
      </c>
      <c r="K43" s="159" t="s">
        <v>1400</v>
      </c>
      <c r="M43" s="160">
        <v>911201</v>
      </c>
      <c r="N43" s="161" t="s">
        <v>170</v>
      </c>
    </row>
    <row r="44" spans="1:14" ht="21.75" thickBot="1" x14ac:dyDescent="0.25">
      <c r="A44" s="38">
        <v>940</v>
      </c>
      <c r="B44" s="39" t="s">
        <v>15</v>
      </c>
      <c r="K44" s="159" t="s">
        <v>1401</v>
      </c>
      <c r="M44" s="160">
        <v>911202</v>
      </c>
      <c r="N44" s="161" t="s">
        <v>171</v>
      </c>
    </row>
    <row r="45" spans="1:14" ht="21.75" thickBot="1" x14ac:dyDescent="0.25">
      <c r="A45" s="38">
        <v>941</v>
      </c>
      <c r="B45" s="39" t="s">
        <v>15</v>
      </c>
      <c r="K45" s="159" t="s">
        <v>1402</v>
      </c>
      <c r="M45" s="160">
        <v>911204</v>
      </c>
      <c r="N45" s="161" t="s">
        <v>172</v>
      </c>
    </row>
    <row r="46" spans="1:14" ht="21.75" thickBot="1" x14ac:dyDescent="0.25">
      <c r="A46" s="38">
        <v>942</v>
      </c>
      <c r="B46" s="39" t="s">
        <v>15</v>
      </c>
      <c r="K46" s="159" t="s">
        <v>1403</v>
      </c>
      <c r="M46" s="160">
        <v>911205</v>
      </c>
      <c r="N46" s="161" t="s">
        <v>173</v>
      </c>
    </row>
    <row r="47" spans="1:14" ht="21.75" thickBot="1" x14ac:dyDescent="0.25">
      <c r="A47" s="38">
        <v>943</v>
      </c>
      <c r="B47" s="39" t="s">
        <v>15</v>
      </c>
      <c r="K47" s="159" t="s">
        <v>1404</v>
      </c>
      <c r="M47" s="160">
        <v>911206</v>
      </c>
      <c r="N47" s="161" t="s">
        <v>174</v>
      </c>
    </row>
    <row r="48" spans="1:14" ht="21.75" thickBot="1" x14ac:dyDescent="0.25">
      <c r="A48" s="38">
        <v>944</v>
      </c>
      <c r="B48" s="39" t="s">
        <v>15</v>
      </c>
      <c r="K48" s="159" t="s">
        <v>1405</v>
      </c>
      <c r="M48" s="160">
        <v>911207</v>
      </c>
      <c r="N48" s="161" t="s">
        <v>175</v>
      </c>
    </row>
    <row r="49" spans="1:14" ht="21.75" thickBot="1" x14ac:dyDescent="0.25">
      <c r="A49" s="38">
        <v>945</v>
      </c>
      <c r="B49" s="39" t="s">
        <v>15</v>
      </c>
      <c r="K49" s="159" t="s">
        <v>1406</v>
      </c>
      <c r="M49" s="64">
        <v>911208</v>
      </c>
      <c r="N49" s="65" t="s">
        <v>176</v>
      </c>
    </row>
    <row r="50" spans="1:14" ht="16.5" thickBot="1" x14ac:dyDescent="0.25">
      <c r="A50" s="38">
        <v>946</v>
      </c>
      <c r="B50" s="39" t="s">
        <v>15</v>
      </c>
      <c r="K50" s="159" t="s">
        <v>1407</v>
      </c>
      <c r="M50" s="64">
        <v>911500</v>
      </c>
      <c r="N50" s="65" t="s">
        <v>177</v>
      </c>
    </row>
    <row r="51" spans="1:14" ht="32.25" thickBot="1" x14ac:dyDescent="0.25">
      <c r="A51" s="46" t="s">
        <v>116</v>
      </c>
      <c r="B51" s="18" t="s">
        <v>43</v>
      </c>
      <c r="K51" s="159" t="s">
        <v>1408</v>
      </c>
      <c r="M51" s="64">
        <v>911701</v>
      </c>
      <c r="N51" s="65" t="s">
        <v>178</v>
      </c>
    </row>
    <row r="52" spans="1:14" ht="42.75" thickBot="1" x14ac:dyDescent="0.25">
      <c r="A52" s="45" t="s">
        <v>115</v>
      </c>
      <c r="B52" s="19" t="s">
        <v>81</v>
      </c>
      <c r="K52" s="159" t="s">
        <v>1409</v>
      </c>
      <c r="M52" s="160">
        <v>911702</v>
      </c>
      <c r="N52" s="161" t="s">
        <v>179</v>
      </c>
    </row>
    <row r="53" spans="1:14" ht="32.25" thickBot="1" x14ac:dyDescent="0.25">
      <c r="K53" s="159" t="s">
        <v>1410</v>
      </c>
      <c r="M53" s="64">
        <v>911703</v>
      </c>
      <c r="N53" s="65" t="s">
        <v>180</v>
      </c>
    </row>
    <row r="54" spans="1:14" ht="21.75" thickBot="1" x14ac:dyDescent="0.25">
      <c r="K54" s="159" t="s">
        <v>1411</v>
      </c>
      <c r="M54" s="160">
        <v>912001</v>
      </c>
      <c r="N54" s="161" t="s">
        <v>181</v>
      </c>
    </row>
    <row r="55" spans="1:14" ht="21.75" thickBot="1" x14ac:dyDescent="0.25">
      <c r="K55" s="159" t="s">
        <v>1412</v>
      </c>
      <c r="M55" s="64">
        <v>912002</v>
      </c>
      <c r="N55" s="65" t="s">
        <v>182</v>
      </c>
    </row>
    <row r="56" spans="1:14" ht="21.75" thickBot="1" x14ac:dyDescent="0.25">
      <c r="K56" s="159" t="s">
        <v>1413</v>
      </c>
      <c r="M56" s="160">
        <v>912003</v>
      </c>
      <c r="N56" s="161" t="s">
        <v>183</v>
      </c>
    </row>
    <row r="57" spans="1:14" ht="21.75" thickBot="1" x14ac:dyDescent="0.25">
      <c r="K57" s="159" t="s">
        <v>1414</v>
      </c>
      <c r="M57" s="64">
        <v>912004</v>
      </c>
      <c r="N57" s="65" t="s">
        <v>184</v>
      </c>
    </row>
    <row r="58" spans="1:14" ht="21.75" thickBot="1" x14ac:dyDescent="0.25">
      <c r="K58" s="159" t="s">
        <v>1415</v>
      </c>
      <c r="M58" s="64">
        <v>912005</v>
      </c>
      <c r="N58" s="65" t="s">
        <v>185</v>
      </c>
    </row>
    <row r="59" spans="1:14" ht="21.75" thickBot="1" x14ac:dyDescent="0.25">
      <c r="K59" s="159" t="s">
        <v>1416</v>
      </c>
      <c r="M59" s="160">
        <v>912006</v>
      </c>
      <c r="N59" s="161" t="s">
        <v>186</v>
      </c>
    </row>
    <row r="60" spans="1:14" ht="21.75" thickBot="1" x14ac:dyDescent="0.25">
      <c r="K60" s="159" t="s">
        <v>1417</v>
      </c>
      <c r="M60" s="64">
        <v>912007</v>
      </c>
      <c r="N60" s="65" t="s">
        <v>187</v>
      </c>
    </row>
    <row r="61" spans="1:14" ht="21.75" thickBot="1" x14ac:dyDescent="0.25">
      <c r="K61" s="159" t="s">
        <v>1418</v>
      </c>
      <c r="M61" s="64">
        <v>912008</v>
      </c>
      <c r="N61" s="65" t="s">
        <v>188</v>
      </c>
    </row>
    <row r="62" spans="1:14" ht="21.75" thickBot="1" x14ac:dyDescent="0.25">
      <c r="K62" s="159" t="s">
        <v>1419</v>
      </c>
      <c r="M62" s="64">
        <v>912009</v>
      </c>
      <c r="N62" s="65" t="s">
        <v>189</v>
      </c>
    </row>
    <row r="63" spans="1:14" ht="21.75" thickBot="1" x14ac:dyDescent="0.25">
      <c r="K63" s="159" t="s">
        <v>1420</v>
      </c>
      <c r="M63" s="64">
        <v>912101</v>
      </c>
      <c r="N63" s="65" t="s">
        <v>190</v>
      </c>
    </row>
    <row r="64" spans="1:14" ht="21.75" thickBot="1" x14ac:dyDescent="0.25">
      <c r="K64" s="159" t="s">
        <v>1421</v>
      </c>
      <c r="M64" s="64">
        <v>912102</v>
      </c>
      <c r="N64" s="65" t="s">
        <v>191</v>
      </c>
    </row>
    <row r="65" spans="11:14" ht="21.75" thickBot="1" x14ac:dyDescent="0.25">
      <c r="K65" s="159" t="s">
        <v>1422</v>
      </c>
      <c r="M65" s="64">
        <v>912201</v>
      </c>
      <c r="N65" s="65" t="s">
        <v>192</v>
      </c>
    </row>
    <row r="66" spans="11:14" ht="21.75" thickBot="1" x14ac:dyDescent="0.25">
      <c r="K66" s="159" t="s">
        <v>1423</v>
      </c>
      <c r="M66" s="64">
        <v>912202</v>
      </c>
      <c r="N66" s="65" t="s">
        <v>193</v>
      </c>
    </row>
    <row r="67" spans="11:14" ht="21.75" thickBot="1" x14ac:dyDescent="0.25">
      <c r="K67" s="159" t="s">
        <v>1424</v>
      </c>
      <c r="M67" s="64">
        <v>912203</v>
      </c>
      <c r="N67" s="65" t="s">
        <v>194</v>
      </c>
    </row>
    <row r="68" spans="11:14" ht="16.5" thickBot="1" x14ac:dyDescent="0.25">
      <c r="K68" s="159" t="s">
        <v>1425</v>
      </c>
      <c r="M68" s="64">
        <v>912500</v>
      </c>
      <c r="N68" s="65" t="s">
        <v>195</v>
      </c>
    </row>
    <row r="69" spans="11:14" ht="32.25" thickBot="1" x14ac:dyDescent="0.25">
      <c r="K69" s="159" t="s">
        <v>1426</v>
      </c>
      <c r="M69" s="160">
        <v>913001</v>
      </c>
      <c r="N69" s="161" t="s">
        <v>196</v>
      </c>
    </row>
    <row r="70" spans="11:14" ht="32.25" thickBot="1" x14ac:dyDescent="0.25">
      <c r="K70" s="159" t="s">
        <v>1427</v>
      </c>
      <c r="M70" s="160">
        <v>913002</v>
      </c>
      <c r="N70" s="161" t="s">
        <v>197</v>
      </c>
    </row>
    <row r="71" spans="11:14" ht="32.25" thickBot="1" x14ac:dyDescent="0.25">
      <c r="K71" s="159" t="s">
        <v>1428</v>
      </c>
      <c r="M71" s="160">
        <v>913003</v>
      </c>
      <c r="N71" s="161" t="s">
        <v>198</v>
      </c>
    </row>
    <row r="72" spans="11:14" ht="32.25" thickBot="1" x14ac:dyDescent="0.25">
      <c r="K72" s="159" t="s">
        <v>1429</v>
      </c>
      <c r="M72" s="160">
        <v>913004</v>
      </c>
      <c r="N72" s="161" t="s">
        <v>199</v>
      </c>
    </row>
    <row r="73" spans="11:14" ht="32.25" thickBot="1" x14ac:dyDescent="0.25">
      <c r="K73" s="159" t="s">
        <v>1430</v>
      </c>
      <c r="M73" s="160">
        <v>913005</v>
      </c>
      <c r="N73" s="161" t="s">
        <v>200</v>
      </c>
    </row>
    <row r="74" spans="11:14" ht="32.25" thickBot="1" x14ac:dyDescent="0.25">
      <c r="K74" s="159" t="s">
        <v>1431</v>
      </c>
      <c r="M74" s="160">
        <v>913006</v>
      </c>
      <c r="N74" s="161" t="s">
        <v>201</v>
      </c>
    </row>
    <row r="75" spans="11:14" ht="32.25" thickBot="1" x14ac:dyDescent="0.25">
      <c r="K75" s="159" t="s">
        <v>1432</v>
      </c>
      <c r="M75" s="160">
        <v>913007</v>
      </c>
      <c r="N75" s="161" t="s">
        <v>202</v>
      </c>
    </row>
    <row r="76" spans="11:14" ht="32.25" thickBot="1" x14ac:dyDescent="0.25">
      <c r="K76" s="159" t="s">
        <v>1433</v>
      </c>
      <c r="M76" s="160">
        <v>913008</v>
      </c>
      <c r="N76" s="161" t="s">
        <v>203</v>
      </c>
    </row>
    <row r="77" spans="11:14" ht="32.25" thickBot="1" x14ac:dyDescent="0.25">
      <c r="K77" s="159" t="s">
        <v>1434</v>
      </c>
      <c r="M77" s="160">
        <v>913009</v>
      </c>
      <c r="N77" s="161" t="s">
        <v>204</v>
      </c>
    </row>
    <row r="78" spans="11:14" ht="32.25" thickBot="1" x14ac:dyDescent="0.25">
      <c r="K78" s="159" t="s">
        <v>1435</v>
      </c>
      <c r="M78" s="160">
        <v>913010</v>
      </c>
      <c r="N78" s="161" t="s">
        <v>205</v>
      </c>
    </row>
    <row r="79" spans="11:14" ht="21.75" thickBot="1" x14ac:dyDescent="0.25">
      <c r="K79" s="159" t="s">
        <v>1436</v>
      </c>
      <c r="M79" s="160">
        <v>913011</v>
      </c>
      <c r="N79" s="161" t="s">
        <v>206</v>
      </c>
    </row>
    <row r="80" spans="11:14" ht="32.25" thickBot="1" x14ac:dyDescent="0.25">
      <c r="K80" s="159" t="s">
        <v>1437</v>
      </c>
      <c r="M80" s="160">
        <v>913012</v>
      </c>
      <c r="N80" s="161" t="s">
        <v>207</v>
      </c>
    </row>
    <row r="81" spans="11:14" ht="32.25" thickBot="1" x14ac:dyDescent="0.25">
      <c r="K81" s="159" t="s">
        <v>1438</v>
      </c>
      <c r="M81" s="160">
        <v>913013</v>
      </c>
      <c r="N81" s="161" t="s">
        <v>208</v>
      </c>
    </row>
    <row r="82" spans="11:14" ht="32.25" thickBot="1" x14ac:dyDescent="0.25">
      <c r="K82" s="159" t="s">
        <v>1439</v>
      </c>
      <c r="M82" s="160">
        <v>913014</v>
      </c>
      <c r="N82" s="161" t="s">
        <v>209</v>
      </c>
    </row>
    <row r="83" spans="11:14" ht="32.25" thickBot="1" x14ac:dyDescent="0.25">
      <c r="K83" s="159" t="s">
        <v>1440</v>
      </c>
      <c r="M83" s="160">
        <v>913015</v>
      </c>
      <c r="N83" s="161" t="s">
        <v>210</v>
      </c>
    </row>
    <row r="84" spans="11:14" ht="32.25" thickBot="1" x14ac:dyDescent="0.25">
      <c r="K84" s="159" t="s">
        <v>1441</v>
      </c>
      <c r="M84" s="160">
        <v>913016</v>
      </c>
      <c r="N84" s="161" t="s">
        <v>211</v>
      </c>
    </row>
    <row r="85" spans="11:14" ht="32.25" thickBot="1" x14ac:dyDescent="0.25">
      <c r="K85" s="159" t="s">
        <v>1442</v>
      </c>
      <c r="M85" s="160">
        <v>913017</v>
      </c>
      <c r="N85" s="161" t="s">
        <v>212</v>
      </c>
    </row>
    <row r="86" spans="11:14" ht="32.25" thickBot="1" x14ac:dyDescent="0.25">
      <c r="K86" s="159" t="s">
        <v>1443</v>
      </c>
      <c r="M86" s="160">
        <v>913018</v>
      </c>
      <c r="N86" s="161" t="s">
        <v>213</v>
      </c>
    </row>
    <row r="87" spans="11:14" ht="32.25" thickBot="1" x14ac:dyDescent="0.25">
      <c r="K87" s="159" t="s">
        <v>1444</v>
      </c>
      <c r="M87" s="160">
        <v>913019</v>
      </c>
      <c r="N87" s="161" t="s">
        <v>214</v>
      </c>
    </row>
    <row r="88" spans="11:14" ht="32.25" thickBot="1" x14ac:dyDescent="0.25">
      <c r="K88" s="159" t="s">
        <v>1445</v>
      </c>
      <c r="M88" s="160">
        <v>913020</v>
      </c>
      <c r="N88" s="161" t="s">
        <v>215</v>
      </c>
    </row>
    <row r="89" spans="11:14" ht="21.75" thickBot="1" x14ac:dyDescent="0.25">
      <c r="K89" s="159" t="s">
        <v>1446</v>
      </c>
      <c r="M89" s="64">
        <v>913021</v>
      </c>
      <c r="N89" s="65" t="s">
        <v>216</v>
      </c>
    </row>
    <row r="90" spans="11:14" ht="21.75" thickBot="1" x14ac:dyDescent="0.25">
      <c r="K90" s="159" t="s">
        <v>1447</v>
      </c>
      <c r="M90" s="64">
        <v>913201</v>
      </c>
      <c r="N90" s="65" t="s">
        <v>217</v>
      </c>
    </row>
    <row r="91" spans="11:14" ht="32.25" thickBot="1" x14ac:dyDescent="0.25">
      <c r="K91" s="159" t="s">
        <v>1448</v>
      </c>
      <c r="M91" s="160">
        <v>913202</v>
      </c>
      <c r="N91" s="161" t="s">
        <v>218</v>
      </c>
    </row>
    <row r="92" spans="11:14" ht="32.25" thickBot="1" x14ac:dyDescent="0.25">
      <c r="K92" s="159" t="s">
        <v>1449</v>
      </c>
      <c r="M92" s="160">
        <v>913203</v>
      </c>
      <c r="N92" s="161" t="s">
        <v>219</v>
      </c>
    </row>
    <row r="93" spans="11:14" ht="32.25" thickBot="1" x14ac:dyDescent="0.25">
      <c r="K93" s="159" t="s">
        <v>1450</v>
      </c>
      <c r="M93" s="160">
        <v>913204</v>
      </c>
      <c r="N93" s="161" t="s">
        <v>220</v>
      </c>
    </row>
    <row r="94" spans="11:14" ht="32.25" thickBot="1" x14ac:dyDescent="0.25">
      <c r="K94" s="159" t="s">
        <v>1451</v>
      </c>
      <c r="M94" s="160">
        <v>913205</v>
      </c>
      <c r="N94" s="161" t="s">
        <v>221</v>
      </c>
    </row>
    <row r="95" spans="11:14" ht="21.75" thickBot="1" x14ac:dyDescent="0.25">
      <c r="K95" s="159" t="s">
        <v>1452</v>
      </c>
      <c r="M95" s="64">
        <v>913206</v>
      </c>
      <c r="N95" s="65" t="s">
        <v>222</v>
      </c>
    </row>
    <row r="96" spans="11:14" ht="32.25" thickBot="1" x14ac:dyDescent="0.25">
      <c r="K96" s="159" t="s">
        <v>1453</v>
      </c>
      <c r="M96" s="160">
        <v>913207</v>
      </c>
      <c r="N96" s="161" t="s">
        <v>223</v>
      </c>
    </row>
    <row r="97" spans="11:14" ht="21.75" thickBot="1" x14ac:dyDescent="0.25">
      <c r="K97" s="159" t="s">
        <v>1454</v>
      </c>
      <c r="M97" s="64">
        <v>913208</v>
      </c>
      <c r="N97" s="65" t="s">
        <v>224</v>
      </c>
    </row>
    <row r="98" spans="11:14" ht="32.25" thickBot="1" x14ac:dyDescent="0.25">
      <c r="K98" s="159" t="s">
        <v>1455</v>
      </c>
      <c r="M98" s="160">
        <v>913209</v>
      </c>
      <c r="N98" s="161" t="s">
        <v>225</v>
      </c>
    </row>
    <row r="99" spans="11:14" ht="32.25" thickBot="1" x14ac:dyDescent="0.25">
      <c r="K99" s="159" t="s">
        <v>1456</v>
      </c>
      <c r="M99" s="160">
        <v>913210</v>
      </c>
      <c r="N99" s="161" t="s">
        <v>226</v>
      </c>
    </row>
    <row r="100" spans="11:14" ht="32.25" thickBot="1" x14ac:dyDescent="0.25">
      <c r="K100" s="159" t="s">
        <v>1457</v>
      </c>
      <c r="M100" s="160">
        <v>913212</v>
      </c>
      <c r="N100" s="161" t="s">
        <v>227</v>
      </c>
    </row>
    <row r="101" spans="11:14" ht="32.25" thickBot="1" x14ac:dyDescent="0.25">
      <c r="K101" s="159" t="s">
        <v>1458</v>
      </c>
      <c r="M101" s="160">
        <v>913213</v>
      </c>
      <c r="N101" s="161" t="s">
        <v>228</v>
      </c>
    </row>
    <row r="102" spans="11:14" ht="16.5" thickBot="1" x14ac:dyDescent="0.25">
      <c r="K102" s="159" t="s">
        <v>1459</v>
      </c>
      <c r="M102" s="64">
        <v>913500</v>
      </c>
      <c r="N102" s="65" t="s">
        <v>229</v>
      </c>
    </row>
    <row r="103" spans="11:14" ht="32.25" thickBot="1" x14ac:dyDescent="0.25">
      <c r="K103" s="159" t="s">
        <v>1460</v>
      </c>
      <c r="M103" s="64">
        <v>913701</v>
      </c>
      <c r="N103" s="65" t="s">
        <v>230</v>
      </c>
    </row>
    <row r="104" spans="11:14" ht="32.25" thickBot="1" x14ac:dyDescent="0.25">
      <c r="K104" s="159" t="s">
        <v>1461</v>
      </c>
      <c r="M104" s="64">
        <v>913702</v>
      </c>
      <c r="N104" s="65" t="s">
        <v>231</v>
      </c>
    </row>
    <row r="105" spans="11:14" ht="32.25" thickBot="1" x14ac:dyDescent="0.25">
      <c r="K105" s="159" t="s">
        <v>1462</v>
      </c>
      <c r="M105" s="64">
        <v>913704</v>
      </c>
      <c r="N105" s="65" t="s">
        <v>232</v>
      </c>
    </row>
    <row r="106" spans="11:14" ht="32.25" thickBot="1" x14ac:dyDescent="0.25">
      <c r="K106" s="159" t="s">
        <v>1463</v>
      </c>
      <c r="M106" s="64">
        <v>913706</v>
      </c>
      <c r="N106" s="65" t="s">
        <v>233</v>
      </c>
    </row>
    <row r="107" spans="11:14" ht="32.25" thickBot="1" x14ac:dyDescent="0.25">
      <c r="K107" s="159" t="s">
        <v>1464</v>
      </c>
      <c r="M107" s="64">
        <v>913708</v>
      </c>
      <c r="N107" s="65" t="s">
        <v>234</v>
      </c>
    </row>
    <row r="108" spans="11:14" ht="21.75" thickBot="1" x14ac:dyDescent="0.25">
      <c r="K108" s="159" t="s">
        <v>1465</v>
      </c>
      <c r="M108" s="160">
        <v>914001</v>
      </c>
      <c r="N108" s="161" t="s">
        <v>235</v>
      </c>
    </row>
    <row r="109" spans="11:14" ht="21.75" thickBot="1" x14ac:dyDescent="0.25">
      <c r="K109" s="159" t="s">
        <v>1466</v>
      </c>
      <c r="M109" s="64">
        <v>914002</v>
      </c>
      <c r="N109" s="65" t="s">
        <v>236</v>
      </c>
    </row>
    <row r="110" spans="11:14" ht="21.75" thickBot="1" x14ac:dyDescent="0.25">
      <c r="K110" s="159" t="s">
        <v>1467</v>
      </c>
      <c r="M110" s="64">
        <v>914003</v>
      </c>
      <c r="N110" s="65" t="s">
        <v>237</v>
      </c>
    </row>
    <row r="111" spans="11:14" ht="21.75" thickBot="1" x14ac:dyDescent="0.25">
      <c r="K111" s="159" t="s">
        <v>1468</v>
      </c>
      <c r="M111" s="64">
        <v>914004</v>
      </c>
      <c r="N111" s="65" t="s">
        <v>238</v>
      </c>
    </row>
    <row r="112" spans="11:14" ht="21.75" thickBot="1" x14ac:dyDescent="0.25">
      <c r="K112" s="159" t="s">
        <v>1469</v>
      </c>
      <c r="M112" s="64">
        <v>914005</v>
      </c>
      <c r="N112" s="65" t="s">
        <v>239</v>
      </c>
    </row>
    <row r="113" spans="11:14" ht="21.75" thickBot="1" x14ac:dyDescent="0.25">
      <c r="K113" s="159" t="s">
        <v>1470</v>
      </c>
      <c r="M113" s="64">
        <v>914006</v>
      </c>
      <c r="N113" s="65" t="s">
        <v>240</v>
      </c>
    </row>
    <row r="114" spans="11:14" ht="21.75" thickBot="1" x14ac:dyDescent="0.25">
      <c r="K114" s="159" t="s">
        <v>1471</v>
      </c>
      <c r="M114" s="64">
        <v>914007</v>
      </c>
      <c r="N114" s="65" t="s">
        <v>241</v>
      </c>
    </row>
    <row r="115" spans="11:14" ht="21.75" thickBot="1" x14ac:dyDescent="0.25">
      <c r="K115" s="159" t="s">
        <v>1472</v>
      </c>
      <c r="M115" s="64">
        <v>914008</v>
      </c>
      <c r="N115" s="65" t="s">
        <v>242</v>
      </c>
    </row>
    <row r="116" spans="11:14" ht="21.75" thickBot="1" x14ac:dyDescent="0.25">
      <c r="K116" s="159" t="s">
        <v>1473</v>
      </c>
      <c r="M116" s="64">
        <v>914009</v>
      </c>
      <c r="N116" s="65" t="s">
        <v>243</v>
      </c>
    </row>
    <row r="117" spans="11:14" ht="21.75" thickBot="1" x14ac:dyDescent="0.25">
      <c r="K117" s="159" t="s">
        <v>1474</v>
      </c>
      <c r="M117" s="64">
        <v>914010</v>
      </c>
      <c r="N117" s="65" t="s">
        <v>244</v>
      </c>
    </row>
    <row r="118" spans="11:14" ht="21.75" thickBot="1" x14ac:dyDescent="0.25">
      <c r="K118" s="159" t="s">
        <v>1475</v>
      </c>
      <c r="M118" s="64">
        <v>914011</v>
      </c>
      <c r="N118" s="65" t="s">
        <v>245</v>
      </c>
    </row>
    <row r="119" spans="11:14" ht="21.75" thickBot="1" x14ac:dyDescent="0.25">
      <c r="K119" s="159" t="s">
        <v>1476</v>
      </c>
      <c r="M119" s="64">
        <v>914012</v>
      </c>
      <c r="N119" s="65" t="s">
        <v>246</v>
      </c>
    </row>
    <row r="120" spans="11:14" ht="21.75" thickBot="1" x14ac:dyDescent="0.25">
      <c r="K120" s="159" t="s">
        <v>1477</v>
      </c>
      <c r="M120" s="64">
        <v>914013</v>
      </c>
      <c r="N120" s="65" t="s">
        <v>247</v>
      </c>
    </row>
    <row r="121" spans="11:14" ht="21.75" thickBot="1" x14ac:dyDescent="0.25">
      <c r="K121" s="159" t="s">
        <v>1478</v>
      </c>
      <c r="M121" s="64">
        <v>914014</v>
      </c>
      <c r="N121" s="65" t="s">
        <v>248</v>
      </c>
    </row>
    <row r="122" spans="11:14" ht="21.75" thickBot="1" x14ac:dyDescent="0.25">
      <c r="K122" s="159" t="s">
        <v>1479</v>
      </c>
      <c r="M122" s="64">
        <v>914016</v>
      </c>
      <c r="N122" s="65" t="s">
        <v>249</v>
      </c>
    </row>
    <row r="123" spans="11:14" ht="48" thickBot="1" x14ac:dyDescent="0.25">
      <c r="K123" s="159" t="s">
        <v>1480</v>
      </c>
      <c r="M123" s="64">
        <v>914017</v>
      </c>
      <c r="N123" s="65" t="s">
        <v>250</v>
      </c>
    </row>
    <row r="124" spans="11:14" ht="21.75" thickBot="1" x14ac:dyDescent="0.25">
      <c r="K124" s="159" t="s">
        <v>1481</v>
      </c>
      <c r="M124" s="64">
        <v>914019</v>
      </c>
      <c r="N124" s="65" t="s">
        <v>251</v>
      </c>
    </row>
    <row r="125" spans="11:14" ht="21.75" thickBot="1" x14ac:dyDescent="0.25">
      <c r="K125" s="159" t="s">
        <v>1482</v>
      </c>
      <c r="M125" s="64">
        <v>914020</v>
      </c>
      <c r="N125" s="65" t="s">
        <v>252</v>
      </c>
    </row>
    <row r="126" spans="11:14" ht="21.75" thickBot="1" x14ac:dyDescent="0.25">
      <c r="K126" s="159" t="s">
        <v>1483</v>
      </c>
      <c r="M126" s="64">
        <v>914021</v>
      </c>
      <c r="N126" s="65" t="s">
        <v>253</v>
      </c>
    </row>
    <row r="127" spans="11:14" ht="21.75" thickBot="1" x14ac:dyDescent="0.25">
      <c r="K127" s="159" t="s">
        <v>1484</v>
      </c>
      <c r="M127" s="64">
        <v>914022</v>
      </c>
      <c r="N127" s="65" t="s">
        <v>254</v>
      </c>
    </row>
    <row r="128" spans="11:14" ht="21.75" thickBot="1" x14ac:dyDescent="0.25">
      <c r="K128" s="159" t="s">
        <v>1485</v>
      </c>
      <c r="M128" s="64">
        <v>914023</v>
      </c>
      <c r="N128" s="65" t="s">
        <v>255</v>
      </c>
    </row>
    <row r="129" spans="11:14" ht="21.75" thickBot="1" x14ac:dyDescent="0.25">
      <c r="K129" s="159" t="s">
        <v>1486</v>
      </c>
      <c r="M129" s="64">
        <v>914024</v>
      </c>
      <c r="N129" s="65" t="s">
        <v>256</v>
      </c>
    </row>
    <row r="130" spans="11:14" ht="28.5" customHeight="1" thickBot="1" x14ac:dyDescent="0.25">
      <c r="K130" s="159" t="s">
        <v>1487</v>
      </c>
      <c r="M130" s="64">
        <v>914025</v>
      </c>
      <c r="N130" s="65" t="s">
        <v>257</v>
      </c>
    </row>
    <row r="131" spans="11:14" ht="21.75" thickBot="1" x14ac:dyDescent="0.25">
      <c r="K131" s="159" t="s">
        <v>1488</v>
      </c>
      <c r="M131" s="64">
        <v>914026</v>
      </c>
      <c r="N131" s="65" t="s">
        <v>258</v>
      </c>
    </row>
    <row r="132" spans="11:14" ht="42.75" thickBot="1" x14ac:dyDescent="0.25">
      <c r="K132" s="159" t="s">
        <v>1489</v>
      </c>
      <c r="M132" s="64">
        <v>914027</v>
      </c>
      <c r="N132" s="65" t="s">
        <v>259</v>
      </c>
    </row>
    <row r="133" spans="11:14" ht="21.75" thickBot="1" x14ac:dyDescent="0.25">
      <c r="K133" s="159" t="s">
        <v>1490</v>
      </c>
      <c r="M133" s="64">
        <v>914201</v>
      </c>
      <c r="N133" s="65" t="s">
        <v>260</v>
      </c>
    </row>
    <row r="134" spans="11:14" ht="21.75" thickBot="1" x14ac:dyDescent="0.25">
      <c r="K134" s="159" t="s">
        <v>1491</v>
      </c>
      <c r="M134" s="64">
        <v>914202</v>
      </c>
      <c r="N134" s="65" t="s">
        <v>261</v>
      </c>
    </row>
    <row r="135" spans="11:14" ht="21.75" thickBot="1" x14ac:dyDescent="0.25">
      <c r="K135" s="159" t="s">
        <v>1492</v>
      </c>
      <c r="M135" s="64">
        <v>914203</v>
      </c>
      <c r="N135" s="65" t="s">
        <v>262</v>
      </c>
    </row>
    <row r="136" spans="11:14" ht="21.75" thickBot="1" x14ac:dyDescent="0.25">
      <c r="K136" s="159" t="s">
        <v>1493</v>
      </c>
      <c r="M136" s="64">
        <v>914204</v>
      </c>
      <c r="N136" s="65" t="s">
        <v>263</v>
      </c>
    </row>
    <row r="137" spans="11:14" ht="21.75" thickBot="1" x14ac:dyDescent="0.25">
      <c r="K137" s="159" t="s">
        <v>1494</v>
      </c>
      <c r="M137" s="64">
        <v>914205</v>
      </c>
      <c r="N137" s="65" t="s">
        <v>264</v>
      </c>
    </row>
    <row r="138" spans="11:14" ht="21.75" thickBot="1" x14ac:dyDescent="0.25">
      <c r="K138" s="159" t="s">
        <v>1495</v>
      </c>
      <c r="M138" s="64">
        <v>914206</v>
      </c>
      <c r="N138" s="65" t="s">
        <v>265</v>
      </c>
    </row>
    <row r="139" spans="11:14" ht="21.75" thickBot="1" x14ac:dyDescent="0.25">
      <c r="K139" s="159" t="s">
        <v>1496</v>
      </c>
      <c r="M139" s="64">
        <v>914207</v>
      </c>
      <c r="N139" s="65" t="s">
        <v>266</v>
      </c>
    </row>
    <row r="140" spans="11:14" ht="21.75" thickBot="1" x14ac:dyDescent="0.25">
      <c r="K140" s="159" t="s">
        <v>1497</v>
      </c>
      <c r="M140" s="64">
        <v>914208</v>
      </c>
      <c r="N140" s="65" t="s">
        <v>267</v>
      </c>
    </row>
    <row r="141" spans="11:14" ht="42.75" thickBot="1" x14ac:dyDescent="0.25">
      <c r="K141" s="159" t="s">
        <v>1498</v>
      </c>
      <c r="M141" s="64">
        <v>914209</v>
      </c>
      <c r="N141" s="65" t="s">
        <v>268</v>
      </c>
    </row>
    <row r="142" spans="11:14" ht="42.75" thickBot="1" x14ac:dyDescent="0.25">
      <c r="K142" s="159" t="s">
        <v>1499</v>
      </c>
      <c r="M142" s="160">
        <v>914210</v>
      </c>
      <c r="N142" s="161" t="s">
        <v>269</v>
      </c>
    </row>
    <row r="143" spans="11:14" ht="16.5" thickBot="1" x14ac:dyDescent="0.25">
      <c r="K143" s="159" t="s">
        <v>1500</v>
      </c>
      <c r="M143" s="64">
        <v>914500</v>
      </c>
      <c r="N143" s="65" t="s">
        <v>270</v>
      </c>
    </row>
    <row r="144" spans="11:14" ht="21.75" thickBot="1" x14ac:dyDescent="0.25">
      <c r="K144" s="159" t="s">
        <v>1501</v>
      </c>
      <c r="M144" s="160">
        <v>915001</v>
      </c>
      <c r="N144" s="161" t="s">
        <v>271</v>
      </c>
    </row>
    <row r="145" spans="11:14" ht="21.75" thickBot="1" x14ac:dyDescent="0.25">
      <c r="K145" s="159" t="s">
        <v>1502</v>
      </c>
      <c r="M145" s="64">
        <v>915002</v>
      </c>
      <c r="N145" s="65" t="s">
        <v>272</v>
      </c>
    </row>
    <row r="146" spans="11:14" ht="21.75" thickBot="1" x14ac:dyDescent="0.25">
      <c r="K146" s="159" t="s">
        <v>1503</v>
      </c>
      <c r="M146" s="64">
        <v>915003</v>
      </c>
      <c r="N146" s="65" t="s">
        <v>273</v>
      </c>
    </row>
    <row r="147" spans="11:14" ht="21.75" thickBot="1" x14ac:dyDescent="0.25">
      <c r="K147" s="159" t="s">
        <v>1504</v>
      </c>
      <c r="M147" s="64">
        <v>915004</v>
      </c>
      <c r="N147" s="65" t="s">
        <v>274</v>
      </c>
    </row>
    <row r="148" spans="11:14" ht="32.25" thickBot="1" x14ac:dyDescent="0.25">
      <c r="K148" s="159" t="s">
        <v>1505</v>
      </c>
      <c r="M148" s="64">
        <v>915005</v>
      </c>
      <c r="N148" s="65" t="s">
        <v>275</v>
      </c>
    </row>
    <row r="149" spans="11:14" ht="21.75" thickBot="1" x14ac:dyDescent="0.25">
      <c r="K149" s="159" t="s">
        <v>1506</v>
      </c>
      <c r="M149" s="64">
        <v>915006</v>
      </c>
      <c r="N149" s="65" t="s">
        <v>276</v>
      </c>
    </row>
    <row r="150" spans="11:14" ht="21.75" thickBot="1" x14ac:dyDescent="0.25">
      <c r="K150" s="159" t="s">
        <v>1507</v>
      </c>
      <c r="M150" s="64">
        <v>915007</v>
      </c>
      <c r="N150" s="65" t="s">
        <v>277</v>
      </c>
    </row>
    <row r="151" spans="11:14" ht="21.75" thickBot="1" x14ac:dyDescent="0.25">
      <c r="K151" s="159" t="s">
        <v>1508</v>
      </c>
      <c r="M151" s="64">
        <v>915008</v>
      </c>
      <c r="N151" s="65" t="s">
        <v>278</v>
      </c>
    </row>
    <row r="152" spans="11:14" ht="21.75" thickBot="1" x14ac:dyDescent="0.25">
      <c r="K152" s="159" t="s">
        <v>1509</v>
      </c>
      <c r="M152" s="64">
        <v>915009</v>
      </c>
      <c r="N152" s="65" t="s">
        <v>279</v>
      </c>
    </row>
    <row r="153" spans="11:14" ht="21.75" thickBot="1" x14ac:dyDescent="0.25">
      <c r="K153" s="159" t="s">
        <v>1510</v>
      </c>
      <c r="M153" s="64">
        <v>915010</v>
      </c>
      <c r="N153" s="65" t="s">
        <v>280</v>
      </c>
    </row>
    <row r="154" spans="11:14" ht="27" customHeight="1" thickBot="1" x14ac:dyDescent="0.25">
      <c r="K154" s="159" t="s">
        <v>1511</v>
      </c>
      <c r="M154" s="64">
        <v>915011</v>
      </c>
      <c r="N154" s="65" t="s">
        <v>281</v>
      </c>
    </row>
    <row r="155" spans="11:14" ht="21.75" thickBot="1" x14ac:dyDescent="0.25">
      <c r="K155" s="159" t="s">
        <v>1512</v>
      </c>
      <c r="M155" s="64">
        <v>915012</v>
      </c>
      <c r="N155" s="65" t="s">
        <v>282</v>
      </c>
    </row>
    <row r="156" spans="11:14" ht="21.75" thickBot="1" x14ac:dyDescent="0.25">
      <c r="K156" s="159" t="s">
        <v>1513</v>
      </c>
      <c r="M156" s="64">
        <v>915013</v>
      </c>
      <c r="N156" s="65" t="s">
        <v>283</v>
      </c>
    </row>
    <row r="157" spans="11:14" ht="21.75" thickBot="1" x14ac:dyDescent="0.25">
      <c r="K157" s="159" t="s">
        <v>1514</v>
      </c>
      <c r="M157" s="64">
        <v>915014</v>
      </c>
      <c r="N157" s="65" t="s">
        <v>284</v>
      </c>
    </row>
    <row r="158" spans="11:14" ht="21.75" thickBot="1" x14ac:dyDescent="0.25">
      <c r="K158" s="159" t="s">
        <v>1515</v>
      </c>
      <c r="M158" s="64">
        <v>915015</v>
      </c>
      <c r="N158" s="65" t="s">
        <v>285</v>
      </c>
    </row>
    <row r="159" spans="11:14" ht="21.75" thickBot="1" x14ac:dyDescent="0.25">
      <c r="K159" s="159" t="s">
        <v>1516</v>
      </c>
      <c r="M159" s="64">
        <v>915016</v>
      </c>
      <c r="N159" s="65" t="s">
        <v>286</v>
      </c>
    </row>
    <row r="160" spans="11:14" ht="21.75" thickBot="1" x14ac:dyDescent="0.25">
      <c r="K160" s="159" t="s">
        <v>1517</v>
      </c>
      <c r="M160" s="64">
        <v>915017</v>
      </c>
      <c r="N160" s="65" t="s">
        <v>287</v>
      </c>
    </row>
    <row r="161" spans="11:14" ht="21.75" thickBot="1" x14ac:dyDescent="0.25">
      <c r="K161" s="159" t="s">
        <v>1518</v>
      </c>
      <c r="M161" s="64">
        <v>915018</v>
      </c>
      <c r="N161" s="65" t="s">
        <v>288</v>
      </c>
    </row>
    <row r="162" spans="11:14" ht="32.25" thickBot="1" x14ac:dyDescent="0.25">
      <c r="K162" s="159" t="s">
        <v>1519</v>
      </c>
      <c r="M162" s="64">
        <v>915019</v>
      </c>
      <c r="N162" s="65" t="s">
        <v>289</v>
      </c>
    </row>
    <row r="163" spans="11:14" ht="21.75" thickBot="1" x14ac:dyDescent="0.25">
      <c r="K163" s="159" t="s">
        <v>1520</v>
      </c>
      <c r="M163" s="64">
        <v>915020</v>
      </c>
      <c r="N163" s="65" t="s">
        <v>290</v>
      </c>
    </row>
    <row r="164" spans="11:14" ht="21.75" thickBot="1" x14ac:dyDescent="0.25">
      <c r="K164" s="159" t="s">
        <v>1521</v>
      </c>
      <c r="M164" s="64">
        <v>915021</v>
      </c>
      <c r="N164" s="65" t="s">
        <v>291</v>
      </c>
    </row>
    <row r="165" spans="11:14" ht="21.75" thickBot="1" x14ac:dyDescent="0.25">
      <c r="K165" s="159" t="s">
        <v>1522</v>
      </c>
      <c r="M165" s="64">
        <v>915022</v>
      </c>
      <c r="N165" s="65" t="s">
        <v>292</v>
      </c>
    </row>
    <row r="166" spans="11:14" ht="21.75" thickBot="1" x14ac:dyDescent="0.25">
      <c r="K166" s="159" t="s">
        <v>1523</v>
      </c>
      <c r="M166" s="64">
        <v>915023</v>
      </c>
      <c r="N166" s="65" t="s">
        <v>293</v>
      </c>
    </row>
    <row r="167" spans="11:14" ht="21.75" thickBot="1" x14ac:dyDescent="0.25">
      <c r="K167" s="159" t="s">
        <v>1524</v>
      </c>
      <c r="M167" s="64">
        <v>915024</v>
      </c>
      <c r="N167" s="65" t="s">
        <v>294</v>
      </c>
    </row>
    <row r="168" spans="11:14" ht="21.75" thickBot="1" x14ac:dyDescent="0.25">
      <c r="K168" s="159" t="s">
        <v>1525</v>
      </c>
      <c r="M168" s="64">
        <v>915202</v>
      </c>
      <c r="N168" s="65" t="s">
        <v>295</v>
      </c>
    </row>
    <row r="169" spans="11:14" ht="21.75" thickBot="1" x14ac:dyDescent="0.25">
      <c r="K169" s="159" t="s">
        <v>1526</v>
      </c>
      <c r="M169" s="64">
        <v>915204</v>
      </c>
      <c r="N169" s="65" t="s">
        <v>296</v>
      </c>
    </row>
    <row r="170" spans="11:14" ht="21.75" thickBot="1" x14ac:dyDescent="0.25">
      <c r="K170" s="159" t="s">
        <v>1527</v>
      </c>
      <c r="M170" s="64">
        <v>915205</v>
      </c>
      <c r="N170" s="65" t="s">
        <v>297</v>
      </c>
    </row>
    <row r="171" spans="11:14" ht="21.75" thickBot="1" x14ac:dyDescent="0.25">
      <c r="K171" s="159" t="s">
        <v>1528</v>
      </c>
      <c r="M171" s="64">
        <v>915206</v>
      </c>
      <c r="N171" s="65" t="s">
        <v>298</v>
      </c>
    </row>
    <row r="172" spans="11:14" ht="32.25" thickBot="1" x14ac:dyDescent="0.25">
      <c r="K172" s="159" t="s">
        <v>1529</v>
      </c>
      <c r="M172" s="64">
        <v>915207</v>
      </c>
      <c r="N172" s="65" t="s">
        <v>299</v>
      </c>
    </row>
    <row r="173" spans="11:14" ht="21.75" thickBot="1" x14ac:dyDescent="0.25">
      <c r="K173" s="159" t="s">
        <v>1530</v>
      </c>
      <c r="M173" s="64">
        <v>915208</v>
      </c>
      <c r="N173" s="65" t="s">
        <v>300</v>
      </c>
    </row>
    <row r="174" spans="11:14" ht="21.75" thickBot="1" x14ac:dyDescent="0.25">
      <c r="K174" s="159" t="s">
        <v>1531</v>
      </c>
      <c r="M174" s="64">
        <v>915209</v>
      </c>
      <c r="N174" s="65" t="s">
        <v>301</v>
      </c>
    </row>
    <row r="175" spans="11:14" ht="21.75" thickBot="1" x14ac:dyDescent="0.25">
      <c r="K175" s="159" t="s">
        <v>1532</v>
      </c>
      <c r="M175" s="64">
        <v>915210</v>
      </c>
      <c r="N175" s="65" t="s">
        <v>302</v>
      </c>
    </row>
    <row r="176" spans="11:14" ht="21.75" thickBot="1" x14ac:dyDescent="0.25">
      <c r="K176" s="159" t="s">
        <v>1533</v>
      </c>
      <c r="M176" s="64">
        <v>915214</v>
      </c>
      <c r="N176" s="65" t="s">
        <v>303</v>
      </c>
    </row>
    <row r="177" spans="11:14" ht="42.75" thickBot="1" x14ac:dyDescent="0.25">
      <c r="K177" s="159" t="s">
        <v>1534</v>
      </c>
      <c r="M177" s="64">
        <v>915215</v>
      </c>
      <c r="N177" s="65" t="s">
        <v>304</v>
      </c>
    </row>
    <row r="178" spans="11:14" ht="42.75" thickBot="1" x14ac:dyDescent="0.25">
      <c r="K178" s="159" t="s">
        <v>1535</v>
      </c>
      <c r="M178" s="160">
        <v>915216</v>
      </c>
      <c r="N178" s="161" t="s">
        <v>305</v>
      </c>
    </row>
    <row r="179" spans="11:14" ht="21.75" thickBot="1" x14ac:dyDescent="0.25">
      <c r="K179" s="159" t="s">
        <v>1536</v>
      </c>
      <c r="M179" s="64">
        <v>915217</v>
      </c>
      <c r="N179" s="65" t="s">
        <v>306</v>
      </c>
    </row>
    <row r="180" spans="11:14" ht="32.25" thickBot="1" x14ac:dyDescent="0.25">
      <c r="K180" s="159" t="s">
        <v>1537</v>
      </c>
      <c r="M180" s="64">
        <v>915500</v>
      </c>
      <c r="N180" s="65" t="s">
        <v>195</v>
      </c>
    </row>
    <row r="181" spans="11:14" ht="21.75" thickBot="1" x14ac:dyDescent="0.25">
      <c r="K181" s="159" t="s">
        <v>1538</v>
      </c>
      <c r="M181" s="64">
        <v>916001</v>
      </c>
      <c r="N181" s="65" t="s">
        <v>307</v>
      </c>
    </row>
    <row r="182" spans="11:14" ht="21.75" thickBot="1" x14ac:dyDescent="0.25">
      <c r="K182" s="159" t="s">
        <v>1539</v>
      </c>
      <c r="M182" s="64">
        <v>916002</v>
      </c>
      <c r="N182" s="65" t="s">
        <v>308</v>
      </c>
    </row>
    <row r="183" spans="11:14" ht="21.75" thickBot="1" x14ac:dyDescent="0.25">
      <c r="K183" s="159" t="s">
        <v>1540</v>
      </c>
      <c r="M183" s="64">
        <v>916003</v>
      </c>
      <c r="N183" s="65" t="s">
        <v>309</v>
      </c>
    </row>
    <row r="184" spans="11:14" ht="21.75" thickBot="1" x14ac:dyDescent="0.25">
      <c r="K184" s="159" t="s">
        <v>1541</v>
      </c>
      <c r="M184" s="64">
        <v>916004</v>
      </c>
      <c r="N184" s="65" t="s">
        <v>310</v>
      </c>
    </row>
    <row r="185" spans="11:14" ht="21.75" thickBot="1" x14ac:dyDescent="0.25">
      <c r="K185" s="159" t="s">
        <v>1542</v>
      </c>
      <c r="M185" s="160">
        <v>916005</v>
      </c>
      <c r="N185" s="161" t="s">
        <v>311</v>
      </c>
    </row>
    <row r="186" spans="11:14" ht="32.25" thickBot="1" x14ac:dyDescent="0.25">
      <c r="K186" s="159" t="s">
        <v>1543</v>
      </c>
      <c r="M186" s="64">
        <v>916006</v>
      </c>
      <c r="N186" s="65" t="s">
        <v>312</v>
      </c>
    </row>
    <row r="187" spans="11:14" ht="21.75" thickBot="1" x14ac:dyDescent="0.25">
      <c r="K187" s="159" t="s">
        <v>1544</v>
      </c>
      <c r="M187" s="160">
        <v>916007</v>
      </c>
      <c r="N187" s="161" t="s">
        <v>313</v>
      </c>
    </row>
    <row r="188" spans="11:14" ht="21.75" thickBot="1" x14ac:dyDescent="0.25">
      <c r="K188" s="159" t="s">
        <v>1545</v>
      </c>
      <c r="M188" s="64">
        <v>916008</v>
      </c>
      <c r="N188" s="65" t="s">
        <v>314</v>
      </c>
    </row>
    <row r="189" spans="11:14" ht="21.75" thickBot="1" x14ac:dyDescent="0.25">
      <c r="K189" s="159" t="s">
        <v>1546</v>
      </c>
      <c r="M189" s="160">
        <v>916009</v>
      </c>
      <c r="N189" s="161" t="s">
        <v>315</v>
      </c>
    </row>
    <row r="190" spans="11:14" ht="21.75" thickBot="1" x14ac:dyDescent="0.25">
      <c r="K190" s="159" t="s">
        <v>1547</v>
      </c>
      <c r="M190" s="64">
        <v>916010</v>
      </c>
      <c r="N190" s="65" t="s">
        <v>316</v>
      </c>
    </row>
    <row r="191" spans="11:14" ht="21.75" thickBot="1" x14ac:dyDescent="0.25">
      <c r="K191" s="159" t="s">
        <v>1548</v>
      </c>
      <c r="M191" s="64">
        <v>916011</v>
      </c>
      <c r="N191" s="65" t="s">
        <v>317</v>
      </c>
    </row>
    <row r="192" spans="11:14" ht="21.75" thickBot="1" x14ac:dyDescent="0.25">
      <c r="K192" s="159" t="s">
        <v>1549</v>
      </c>
      <c r="M192" s="64">
        <v>916012</v>
      </c>
      <c r="N192" s="65" t="s">
        <v>318</v>
      </c>
    </row>
    <row r="193" spans="11:14" ht="21.75" thickBot="1" x14ac:dyDescent="0.25">
      <c r="K193" s="159" t="s">
        <v>1550</v>
      </c>
      <c r="M193" s="160">
        <v>916201</v>
      </c>
      <c r="N193" s="161" t="s">
        <v>319</v>
      </c>
    </row>
    <row r="194" spans="11:14" ht="21.75" thickBot="1" x14ac:dyDescent="0.25">
      <c r="K194" s="159" t="s">
        <v>1551</v>
      </c>
      <c r="M194" s="64">
        <v>916202</v>
      </c>
      <c r="N194" s="65" t="s">
        <v>320</v>
      </c>
    </row>
    <row r="195" spans="11:14" ht="21.75" thickBot="1" x14ac:dyDescent="0.25">
      <c r="K195" s="159" t="s">
        <v>1552</v>
      </c>
      <c r="M195" s="64">
        <v>916203</v>
      </c>
      <c r="N195" s="65" t="s">
        <v>321</v>
      </c>
    </row>
    <row r="196" spans="11:14" ht="21.75" thickBot="1" x14ac:dyDescent="0.25">
      <c r="K196" s="159" t="s">
        <v>1553</v>
      </c>
      <c r="M196" s="64">
        <v>916204</v>
      </c>
      <c r="N196" s="65" t="s">
        <v>322</v>
      </c>
    </row>
    <row r="197" spans="11:14" ht="21.75" thickBot="1" x14ac:dyDescent="0.25">
      <c r="K197" s="159" t="s">
        <v>1554</v>
      </c>
      <c r="M197" s="64">
        <v>916205</v>
      </c>
      <c r="N197" s="65" t="s">
        <v>323</v>
      </c>
    </row>
    <row r="198" spans="11:14" ht="21.75" thickBot="1" x14ac:dyDescent="0.25">
      <c r="K198" s="159" t="s">
        <v>1555</v>
      </c>
      <c r="M198" s="64">
        <v>916206</v>
      </c>
      <c r="N198" s="65" t="s">
        <v>324</v>
      </c>
    </row>
    <row r="199" spans="11:14" ht="21.75" thickBot="1" x14ac:dyDescent="0.25">
      <c r="K199" s="159" t="s">
        <v>1556</v>
      </c>
      <c r="M199" s="64">
        <v>916207</v>
      </c>
      <c r="N199" s="65" t="s">
        <v>325</v>
      </c>
    </row>
    <row r="200" spans="11:14" ht="21.75" thickBot="1" x14ac:dyDescent="0.25">
      <c r="K200" s="159" t="s">
        <v>1557</v>
      </c>
      <c r="M200" s="64">
        <v>916208</v>
      </c>
      <c r="N200" s="65" t="s">
        <v>326</v>
      </c>
    </row>
    <row r="201" spans="11:14" ht="21.75" thickBot="1" x14ac:dyDescent="0.25">
      <c r="K201" s="159" t="s">
        <v>1558</v>
      </c>
      <c r="M201" s="160">
        <v>916209</v>
      </c>
      <c r="N201" s="161" t="s">
        <v>327</v>
      </c>
    </row>
    <row r="202" spans="11:14" ht="21.75" thickBot="1" x14ac:dyDescent="0.25">
      <c r="K202" s="159" t="s">
        <v>1559</v>
      </c>
      <c r="M202" s="64">
        <v>916210</v>
      </c>
      <c r="N202" s="65" t="s">
        <v>328</v>
      </c>
    </row>
    <row r="203" spans="11:14" ht="21.75" thickBot="1" x14ac:dyDescent="0.25">
      <c r="K203" s="159" t="s">
        <v>1560</v>
      </c>
      <c r="M203" s="64">
        <v>916211</v>
      </c>
      <c r="N203" s="65" t="s">
        <v>329</v>
      </c>
    </row>
    <row r="204" spans="11:14" ht="16.5" thickBot="1" x14ac:dyDescent="0.25">
      <c r="K204" s="159" t="s">
        <v>1561</v>
      </c>
      <c r="M204" s="64">
        <v>916500</v>
      </c>
      <c r="N204" s="65" t="s">
        <v>195</v>
      </c>
    </row>
    <row r="205" spans="11:14" ht="21.75" thickBot="1" x14ac:dyDescent="0.25">
      <c r="K205" s="159" t="s">
        <v>1562</v>
      </c>
      <c r="M205" s="64">
        <v>917001</v>
      </c>
      <c r="N205" s="65" t="s">
        <v>330</v>
      </c>
    </row>
    <row r="206" spans="11:14" ht="30" customHeight="1" thickBot="1" x14ac:dyDescent="0.25">
      <c r="K206" s="159" t="s">
        <v>1563</v>
      </c>
      <c r="M206" s="64">
        <v>917002</v>
      </c>
      <c r="N206" s="65" t="s">
        <v>331</v>
      </c>
    </row>
    <row r="207" spans="11:14" ht="21.75" thickBot="1" x14ac:dyDescent="0.25">
      <c r="K207" s="159" t="s">
        <v>1564</v>
      </c>
      <c r="M207" s="64">
        <v>917003</v>
      </c>
      <c r="N207" s="65" t="s">
        <v>332</v>
      </c>
    </row>
    <row r="208" spans="11:14" ht="21.75" thickBot="1" x14ac:dyDescent="0.25">
      <c r="K208" s="159" t="s">
        <v>1565</v>
      </c>
      <c r="M208" s="64">
        <v>917004</v>
      </c>
      <c r="N208" s="65" t="s">
        <v>333</v>
      </c>
    </row>
    <row r="209" spans="11:14" ht="21.75" thickBot="1" x14ac:dyDescent="0.25">
      <c r="K209" s="159" t="s">
        <v>1566</v>
      </c>
      <c r="M209" s="160">
        <v>917005</v>
      </c>
      <c r="N209" s="161" t="s">
        <v>334</v>
      </c>
    </row>
    <row r="210" spans="11:14" ht="21.75" thickBot="1" x14ac:dyDescent="0.25">
      <c r="K210" s="159" t="s">
        <v>1567</v>
      </c>
      <c r="M210" s="160">
        <v>917006</v>
      </c>
      <c r="N210" s="161" t="s">
        <v>335</v>
      </c>
    </row>
    <row r="211" spans="11:14" ht="21.75" thickBot="1" x14ac:dyDescent="0.25">
      <c r="K211" s="159" t="s">
        <v>1568</v>
      </c>
      <c r="M211" s="64">
        <v>917007</v>
      </c>
      <c r="N211" s="65" t="s">
        <v>336</v>
      </c>
    </row>
    <row r="212" spans="11:14" ht="21.75" thickBot="1" x14ac:dyDescent="0.25">
      <c r="K212" s="159" t="s">
        <v>1569</v>
      </c>
      <c r="M212" s="64">
        <v>917008</v>
      </c>
      <c r="N212" s="65" t="s">
        <v>337</v>
      </c>
    </row>
    <row r="213" spans="11:14" ht="21.75" thickBot="1" x14ac:dyDescent="0.25">
      <c r="K213" s="159" t="s">
        <v>1570</v>
      </c>
      <c r="M213" s="64">
        <v>917009</v>
      </c>
      <c r="N213" s="65" t="s">
        <v>338</v>
      </c>
    </row>
    <row r="214" spans="11:14" ht="21.75" thickBot="1" x14ac:dyDescent="0.25">
      <c r="K214" s="159" t="s">
        <v>1571</v>
      </c>
      <c r="M214" s="64">
        <v>917010</v>
      </c>
      <c r="N214" s="65" t="s">
        <v>339</v>
      </c>
    </row>
    <row r="215" spans="11:14" ht="21.75" thickBot="1" x14ac:dyDescent="0.25">
      <c r="K215" s="159" t="s">
        <v>1572</v>
      </c>
      <c r="M215" s="160">
        <v>917011</v>
      </c>
      <c r="N215" s="161" t="s">
        <v>340</v>
      </c>
    </row>
    <row r="216" spans="11:14" ht="21.75" thickBot="1" x14ac:dyDescent="0.25">
      <c r="K216" s="159" t="s">
        <v>1573</v>
      </c>
      <c r="M216" s="160">
        <v>917012</v>
      </c>
      <c r="N216" s="161" t="s">
        <v>341</v>
      </c>
    </row>
    <row r="217" spans="11:14" ht="21.75" thickBot="1" x14ac:dyDescent="0.25">
      <c r="K217" s="159" t="s">
        <v>1574</v>
      </c>
      <c r="M217" s="64">
        <v>917013</v>
      </c>
      <c r="N217" s="65" t="s">
        <v>342</v>
      </c>
    </row>
    <row r="218" spans="11:14" ht="21.75" thickBot="1" x14ac:dyDescent="0.25">
      <c r="K218" s="159" t="s">
        <v>1575</v>
      </c>
      <c r="M218" s="64">
        <v>917014</v>
      </c>
      <c r="N218" s="65" t="s">
        <v>343</v>
      </c>
    </row>
    <row r="219" spans="11:14" ht="21.75" thickBot="1" x14ac:dyDescent="0.25">
      <c r="K219" s="159" t="s">
        <v>1576</v>
      </c>
      <c r="M219" s="64">
        <v>917015</v>
      </c>
      <c r="N219" s="65" t="s">
        <v>344</v>
      </c>
    </row>
    <row r="220" spans="11:14" ht="21.75" thickBot="1" x14ac:dyDescent="0.25">
      <c r="K220" s="159" t="s">
        <v>1577</v>
      </c>
      <c r="M220" s="64">
        <v>917016</v>
      </c>
      <c r="N220" s="65" t="s">
        <v>345</v>
      </c>
    </row>
    <row r="221" spans="11:14" ht="21.75" thickBot="1" x14ac:dyDescent="0.25">
      <c r="K221" s="159" t="s">
        <v>1578</v>
      </c>
      <c r="M221" s="64">
        <v>917101</v>
      </c>
      <c r="N221" s="65" t="s">
        <v>346</v>
      </c>
    </row>
    <row r="222" spans="11:14" ht="21.75" thickBot="1" x14ac:dyDescent="0.25">
      <c r="K222" s="159" t="s">
        <v>1579</v>
      </c>
      <c r="M222" s="64">
        <v>917102</v>
      </c>
      <c r="N222" s="65" t="s">
        <v>347</v>
      </c>
    </row>
    <row r="223" spans="11:14" ht="21.75" thickBot="1" x14ac:dyDescent="0.25">
      <c r="K223" s="159" t="s">
        <v>1580</v>
      </c>
      <c r="M223" s="64">
        <v>917103</v>
      </c>
      <c r="N223" s="65" t="s">
        <v>348</v>
      </c>
    </row>
    <row r="224" spans="11:14" ht="21.75" thickBot="1" x14ac:dyDescent="0.25">
      <c r="K224" s="159" t="s">
        <v>1581</v>
      </c>
      <c r="M224" s="64">
        <v>917201</v>
      </c>
      <c r="N224" s="65" t="s">
        <v>349</v>
      </c>
    </row>
    <row r="225" spans="11:14" ht="32.25" thickBot="1" x14ac:dyDescent="0.25">
      <c r="K225" s="159" t="s">
        <v>1582</v>
      </c>
      <c r="M225" s="64">
        <v>917202</v>
      </c>
      <c r="N225" s="65" t="s">
        <v>350</v>
      </c>
    </row>
    <row r="226" spans="11:14" ht="21.75" thickBot="1" x14ac:dyDescent="0.25">
      <c r="K226" s="159" t="s">
        <v>1583</v>
      </c>
      <c r="M226" s="64">
        <v>917203</v>
      </c>
      <c r="N226" s="65" t="s">
        <v>351</v>
      </c>
    </row>
    <row r="227" spans="11:14" ht="21.75" thickBot="1" x14ac:dyDescent="0.25">
      <c r="K227" s="159" t="s">
        <v>1584</v>
      </c>
      <c r="M227" s="64">
        <v>917204</v>
      </c>
      <c r="N227" s="65" t="s">
        <v>352</v>
      </c>
    </row>
    <row r="228" spans="11:14" ht="21.75" thickBot="1" x14ac:dyDescent="0.25">
      <c r="K228" s="159" t="s">
        <v>1585</v>
      </c>
      <c r="M228" s="64">
        <v>917205</v>
      </c>
      <c r="N228" s="65" t="s">
        <v>353</v>
      </c>
    </row>
    <row r="229" spans="11:14" ht="21.75" thickBot="1" x14ac:dyDescent="0.25">
      <c r="K229" s="159" t="s">
        <v>1586</v>
      </c>
      <c r="M229" s="64">
        <v>917206</v>
      </c>
      <c r="N229" s="65" t="s">
        <v>354</v>
      </c>
    </row>
    <row r="230" spans="11:14" ht="21.75" thickBot="1" x14ac:dyDescent="0.25">
      <c r="K230" s="159" t="s">
        <v>1587</v>
      </c>
      <c r="M230" s="64">
        <v>917207</v>
      </c>
      <c r="N230" s="65" t="s">
        <v>355</v>
      </c>
    </row>
    <row r="231" spans="11:14" ht="30.75" customHeight="1" thickBot="1" x14ac:dyDescent="0.25">
      <c r="K231" s="159" t="s">
        <v>1588</v>
      </c>
      <c r="M231" s="64">
        <v>917209</v>
      </c>
      <c r="N231" s="65" t="s">
        <v>356</v>
      </c>
    </row>
    <row r="232" spans="11:14" ht="21.75" thickBot="1" x14ac:dyDescent="0.25">
      <c r="K232" s="159" t="s">
        <v>1589</v>
      </c>
      <c r="M232" s="64">
        <v>917210</v>
      </c>
      <c r="N232" s="65" t="s">
        <v>357</v>
      </c>
    </row>
    <row r="233" spans="11:14" ht="16.5" thickBot="1" x14ac:dyDescent="0.25">
      <c r="K233" s="159" t="s">
        <v>1590</v>
      </c>
      <c r="M233" s="64">
        <v>917500</v>
      </c>
      <c r="N233" s="65" t="s">
        <v>195</v>
      </c>
    </row>
    <row r="234" spans="11:14" ht="21.75" thickBot="1" x14ac:dyDescent="0.25">
      <c r="K234" s="159" t="s">
        <v>1591</v>
      </c>
      <c r="M234" s="64">
        <v>918001</v>
      </c>
      <c r="N234" s="65" t="s">
        <v>358</v>
      </c>
    </row>
    <row r="235" spans="11:14" ht="32.25" thickBot="1" x14ac:dyDescent="0.25">
      <c r="K235" s="159" t="s">
        <v>1592</v>
      </c>
      <c r="M235" s="160">
        <v>918002</v>
      </c>
      <c r="N235" s="161" t="s">
        <v>359</v>
      </c>
    </row>
    <row r="236" spans="11:14" ht="21.75" thickBot="1" x14ac:dyDescent="0.25">
      <c r="K236" s="159" t="s">
        <v>1593</v>
      </c>
      <c r="M236" s="160">
        <v>918003</v>
      </c>
      <c r="N236" s="161" t="s">
        <v>360</v>
      </c>
    </row>
    <row r="237" spans="11:14" ht="21.75" thickBot="1" x14ac:dyDescent="0.25">
      <c r="K237" s="159" t="s">
        <v>1594</v>
      </c>
      <c r="M237" s="64">
        <v>918004</v>
      </c>
      <c r="N237" s="65" t="s">
        <v>361</v>
      </c>
    </row>
    <row r="238" spans="11:14" ht="21.75" thickBot="1" x14ac:dyDescent="0.25">
      <c r="K238" s="159" t="s">
        <v>1595</v>
      </c>
      <c r="M238" s="64">
        <v>918005</v>
      </c>
      <c r="N238" s="65" t="s">
        <v>362</v>
      </c>
    </row>
    <row r="239" spans="11:14" ht="21.75" thickBot="1" x14ac:dyDescent="0.25">
      <c r="K239" s="159" t="s">
        <v>1596</v>
      </c>
      <c r="M239" s="160">
        <v>918006</v>
      </c>
      <c r="N239" s="161" t="s">
        <v>363</v>
      </c>
    </row>
    <row r="240" spans="11:14" ht="21.75" thickBot="1" x14ac:dyDescent="0.25">
      <c r="K240" s="159" t="s">
        <v>1597</v>
      </c>
      <c r="M240" s="64">
        <v>918007</v>
      </c>
      <c r="N240" s="65" t="s">
        <v>364</v>
      </c>
    </row>
    <row r="241" spans="11:14" ht="21.75" thickBot="1" x14ac:dyDescent="0.25">
      <c r="K241" s="159" t="s">
        <v>1598</v>
      </c>
      <c r="M241" s="64">
        <v>918008</v>
      </c>
      <c r="N241" s="65" t="s">
        <v>365</v>
      </c>
    </row>
    <row r="242" spans="11:14" ht="21.75" thickBot="1" x14ac:dyDescent="0.25">
      <c r="K242" s="159" t="s">
        <v>1599</v>
      </c>
      <c r="M242" s="160">
        <v>918009</v>
      </c>
      <c r="N242" s="161" t="s">
        <v>366</v>
      </c>
    </row>
    <row r="243" spans="11:14" ht="21.75" thickBot="1" x14ac:dyDescent="0.25">
      <c r="K243" s="159" t="s">
        <v>1600</v>
      </c>
      <c r="M243" s="160">
        <v>918010</v>
      </c>
      <c r="N243" s="161" t="s">
        <v>367</v>
      </c>
    </row>
    <row r="244" spans="11:14" ht="21.75" thickBot="1" x14ac:dyDescent="0.25">
      <c r="K244" s="159" t="s">
        <v>1601</v>
      </c>
      <c r="M244" s="160">
        <v>918011</v>
      </c>
      <c r="N244" s="161" t="s">
        <v>368</v>
      </c>
    </row>
    <row r="245" spans="11:14" ht="21.75" thickBot="1" x14ac:dyDescent="0.25">
      <c r="K245" s="159" t="s">
        <v>1602</v>
      </c>
      <c r="M245" s="160">
        <v>918012</v>
      </c>
      <c r="N245" s="161" t="s">
        <v>369</v>
      </c>
    </row>
    <row r="246" spans="11:14" ht="21.75" thickBot="1" x14ac:dyDescent="0.25">
      <c r="K246" s="159" t="s">
        <v>1603</v>
      </c>
      <c r="M246" s="64">
        <v>918013</v>
      </c>
      <c r="N246" s="65" t="s">
        <v>370</v>
      </c>
    </row>
    <row r="247" spans="11:14" ht="21.75" thickBot="1" x14ac:dyDescent="0.25">
      <c r="K247" s="159" t="s">
        <v>1604</v>
      </c>
      <c r="M247" s="160">
        <v>918014</v>
      </c>
      <c r="N247" s="161" t="s">
        <v>371</v>
      </c>
    </row>
    <row r="248" spans="11:14" ht="32.25" thickBot="1" x14ac:dyDescent="0.25">
      <c r="K248" s="159" t="s">
        <v>1605</v>
      </c>
      <c r="M248" s="64">
        <v>918015</v>
      </c>
      <c r="N248" s="65" t="s">
        <v>372</v>
      </c>
    </row>
    <row r="249" spans="11:14" ht="21.75" thickBot="1" x14ac:dyDescent="0.25">
      <c r="K249" s="159" t="s">
        <v>1606</v>
      </c>
      <c r="M249" s="64">
        <v>918016</v>
      </c>
      <c r="N249" s="65" t="s">
        <v>373</v>
      </c>
    </row>
    <row r="250" spans="11:14" ht="42.75" thickBot="1" x14ac:dyDescent="0.25">
      <c r="K250" s="159" t="s">
        <v>1607</v>
      </c>
      <c r="M250" s="64">
        <v>918017</v>
      </c>
      <c r="N250" s="65" t="s">
        <v>374</v>
      </c>
    </row>
    <row r="251" spans="11:14" ht="21.75" thickBot="1" x14ac:dyDescent="0.25">
      <c r="K251" s="159" t="s">
        <v>1608</v>
      </c>
      <c r="M251" s="160">
        <v>918201</v>
      </c>
      <c r="N251" s="161" t="s">
        <v>375</v>
      </c>
    </row>
    <row r="252" spans="11:14" ht="21.75" thickBot="1" x14ac:dyDescent="0.25">
      <c r="K252" s="159" t="s">
        <v>1609</v>
      </c>
      <c r="M252" s="160">
        <v>918202</v>
      </c>
      <c r="N252" s="161" t="s">
        <v>376</v>
      </c>
    </row>
    <row r="253" spans="11:14" ht="21.75" thickBot="1" x14ac:dyDescent="0.25">
      <c r="M253" s="160">
        <v>918203</v>
      </c>
      <c r="N253" s="161" t="s">
        <v>377</v>
      </c>
    </row>
    <row r="254" spans="11:14" ht="21.75" thickBot="1" x14ac:dyDescent="0.25">
      <c r="M254" s="160">
        <v>918204</v>
      </c>
      <c r="N254" s="161" t="s">
        <v>378</v>
      </c>
    </row>
    <row r="255" spans="11:14" ht="21.75" thickBot="1" x14ac:dyDescent="0.25">
      <c r="M255" s="160">
        <v>918205</v>
      </c>
      <c r="N255" s="161" t="s">
        <v>379</v>
      </c>
    </row>
    <row r="256" spans="11:14" ht="21.75" thickBot="1" x14ac:dyDescent="0.25">
      <c r="M256" s="160">
        <v>918206</v>
      </c>
      <c r="N256" s="161" t="s">
        <v>380</v>
      </c>
    </row>
    <row r="257" spans="13:14" ht="21.75" thickBot="1" x14ac:dyDescent="0.25">
      <c r="M257" s="160">
        <v>918207</v>
      </c>
      <c r="N257" s="161" t="s">
        <v>381</v>
      </c>
    </row>
    <row r="258" spans="13:14" ht="21.75" thickBot="1" x14ac:dyDescent="0.25">
      <c r="M258" s="160">
        <v>918208</v>
      </c>
      <c r="N258" s="161" t="s">
        <v>382</v>
      </c>
    </row>
    <row r="259" spans="13:14" ht="21.75" thickBot="1" x14ac:dyDescent="0.25">
      <c r="M259" s="160">
        <v>918209</v>
      </c>
      <c r="N259" s="161" t="s">
        <v>383</v>
      </c>
    </row>
    <row r="260" spans="13:14" ht="21.75" thickBot="1" x14ac:dyDescent="0.25">
      <c r="M260" s="160">
        <v>918210</v>
      </c>
      <c r="N260" s="161" t="s">
        <v>384</v>
      </c>
    </row>
    <row r="261" spans="13:14" ht="13.5" thickBot="1" x14ac:dyDescent="0.25">
      <c r="M261" s="64">
        <v>918500</v>
      </c>
      <c r="N261" s="65" t="s">
        <v>195</v>
      </c>
    </row>
    <row r="262" spans="13:14" ht="42.75" thickBot="1" x14ac:dyDescent="0.25">
      <c r="M262" s="160">
        <v>919001</v>
      </c>
      <c r="N262" s="161" t="s">
        <v>385</v>
      </c>
    </row>
    <row r="263" spans="13:14" ht="32.25" thickBot="1" x14ac:dyDescent="0.25">
      <c r="M263" s="160">
        <v>919002</v>
      </c>
      <c r="N263" s="161" t="s">
        <v>386</v>
      </c>
    </row>
    <row r="264" spans="13:14" ht="21.75" thickBot="1" x14ac:dyDescent="0.25">
      <c r="M264" s="160">
        <v>919003</v>
      </c>
      <c r="N264" s="161" t="s">
        <v>387</v>
      </c>
    </row>
    <row r="265" spans="13:14" ht="32.25" thickBot="1" x14ac:dyDescent="0.25">
      <c r="M265" s="160">
        <v>919006</v>
      </c>
      <c r="N265" s="161" t="s">
        <v>388</v>
      </c>
    </row>
    <row r="266" spans="13:14" ht="21.75" thickBot="1" x14ac:dyDescent="0.25">
      <c r="M266" s="160">
        <v>919007</v>
      </c>
      <c r="N266" s="161" t="s">
        <v>389</v>
      </c>
    </row>
    <row r="267" spans="13:14" ht="32.25" thickBot="1" x14ac:dyDescent="0.25">
      <c r="M267" s="160">
        <v>919008</v>
      </c>
      <c r="N267" s="161" t="s">
        <v>390</v>
      </c>
    </row>
    <row r="268" spans="13:14" ht="32.25" thickBot="1" x14ac:dyDescent="0.25">
      <c r="M268" s="160">
        <v>919009</v>
      </c>
      <c r="N268" s="161" t="s">
        <v>391</v>
      </c>
    </row>
    <row r="269" spans="13:14" ht="32.25" thickBot="1" x14ac:dyDescent="0.25">
      <c r="M269" s="160">
        <v>919010</v>
      </c>
      <c r="N269" s="161" t="s">
        <v>392</v>
      </c>
    </row>
    <row r="270" spans="13:14" ht="32.25" thickBot="1" x14ac:dyDescent="0.25">
      <c r="M270" s="160">
        <v>919011</v>
      </c>
      <c r="N270" s="161" t="s">
        <v>393</v>
      </c>
    </row>
    <row r="271" spans="13:14" ht="21.75" thickBot="1" x14ac:dyDescent="0.25">
      <c r="M271" s="160">
        <v>919012</v>
      </c>
      <c r="N271" s="161" t="s">
        <v>394</v>
      </c>
    </row>
    <row r="272" spans="13:14" ht="32.25" thickBot="1" x14ac:dyDescent="0.25">
      <c r="M272" s="160">
        <v>919013</v>
      </c>
      <c r="N272" s="161" t="s">
        <v>395</v>
      </c>
    </row>
    <row r="273" spans="13:14" ht="32.25" thickBot="1" x14ac:dyDescent="0.25">
      <c r="M273" s="160">
        <v>919014</v>
      </c>
      <c r="N273" s="161" t="s">
        <v>396</v>
      </c>
    </row>
    <row r="274" spans="13:14" ht="32.25" thickBot="1" x14ac:dyDescent="0.25">
      <c r="M274" s="160">
        <v>919015</v>
      </c>
      <c r="N274" s="161" t="s">
        <v>397</v>
      </c>
    </row>
    <row r="275" spans="13:14" ht="32.25" thickBot="1" x14ac:dyDescent="0.25">
      <c r="M275" s="160">
        <v>919016</v>
      </c>
      <c r="N275" s="161" t="s">
        <v>398</v>
      </c>
    </row>
    <row r="276" spans="13:14" ht="32.25" thickBot="1" x14ac:dyDescent="0.25">
      <c r="M276" s="160">
        <v>919017</v>
      </c>
      <c r="N276" s="161" t="s">
        <v>399</v>
      </c>
    </row>
    <row r="277" spans="13:14" ht="32.25" thickBot="1" x14ac:dyDescent="0.25">
      <c r="M277" s="160">
        <v>919018</v>
      </c>
      <c r="N277" s="161" t="s">
        <v>400</v>
      </c>
    </row>
    <row r="278" spans="13:14" ht="32.25" thickBot="1" x14ac:dyDescent="0.25">
      <c r="M278" s="160">
        <v>919019</v>
      </c>
      <c r="N278" s="161" t="s">
        <v>401</v>
      </c>
    </row>
    <row r="279" spans="13:14" ht="32.25" thickBot="1" x14ac:dyDescent="0.25">
      <c r="M279" s="160">
        <v>919020</v>
      </c>
      <c r="N279" s="161" t="s">
        <v>402</v>
      </c>
    </row>
    <row r="280" spans="13:14" ht="32.25" thickBot="1" x14ac:dyDescent="0.25">
      <c r="M280" s="160">
        <v>919021</v>
      </c>
      <c r="N280" s="161" t="s">
        <v>403</v>
      </c>
    </row>
    <row r="281" spans="13:14" ht="32.25" thickBot="1" x14ac:dyDescent="0.25">
      <c r="M281" s="160">
        <v>919022</v>
      </c>
      <c r="N281" s="161" t="s">
        <v>404</v>
      </c>
    </row>
    <row r="282" spans="13:14" ht="32.25" thickBot="1" x14ac:dyDescent="0.25">
      <c r="M282" s="160">
        <v>919023</v>
      </c>
      <c r="N282" s="161" t="s">
        <v>405</v>
      </c>
    </row>
    <row r="283" spans="13:14" ht="32.25" thickBot="1" x14ac:dyDescent="0.25">
      <c r="M283" s="160">
        <v>919024</v>
      </c>
      <c r="N283" s="161" t="s">
        <v>406</v>
      </c>
    </row>
    <row r="284" spans="13:14" ht="32.25" thickBot="1" x14ac:dyDescent="0.25">
      <c r="M284" s="160">
        <v>919025</v>
      </c>
      <c r="N284" s="161" t="s">
        <v>407</v>
      </c>
    </row>
    <row r="285" spans="13:14" ht="32.25" thickBot="1" x14ac:dyDescent="0.25">
      <c r="M285" s="160">
        <v>919026</v>
      </c>
      <c r="N285" s="161" t="s">
        <v>408</v>
      </c>
    </row>
    <row r="286" spans="13:14" ht="32.25" thickBot="1" x14ac:dyDescent="0.25">
      <c r="M286" s="160">
        <v>919027</v>
      </c>
      <c r="N286" s="161" t="s">
        <v>409</v>
      </c>
    </row>
    <row r="287" spans="13:14" ht="32.25" thickBot="1" x14ac:dyDescent="0.25">
      <c r="M287" s="160">
        <v>919028</v>
      </c>
      <c r="N287" s="161" t="s">
        <v>410</v>
      </c>
    </row>
    <row r="288" spans="13:14" ht="32.25" thickBot="1" x14ac:dyDescent="0.25">
      <c r="M288" s="160">
        <v>919029</v>
      </c>
      <c r="N288" s="161" t="s">
        <v>411</v>
      </c>
    </row>
    <row r="289" spans="13:14" ht="32.25" thickBot="1" x14ac:dyDescent="0.25">
      <c r="M289" s="160">
        <v>919030</v>
      </c>
      <c r="N289" s="161" t="s">
        <v>412</v>
      </c>
    </row>
    <row r="290" spans="13:14" ht="32.25" thickBot="1" x14ac:dyDescent="0.25">
      <c r="M290" s="160">
        <v>919031</v>
      </c>
      <c r="N290" s="161" t="s">
        <v>413</v>
      </c>
    </row>
    <row r="291" spans="13:14" ht="21.75" thickBot="1" x14ac:dyDescent="0.25">
      <c r="M291" s="64">
        <v>919032</v>
      </c>
      <c r="N291" s="65" t="s">
        <v>414</v>
      </c>
    </row>
    <row r="292" spans="13:14" ht="32.25" thickBot="1" x14ac:dyDescent="0.25">
      <c r="M292" s="64">
        <v>919035</v>
      </c>
      <c r="N292" s="65" t="s">
        <v>415</v>
      </c>
    </row>
    <row r="293" spans="13:14" ht="32.25" thickBot="1" x14ac:dyDescent="0.25">
      <c r="M293" s="160">
        <v>919201</v>
      </c>
      <c r="N293" s="161" t="s">
        <v>416</v>
      </c>
    </row>
    <row r="294" spans="13:14" ht="32.25" thickBot="1" x14ac:dyDescent="0.25">
      <c r="M294" s="160">
        <v>919202</v>
      </c>
      <c r="N294" s="161" t="s">
        <v>417</v>
      </c>
    </row>
    <row r="295" spans="13:14" ht="32.25" thickBot="1" x14ac:dyDescent="0.25">
      <c r="M295" s="160">
        <v>919203</v>
      </c>
      <c r="N295" s="161" t="s">
        <v>418</v>
      </c>
    </row>
    <row r="296" spans="13:14" ht="32.25" thickBot="1" x14ac:dyDescent="0.25">
      <c r="M296" s="160">
        <v>919204</v>
      </c>
      <c r="N296" s="161" t="s">
        <v>419</v>
      </c>
    </row>
    <row r="297" spans="13:14" ht="32.25" thickBot="1" x14ac:dyDescent="0.25">
      <c r="M297" s="160">
        <v>919205</v>
      </c>
      <c r="N297" s="161" t="s">
        <v>420</v>
      </c>
    </row>
    <row r="298" spans="13:14" ht="32.25" thickBot="1" x14ac:dyDescent="0.25">
      <c r="M298" s="160">
        <v>919206</v>
      </c>
      <c r="N298" s="161" t="s">
        <v>421</v>
      </c>
    </row>
    <row r="299" spans="13:14" ht="32.25" thickBot="1" x14ac:dyDescent="0.25">
      <c r="M299" s="160">
        <v>919207</v>
      </c>
      <c r="N299" s="161" t="s">
        <v>422</v>
      </c>
    </row>
    <row r="300" spans="13:14" ht="32.25" thickBot="1" x14ac:dyDescent="0.25">
      <c r="M300" s="160">
        <v>919208</v>
      </c>
      <c r="N300" s="161" t="s">
        <v>423</v>
      </c>
    </row>
    <row r="301" spans="13:14" ht="32.25" thickBot="1" x14ac:dyDescent="0.25">
      <c r="M301" s="160">
        <v>919209</v>
      </c>
      <c r="N301" s="161" t="s">
        <v>424</v>
      </c>
    </row>
    <row r="302" spans="13:14" ht="32.25" thickBot="1" x14ac:dyDescent="0.25">
      <c r="M302" s="160">
        <v>919210</v>
      </c>
      <c r="N302" s="161" t="s">
        <v>425</v>
      </c>
    </row>
    <row r="303" spans="13:14" ht="32.25" thickBot="1" x14ac:dyDescent="0.25">
      <c r="M303" s="160">
        <v>919211</v>
      </c>
      <c r="N303" s="161" t="s">
        <v>426</v>
      </c>
    </row>
    <row r="304" spans="13:14" ht="32.25" thickBot="1" x14ac:dyDescent="0.25">
      <c r="M304" s="160">
        <v>919212</v>
      </c>
      <c r="N304" s="161" t="s">
        <v>427</v>
      </c>
    </row>
    <row r="305" spans="13:14" ht="32.25" thickBot="1" x14ac:dyDescent="0.25">
      <c r="M305" s="160">
        <v>919213</v>
      </c>
      <c r="N305" s="161" t="s">
        <v>428</v>
      </c>
    </row>
    <row r="306" spans="13:14" ht="32.25" thickBot="1" x14ac:dyDescent="0.25">
      <c r="M306" s="160">
        <v>919214</v>
      </c>
      <c r="N306" s="161" t="s">
        <v>429</v>
      </c>
    </row>
    <row r="307" spans="13:14" ht="32.25" thickBot="1" x14ac:dyDescent="0.25">
      <c r="M307" s="160">
        <v>919215</v>
      </c>
      <c r="N307" s="161" t="s">
        <v>430</v>
      </c>
    </row>
    <row r="308" spans="13:14" ht="13.5" thickBot="1" x14ac:dyDescent="0.25">
      <c r="M308" s="64">
        <v>919500</v>
      </c>
      <c r="N308" s="65" t="s">
        <v>431</v>
      </c>
    </row>
    <row r="309" spans="13:14" ht="32.25" thickBot="1" x14ac:dyDescent="0.25">
      <c r="M309" s="160">
        <v>920001</v>
      </c>
      <c r="N309" s="161" t="s">
        <v>432</v>
      </c>
    </row>
    <row r="310" spans="13:14" ht="32.25" thickBot="1" x14ac:dyDescent="0.25">
      <c r="M310" s="160">
        <v>920002</v>
      </c>
      <c r="N310" s="161" t="s">
        <v>433</v>
      </c>
    </row>
    <row r="311" spans="13:14" ht="32.25" thickBot="1" x14ac:dyDescent="0.25">
      <c r="M311" s="160">
        <v>920003</v>
      </c>
      <c r="N311" s="161" t="s">
        <v>434</v>
      </c>
    </row>
    <row r="312" spans="13:14" ht="32.25" thickBot="1" x14ac:dyDescent="0.25">
      <c r="M312" s="160">
        <v>920004</v>
      </c>
      <c r="N312" s="161" t="s">
        <v>435</v>
      </c>
    </row>
    <row r="313" spans="13:14" ht="32.25" thickBot="1" x14ac:dyDescent="0.25">
      <c r="M313" s="160">
        <v>920005</v>
      </c>
      <c r="N313" s="161" t="s">
        <v>436</v>
      </c>
    </row>
    <row r="314" spans="13:14" ht="32.25" thickBot="1" x14ac:dyDescent="0.25">
      <c r="M314" s="160">
        <v>920006</v>
      </c>
      <c r="N314" s="161" t="s">
        <v>437</v>
      </c>
    </row>
    <row r="315" spans="13:14" ht="32.25" thickBot="1" x14ac:dyDescent="0.25">
      <c r="M315" s="160">
        <v>920007</v>
      </c>
      <c r="N315" s="161" t="s">
        <v>438</v>
      </c>
    </row>
    <row r="316" spans="13:14" ht="32.25" thickBot="1" x14ac:dyDescent="0.25">
      <c r="M316" s="160">
        <v>920008</v>
      </c>
      <c r="N316" s="161" t="s">
        <v>439</v>
      </c>
    </row>
    <row r="317" spans="13:14" ht="32.25" thickBot="1" x14ac:dyDescent="0.25">
      <c r="M317" s="160">
        <v>920009</v>
      </c>
      <c r="N317" s="161" t="s">
        <v>440</v>
      </c>
    </row>
    <row r="318" spans="13:14" ht="32.25" thickBot="1" x14ac:dyDescent="0.25">
      <c r="M318" s="160">
        <v>920010</v>
      </c>
      <c r="N318" s="161" t="s">
        <v>441</v>
      </c>
    </row>
    <row r="319" spans="13:14" ht="32.25" thickBot="1" x14ac:dyDescent="0.25">
      <c r="M319" s="160">
        <v>920011</v>
      </c>
      <c r="N319" s="161" t="s">
        <v>442</v>
      </c>
    </row>
    <row r="320" spans="13:14" ht="32.25" thickBot="1" x14ac:dyDescent="0.25">
      <c r="M320" s="160">
        <v>920012</v>
      </c>
      <c r="N320" s="161" t="s">
        <v>443</v>
      </c>
    </row>
    <row r="321" spans="13:14" ht="32.25" thickBot="1" x14ac:dyDescent="0.25">
      <c r="M321" s="160">
        <v>920013</v>
      </c>
      <c r="N321" s="161" t="s">
        <v>444</v>
      </c>
    </row>
    <row r="322" spans="13:14" ht="32.25" thickBot="1" x14ac:dyDescent="0.25">
      <c r="M322" s="160">
        <v>920014</v>
      </c>
      <c r="N322" s="161" t="s">
        <v>445</v>
      </c>
    </row>
    <row r="323" spans="13:14" ht="32.25" thickBot="1" x14ac:dyDescent="0.25">
      <c r="M323" s="160">
        <v>920015</v>
      </c>
      <c r="N323" s="161" t="s">
        <v>446</v>
      </c>
    </row>
    <row r="324" spans="13:14" ht="32.25" thickBot="1" x14ac:dyDescent="0.25">
      <c r="M324" s="160">
        <v>920016</v>
      </c>
      <c r="N324" s="161" t="s">
        <v>447</v>
      </c>
    </row>
    <row r="325" spans="13:14" ht="32.25" thickBot="1" x14ac:dyDescent="0.25">
      <c r="M325" s="160">
        <v>920017</v>
      </c>
      <c r="N325" s="161" t="s">
        <v>448</v>
      </c>
    </row>
    <row r="326" spans="13:14" ht="32.25" thickBot="1" x14ac:dyDescent="0.25">
      <c r="M326" s="160">
        <v>920018</v>
      </c>
      <c r="N326" s="161" t="s">
        <v>449</v>
      </c>
    </row>
    <row r="327" spans="13:14" ht="32.25" thickBot="1" x14ac:dyDescent="0.25">
      <c r="M327" s="160">
        <v>920019</v>
      </c>
      <c r="N327" s="161" t="s">
        <v>450</v>
      </c>
    </row>
    <row r="328" spans="13:14" ht="32.25" thickBot="1" x14ac:dyDescent="0.25">
      <c r="M328" s="160">
        <v>920020</v>
      </c>
      <c r="N328" s="161" t="s">
        <v>451</v>
      </c>
    </row>
    <row r="329" spans="13:14" ht="32.25" thickBot="1" x14ac:dyDescent="0.25">
      <c r="M329" s="160">
        <v>920021</v>
      </c>
      <c r="N329" s="161" t="s">
        <v>452</v>
      </c>
    </row>
    <row r="330" spans="13:14" ht="32.25" thickBot="1" x14ac:dyDescent="0.25">
      <c r="M330" s="160">
        <v>920022</v>
      </c>
      <c r="N330" s="161" t="s">
        <v>453</v>
      </c>
    </row>
    <row r="331" spans="13:14" ht="32.25" thickBot="1" x14ac:dyDescent="0.25">
      <c r="M331" s="160">
        <v>920101</v>
      </c>
      <c r="N331" s="161" t="s">
        <v>454</v>
      </c>
    </row>
    <row r="332" spans="13:14" ht="32.25" thickBot="1" x14ac:dyDescent="0.25">
      <c r="M332" s="160">
        <v>920201</v>
      </c>
      <c r="N332" s="161" t="s">
        <v>455</v>
      </c>
    </row>
    <row r="333" spans="13:14" ht="32.25" thickBot="1" x14ac:dyDescent="0.25">
      <c r="M333" s="160">
        <v>920202</v>
      </c>
      <c r="N333" s="161" t="s">
        <v>456</v>
      </c>
    </row>
    <row r="334" spans="13:14" ht="32.25" thickBot="1" x14ac:dyDescent="0.25">
      <c r="M334" s="64">
        <v>920203</v>
      </c>
      <c r="N334" s="65" t="s">
        <v>457</v>
      </c>
    </row>
    <row r="335" spans="13:14" ht="32.25" thickBot="1" x14ac:dyDescent="0.25">
      <c r="M335" s="160">
        <v>920205</v>
      </c>
      <c r="N335" s="161" t="s">
        <v>458</v>
      </c>
    </row>
    <row r="336" spans="13:14" ht="32.25" thickBot="1" x14ac:dyDescent="0.25">
      <c r="M336" s="160">
        <v>920207</v>
      </c>
      <c r="N336" s="161" t="s">
        <v>459</v>
      </c>
    </row>
    <row r="337" spans="13:14" ht="42.75" thickBot="1" x14ac:dyDescent="0.25">
      <c r="M337" s="160">
        <v>920208</v>
      </c>
      <c r="N337" s="161" t="s">
        <v>460</v>
      </c>
    </row>
    <row r="338" spans="13:14" ht="13.5" thickBot="1" x14ac:dyDescent="0.25">
      <c r="M338" s="64">
        <v>920500</v>
      </c>
      <c r="N338" s="65" t="s">
        <v>461</v>
      </c>
    </row>
    <row r="339" spans="13:14" ht="21.75" thickBot="1" x14ac:dyDescent="0.25">
      <c r="M339" s="64">
        <v>921001</v>
      </c>
      <c r="N339" s="65" t="s">
        <v>462</v>
      </c>
    </row>
    <row r="340" spans="13:14" ht="21.75" thickBot="1" x14ac:dyDescent="0.25">
      <c r="M340" s="64">
        <v>921002</v>
      </c>
      <c r="N340" s="65" t="s">
        <v>463</v>
      </c>
    </row>
    <row r="341" spans="13:14" ht="21.75" thickBot="1" x14ac:dyDescent="0.25">
      <c r="M341" s="64">
        <v>921003</v>
      </c>
      <c r="N341" s="65" t="s">
        <v>464</v>
      </c>
    </row>
    <row r="342" spans="13:14" ht="32.25" thickBot="1" x14ac:dyDescent="0.25">
      <c r="M342" s="64">
        <v>921004</v>
      </c>
      <c r="N342" s="65" t="s">
        <v>465</v>
      </c>
    </row>
    <row r="343" spans="13:14" ht="21.75" thickBot="1" x14ac:dyDescent="0.25">
      <c r="M343" s="64">
        <v>921005</v>
      </c>
      <c r="N343" s="65" t="s">
        <v>466</v>
      </c>
    </row>
    <row r="344" spans="13:14" ht="21.75" thickBot="1" x14ac:dyDescent="0.25">
      <c r="M344" s="64">
        <v>921006</v>
      </c>
      <c r="N344" s="65" t="s">
        <v>467</v>
      </c>
    </row>
    <row r="345" spans="13:14" ht="21.75" thickBot="1" x14ac:dyDescent="0.25">
      <c r="M345" s="160">
        <v>921007</v>
      </c>
      <c r="N345" s="161" t="s">
        <v>468</v>
      </c>
    </row>
    <row r="346" spans="13:14" ht="21.75" thickBot="1" x14ac:dyDescent="0.25">
      <c r="M346" s="160">
        <v>921201</v>
      </c>
      <c r="N346" s="161" t="s">
        <v>469</v>
      </c>
    </row>
    <row r="347" spans="13:14" ht="21.75" thickBot="1" x14ac:dyDescent="0.25">
      <c r="M347" s="64">
        <v>921202</v>
      </c>
      <c r="N347" s="65" t="s">
        <v>470</v>
      </c>
    </row>
    <row r="348" spans="13:14" ht="21.75" thickBot="1" x14ac:dyDescent="0.25">
      <c r="M348" s="64">
        <v>921203</v>
      </c>
      <c r="N348" s="65" t="s">
        <v>471</v>
      </c>
    </row>
    <row r="349" spans="13:14" ht="21.75" thickBot="1" x14ac:dyDescent="0.25">
      <c r="M349" s="64">
        <v>921204</v>
      </c>
      <c r="N349" s="65" t="s">
        <v>472</v>
      </c>
    </row>
    <row r="350" spans="13:14" ht="21.75" thickBot="1" x14ac:dyDescent="0.25">
      <c r="M350" s="64">
        <v>921205</v>
      </c>
      <c r="N350" s="65" t="s">
        <v>473</v>
      </c>
    </row>
    <row r="351" spans="13:14" ht="21.75" thickBot="1" x14ac:dyDescent="0.25">
      <c r="M351" s="64">
        <v>921207</v>
      </c>
      <c r="N351" s="65" t="s">
        <v>474</v>
      </c>
    </row>
    <row r="352" spans="13:14" ht="21.75" thickBot="1" x14ac:dyDescent="0.25">
      <c r="M352" s="64">
        <v>921208</v>
      </c>
      <c r="N352" s="65" t="s">
        <v>475</v>
      </c>
    </row>
    <row r="353" spans="13:14" ht="32.25" thickBot="1" x14ac:dyDescent="0.25">
      <c r="M353" s="64">
        <v>921209</v>
      </c>
      <c r="N353" s="65" t="s">
        <v>476</v>
      </c>
    </row>
    <row r="354" spans="13:14" ht="13.5" thickBot="1" x14ac:dyDescent="0.25">
      <c r="M354" s="64">
        <v>921500</v>
      </c>
      <c r="N354" s="65" t="s">
        <v>195</v>
      </c>
    </row>
    <row r="355" spans="13:14" ht="21.75" thickBot="1" x14ac:dyDescent="0.25">
      <c r="M355" s="64">
        <v>922001</v>
      </c>
      <c r="N355" s="65" t="s">
        <v>477</v>
      </c>
    </row>
    <row r="356" spans="13:14" ht="21.75" thickBot="1" x14ac:dyDescent="0.25">
      <c r="M356" s="64">
        <v>922002</v>
      </c>
      <c r="N356" s="65" t="s">
        <v>478</v>
      </c>
    </row>
    <row r="357" spans="13:14" ht="21.75" thickBot="1" x14ac:dyDescent="0.25">
      <c r="M357" s="64">
        <v>922003</v>
      </c>
      <c r="N357" s="65" t="s">
        <v>479</v>
      </c>
    </row>
    <row r="358" spans="13:14" ht="21.75" thickBot="1" x14ac:dyDescent="0.25">
      <c r="M358" s="64">
        <v>922004</v>
      </c>
      <c r="N358" s="65" t="s">
        <v>480</v>
      </c>
    </row>
    <row r="359" spans="13:14" ht="21.75" thickBot="1" x14ac:dyDescent="0.25">
      <c r="M359" s="64">
        <v>922005</v>
      </c>
      <c r="N359" s="65" t="s">
        <v>481</v>
      </c>
    </row>
    <row r="360" spans="13:14" ht="21.75" thickBot="1" x14ac:dyDescent="0.25">
      <c r="M360" s="64">
        <v>922006</v>
      </c>
      <c r="N360" s="65" t="s">
        <v>482</v>
      </c>
    </row>
    <row r="361" spans="13:14" ht="21.75" thickBot="1" x14ac:dyDescent="0.25">
      <c r="M361" s="64">
        <v>922007</v>
      </c>
      <c r="N361" s="65" t="s">
        <v>483</v>
      </c>
    </row>
    <row r="362" spans="13:14" ht="21.75" thickBot="1" x14ac:dyDescent="0.25">
      <c r="M362" s="160">
        <v>922008</v>
      </c>
      <c r="N362" s="161" t="s">
        <v>484</v>
      </c>
    </row>
    <row r="363" spans="13:14" ht="21.75" thickBot="1" x14ac:dyDescent="0.25">
      <c r="M363" s="64">
        <v>922009</v>
      </c>
      <c r="N363" s="65" t="s">
        <v>485</v>
      </c>
    </row>
    <row r="364" spans="13:14" ht="21.75" thickBot="1" x14ac:dyDescent="0.25">
      <c r="M364" s="64">
        <v>922010</v>
      </c>
      <c r="N364" s="65" t="s">
        <v>486</v>
      </c>
    </row>
    <row r="365" spans="13:14" ht="21.75" thickBot="1" x14ac:dyDescent="0.25">
      <c r="M365" s="64">
        <v>922011</v>
      </c>
      <c r="N365" s="65" t="s">
        <v>487</v>
      </c>
    </row>
    <row r="366" spans="13:14" ht="21.75" thickBot="1" x14ac:dyDescent="0.25">
      <c r="M366" s="64">
        <v>922012</v>
      </c>
      <c r="N366" s="65" t="s">
        <v>488</v>
      </c>
    </row>
    <row r="367" spans="13:14" ht="21.75" thickBot="1" x14ac:dyDescent="0.25">
      <c r="M367" s="64">
        <v>922013</v>
      </c>
      <c r="N367" s="65" t="s">
        <v>489</v>
      </c>
    </row>
    <row r="368" spans="13:14" ht="21.75" thickBot="1" x14ac:dyDescent="0.25">
      <c r="M368" s="64">
        <v>922014</v>
      </c>
      <c r="N368" s="65" t="s">
        <v>490</v>
      </c>
    </row>
    <row r="369" spans="13:14" ht="21.75" thickBot="1" x14ac:dyDescent="0.25">
      <c r="M369" s="64">
        <v>922015</v>
      </c>
      <c r="N369" s="65" t="s">
        <v>491</v>
      </c>
    </row>
    <row r="370" spans="13:14" ht="21.75" thickBot="1" x14ac:dyDescent="0.25">
      <c r="M370" s="64">
        <v>922016</v>
      </c>
      <c r="N370" s="65" t="s">
        <v>492</v>
      </c>
    </row>
    <row r="371" spans="13:14" ht="21.75" thickBot="1" x14ac:dyDescent="0.25">
      <c r="M371" s="64">
        <v>922017</v>
      </c>
      <c r="N371" s="65" t="s">
        <v>493</v>
      </c>
    </row>
    <row r="372" spans="13:14" ht="21.75" thickBot="1" x14ac:dyDescent="0.25">
      <c r="M372" s="64">
        <v>922018</v>
      </c>
      <c r="N372" s="65" t="s">
        <v>494</v>
      </c>
    </row>
    <row r="373" spans="13:14" ht="21.75" thickBot="1" x14ac:dyDescent="0.25">
      <c r="M373" s="64">
        <v>922201</v>
      </c>
      <c r="N373" s="65" t="s">
        <v>495</v>
      </c>
    </row>
    <row r="374" spans="13:14" ht="32.25" thickBot="1" x14ac:dyDescent="0.25">
      <c r="M374" s="160">
        <v>922202</v>
      </c>
      <c r="N374" s="161" t="s">
        <v>496</v>
      </c>
    </row>
    <row r="375" spans="13:14" ht="13.5" thickBot="1" x14ac:dyDescent="0.25">
      <c r="M375" s="64">
        <v>922500</v>
      </c>
      <c r="N375" s="65" t="s">
        <v>195</v>
      </c>
    </row>
    <row r="376" spans="13:14" ht="21.75" thickBot="1" x14ac:dyDescent="0.25">
      <c r="M376" s="64">
        <v>923001</v>
      </c>
      <c r="N376" s="65" t="s">
        <v>497</v>
      </c>
    </row>
    <row r="377" spans="13:14" ht="21.75" thickBot="1" x14ac:dyDescent="0.25">
      <c r="M377" s="160">
        <v>923002</v>
      </c>
      <c r="N377" s="161" t="s">
        <v>498</v>
      </c>
    </row>
    <row r="378" spans="13:14" ht="21.75" thickBot="1" x14ac:dyDescent="0.25">
      <c r="M378" s="160">
        <v>923003</v>
      </c>
      <c r="N378" s="161" t="s">
        <v>499</v>
      </c>
    </row>
    <row r="379" spans="13:14" ht="21.75" thickBot="1" x14ac:dyDescent="0.25">
      <c r="M379" s="160">
        <v>923004</v>
      </c>
      <c r="N379" s="161" t="s">
        <v>500</v>
      </c>
    </row>
    <row r="380" spans="13:14" ht="21.75" thickBot="1" x14ac:dyDescent="0.25">
      <c r="M380" s="160">
        <v>923005</v>
      </c>
      <c r="N380" s="161" t="s">
        <v>501</v>
      </c>
    </row>
    <row r="381" spans="13:14" ht="21.75" thickBot="1" x14ac:dyDescent="0.25">
      <c r="M381" s="160">
        <v>923006</v>
      </c>
      <c r="N381" s="161" t="s">
        <v>502</v>
      </c>
    </row>
    <row r="382" spans="13:14" ht="21.75" thickBot="1" x14ac:dyDescent="0.25">
      <c r="M382" s="160">
        <v>923007</v>
      </c>
      <c r="N382" s="161" t="s">
        <v>503</v>
      </c>
    </row>
    <row r="383" spans="13:14" ht="21.75" thickBot="1" x14ac:dyDescent="0.25">
      <c r="M383" s="160">
        <v>923008</v>
      </c>
      <c r="N383" s="161" t="s">
        <v>504</v>
      </c>
    </row>
    <row r="384" spans="13:14" ht="21.75" thickBot="1" x14ac:dyDescent="0.25">
      <c r="M384" s="160">
        <v>923009</v>
      </c>
      <c r="N384" s="161" t="s">
        <v>505</v>
      </c>
    </row>
    <row r="385" spans="13:14" ht="21.75" thickBot="1" x14ac:dyDescent="0.25">
      <c r="M385" s="160">
        <v>923010</v>
      </c>
      <c r="N385" s="161" t="s">
        <v>506</v>
      </c>
    </row>
    <row r="386" spans="13:14" ht="21.75" thickBot="1" x14ac:dyDescent="0.25">
      <c r="M386" s="160">
        <v>923011</v>
      </c>
      <c r="N386" s="161" t="s">
        <v>507</v>
      </c>
    </row>
    <row r="387" spans="13:14" ht="21.75" thickBot="1" x14ac:dyDescent="0.25">
      <c r="M387" s="160">
        <v>923012</v>
      </c>
      <c r="N387" s="161" t="s">
        <v>508</v>
      </c>
    </row>
    <row r="388" spans="13:14" ht="21.75" thickBot="1" x14ac:dyDescent="0.25">
      <c r="M388" s="160">
        <v>923013</v>
      </c>
      <c r="N388" s="161" t="s">
        <v>509</v>
      </c>
    </row>
    <row r="389" spans="13:14" ht="21.75" thickBot="1" x14ac:dyDescent="0.25">
      <c r="M389" s="160">
        <v>923014</v>
      </c>
      <c r="N389" s="161" t="s">
        <v>510</v>
      </c>
    </row>
    <row r="390" spans="13:14" ht="21.75" thickBot="1" x14ac:dyDescent="0.25">
      <c r="M390" s="160">
        <v>923015</v>
      </c>
      <c r="N390" s="161" t="s">
        <v>511</v>
      </c>
    </row>
    <row r="391" spans="13:14" ht="21.75" thickBot="1" x14ac:dyDescent="0.25">
      <c r="M391" s="160">
        <v>923016</v>
      </c>
      <c r="N391" s="161" t="s">
        <v>512</v>
      </c>
    </row>
    <row r="392" spans="13:14" ht="21.75" thickBot="1" x14ac:dyDescent="0.25">
      <c r="M392" s="160">
        <v>923018</v>
      </c>
      <c r="N392" s="161" t="s">
        <v>513</v>
      </c>
    </row>
    <row r="393" spans="13:14" ht="21.75" thickBot="1" x14ac:dyDescent="0.25">
      <c r="M393" s="160">
        <v>923019</v>
      </c>
      <c r="N393" s="161" t="s">
        <v>514</v>
      </c>
    </row>
    <row r="394" spans="13:14" ht="21.75" thickBot="1" x14ac:dyDescent="0.25">
      <c r="M394" s="160">
        <v>923020</v>
      </c>
      <c r="N394" s="161" t="s">
        <v>515</v>
      </c>
    </row>
    <row r="395" spans="13:14" ht="21.75" thickBot="1" x14ac:dyDescent="0.25">
      <c r="M395" s="160">
        <v>923021</v>
      </c>
      <c r="N395" s="161" t="s">
        <v>516</v>
      </c>
    </row>
    <row r="396" spans="13:14" ht="21.75" thickBot="1" x14ac:dyDescent="0.25">
      <c r="M396" s="160">
        <v>923022</v>
      </c>
      <c r="N396" s="161" t="s">
        <v>517</v>
      </c>
    </row>
    <row r="397" spans="13:14" ht="21.75" thickBot="1" x14ac:dyDescent="0.25">
      <c r="M397" s="160">
        <v>923023</v>
      </c>
      <c r="N397" s="161" t="s">
        <v>518</v>
      </c>
    </row>
    <row r="398" spans="13:14" ht="21.75" thickBot="1" x14ac:dyDescent="0.25">
      <c r="M398" s="160">
        <v>923024</v>
      </c>
      <c r="N398" s="161" t="s">
        <v>519</v>
      </c>
    </row>
    <row r="399" spans="13:14" ht="21.75" thickBot="1" x14ac:dyDescent="0.25">
      <c r="M399" s="160">
        <v>923025</v>
      </c>
      <c r="N399" s="161" t="s">
        <v>520</v>
      </c>
    </row>
    <row r="400" spans="13:14" ht="21.75" thickBot="1" x14ac:dyDescent="0.25">
      <c r="M400" s="64">
        <v>923026</v>
      </c>
      <c r="N400" s="65" t="s">
        <v>521</v>
      </c>
    </row>
    <row r="401" spans="13:14" ht="21.75" thickBot="1" x14ac:dyDescent="0.25">
      <c r="M401" s="160">
        <v>923027</v>
      </c>
      <c r="N401" s="161" t="s">
        <v>522</v>
      </c>
    </row>
    <row r="402" spans="13:14" ht="21.75" thickBot="1" x14ac:dyDescent="0.25">
      <c r="M402" s="160">
        <v>923028</v>
      </c>
      <c r="N402" s="161" t="s">
        <v>523</v>
      </c>
    </row>
    <row r="403" spans="13:14" ht="21.75" thickBot="1" x14ac:dyDescent="0.25">
      <c r="M403" s="160">
        <v>923029</v>
      </c>
      <c r="N403" s="161" t="s">
        <v>524</v>
      </c>
    </row>
    <row r="404" spans="13:14" ht="21.75" thickBot="1" x14ac:dyDescent="0.25">
      <c r="M404" s="160">
        <v>923030</v>
      </c>
      <c r="N404" s="161" t="s">
        <v>525</v>
      </c>
    </row>
    <row r="405" spans="13:14" ht="21.75" thickBot="1" x14ac:dyDescent="0.25">
      <c r="M405" s="160">
        <v>923031</v>
      </c>
      <c r="N405" s="161" t="s">
        <v>526</v>
      </c>
    </row>
    <row r="406" spans="13:14" ht="21.75" thickBot="1" x14ac:dyDescent="0.25">
      <c r="M406" s="160">
        <v>923032</v>
      </c>
      <c r="N406" s="161" t="s">
        <v>527</v>
      </c>
    </row>
    <row r="407" spans="13:14" ht="21.75" thickBot="1" x14ac:dyDescent="0.25">
      <c r="M407" s="160">
        <v>923033</v>
      </c>
      <c r="N407" s="161" t="s">
        <v>528</v>
      </c>
    </row>
    <row r="408" spans="13:14" ht="21.75" thickBot="1" x14ac:dyDescent="0.25">
      <c r="M408" s="160">
        <v>923201</v>
      </c>
      <c r="N408" s="161" t="s">
        <v>529</v>
      </c>
    </row>
    <row r="409" spans="13:14" ht="21.75" thickBot="1" x14ac:dyDescent="0.25">
      <c r="M409" s="64">
        <v>923202</v>
      </c>
      <c r="N409" s="65" t="s">
        <v>530</v>
      </c>
    </row>
    <row r="410" spans="13:14" ht="13.5" thickBot="1" x14ac:dyDescent="0.25">
      <c r="M410" s="64">
        <v>923500</v>
      </c>
      <c r="N410" s="65" t="s">
        <v>531</v>
      </c>
    </row>
    <row r="411" spans="13:14" ht="32.25" thickBot="1" x14ac:dyDescent="0.25">
      <c r="M411" s="64">
        <v>923701</v>
      </c>
      <c r="N411" s="65" t="s">
        <v>532</v>
      </c>
    </row>
    <row r="412" spans="13:14" ht="32.25" thickBot="1" x14ac:dyDescent="0.25">
      <c r="M412" s="160">
        <v>923702</v>
      </c>
      <c r="N412" s="161" t="s">
        <v>533</v>
      </c>
    </row>
    <row r="413" spans="13:14" ht="32.25" thickBot="1" x14ac:dyDescent="0.25">
      <c r="M413" s="160">
        <v>923703</v>
      </c>
      <c r="N413" s="161" t="s">
        <v>534</v>
      </c>
    </row>
    <row r="414" spans="13:14" ht="32.25" thickBot="1" x14ac:dyDescent="0.25">
      <c r="M414" s="160">
        <v>923704</v>
      </c>
      <c r="N414" s="161" t="s">
        <v>535</v>
      </c>
    </row>
    <row r="415" spans="13:14" ht="32.25" thickBot="1" x14ac:dyDescent="0.25">
      <c r="M415" s="64">
        <v>923705</v>
      </c>
      <c r="N415" s="65" t="s">
        <v>536</v>
      </c>
    </row>
    <row r="416" spans="13:14" ht="32.25" thickBot="1" x14ac:dyDescent="0.25">
      <c r="M416" s="160">
        <v>923706</v>
      </c>
      <c r="N416" s="161" t="s">
        <v>537</v>
      </c>
    </row>
    <row r="417" spans="13:14" ht="32.25" thickBot="1" x14ac:dyDescent="0.25">
      <c r="M417" s="64">
        <v>923707</v>
      </c>
      <c r="N417" s="65" t="s">
        <v>538</v>
      </c>
    </row>
    <row r="418" spans="13:14" ht="32.25" thickBot="1" x14ac:dyDescent="0.25">
      <c r="M418" s="160">
        <v>923708</v>
      </c>
      <c r="N418" s="161" t="s">
        <v>539</v>
      </c>
    </row>
    <row r="419" spans="13:14" ht="32.25" thickBot="1" x14ac:dyDescent="0.25">
      <c r="M419" s="160">
        <v>923709</v>
      </c>
      <c r="N419" s="161" t="s">
        <v>540</v>
      </c>
    </row>
    <row r="420" spans="13:14" ht="32.25" thickBot="1" x14ac:dyDescent="0.25">
      <c r="M420" s="64">
        <v>923710</v>
      </c>
      <c r="N420" s="65" t="s">
        <v>541</v>
      </c>
    </row>
    <row r="421" spans="13:14" ht="32.25" thickBot="1" x14ac:dyDescent="0.25">
      <c r="M421" s="64">
        <v>923711</v>
      </c>
      <c r="N421" s="65" t="s">
        <v>542</v>
      </c>
    </row>
    <row r="422" spans="13:14" ht="32.25" thickBot="1" x14ac:dyDescent="0.25">
      <c r="M422" s="160">
        <v>923712</v>
      </c>
      <c r="N422" s="161" t="s">
        <v>543</v>
      </c>
    </row>
    <row r="423" spans="13:14" ht="32.25" thickBot="1" x14ac:dyDescent="0.25">
      <c r="M423" s="160">
        <v>923713</v>
      </c>
      <c r="N423" s="161" t="s">
        <v>544</v>
      </c>
    </row>
    <row r="424" spans="13:14" ht="32.25" thickBot="1" x14ac:dyDescent="0.25">
      <c r="M424" s="160">
        <v>923714</v>
      </c>
      <c r="N424" s="161" t="s">
        <v>545</v>
      </c>
    </row>
    <row r="425" spans="13:14" ht="32.25" thickBot="1" x14ac:dyDescent="0.25">
      <c r="M425" s="160">
        <v>923715</v>
      </c>
      <c r="N425" s="161" t="s">
        <v>546</v>
      </c>
    </row>
    <row r="426" spans="13:14" ht="32.25" thickBot="1" x14ac:dyDescent="0.25">
      <c r="M426" s="160">
        <v>923716</v>
      </c>
      <c r="N426" s="161" t="s">
        <v>547</v>
      </c>
    </row>
    <row r="427" spans="13:14" ht="32.25" thickBot="1" x14ac:dyDescent="0.25">
      <c r="M427" s="64">
        <v>923717</v>
      </c>
      <c r="N427" s="65" t="s">
        <v>548</v>
      </c>
    </row>
    <row r="428" spans="13:14" ht="32.25" thickBot="1" x14ac:dyDescent="0.25">
      <c r="M428" s="160">
        <v>923718</v>
      </c>
      <c r="N428" s="161" t="s">
        <v>549</v>
      </c>
    </row>
    <row r="429" spans="13:14" ht="32.25" thickBot="1" x14ac:dyDescent="0.25">
      <c r="M429" s="160">
        <v>923720</v>
      </c>
      <c r="N429" s="161" t="s">
        <v>550</v>
      </c>
    </row>
    <row r="430" spans="13:14" ht="32.25" thickBot="1" x14ac:dyDescent="0.25">
      <c r="M430" s="160">
        <v>923721</v>
      </c>
      <c r="N430" s="161" t="s">
        <v>551</v>
      </c>
    </row>
    <row r="431" spans="13:14" ht="32.25" thickBot="1" x14ac:dyDescent="0.25">
      <c r="M431" s="160">
        <v>923722</v>
      </c>
      <c r="N431" s="161" t="s">
        <v>552</v>
      </c>
    </row>
    <row r="432" spans="13:14" ht="32.25" thickBot="1" x14ac:dyDescent="0.25">
      <c r="M432" s="64">
        <v>923723</v>
      </c>
      <c r="N432" s="65" t="s">
        <v>553</v>
      </c>
    </row>
    <row r="433" spans="13:14" ht="32.25" thickBot="1" x14ac:dyDescent="0.25">
      <c r="M433" s="160">
        <v>923724</v>
      </c>
      <c r="N433" s="161" t="s">
        <v>554</v>
      </c>
    </row>
    <row r="434" spans="13:14" ht="32.25" thickBot="1" x14ac:dyDescent="0.25">
      <c r="M434" s="160">
        <v>923725</v>
      </c>
      <c r="N434" s="161" t="s">
        <v>555</v>
      </c>
    </row>
    <row r="435" spans="13:14" ht="32.25" thickBot="1" x14ac:dyDescent="0.25">
      <c r="M435" s="160">
        <v>923726</v>
      </c>
      <c r="N435" s="161" t="s">
        <v>556</v>
      </c>
    </row>
    <row r="436" spans="13:14" ht="32.25" thickBot="1" x14ac:dyDescent="0.25">
      <c r="M436" s="160">
        <v>923727</v>
      </c>
      <c r="N436" s="161" t="s">
        <v>557</v>
      </c>
    </row>
    <row r="437" spans="13:14" ht="32.25" thickBot="1" x14ac:dyDescent="0.25">
      <c r="M437" s="160">
        <v>923728</v>
      </c>
      <c r="N437" s="161" t="s">
        <v>558</v>
      </c>
    </row>
    <row r="438" spans="13:14" ht="32.25" thickBot="1" x14ac:dyDescent="0.25">
      <c r="M438" s="160">
        <v>923729</v>
      </c>
      <c r="N438" s="161" t="s">
        <v>559</v>
      </c>
    </row>
    <row r="439" spans="13:14" ht="32.25" thickBot="1" x14ac:dyDescent="0.25">
      <c r="M439" s="64">
        <v>923730</v>
      </c>
      <c r="N439" s="65" t="s">
        <v>560</v>
      </c>
    </row>
    <row r="440" spans="13:14" ht="32.25" thickBot="1" x14ac:dyDescent="0.25">
      <c r="M440" s="64">
        <v>923731</v>
      </c>
      <c r="N440" s="65" t="s">
        <v>561</v>
      </c>
    </row>
    <row r="441" spans="13:14" ht="32.25" thickBot="1" x14ac:dyDescent="0.25">
      <c r="M441" s="160">
        <v>923732</v>
      </c>
      <c r="N441" s="161" t="s">
        <v>562</v>
      </c>
    </row>
    <row r="442" spans="13:14" ht="21.75" thickBot="1" x14ac:dyDescent="0.25">
      <c r="M442" s="160">
        <v>924000</v>
      </c>
      <c r="N442" s="161" t="s">
        <v>563</v>
      </c>
    </row>
    <row r="443" spans="13:14" ht="21.75" thickBot="1" x14ac:dyDescent="0.25">
      <c r="M443" s="160">
        <v>924001</v>
      </c>
      <c r="N443" s="161" t="s">
        <v>564</v>
      </c>
    </row>
    <row r="444" spans="13:14" ht="21.75" thickBot="1" x14ac:dyDescent="0.25">
      <c r="M444" s="160">
        <v>924002</v>
      </c>
      <c r="N444" s="161" t="s">
        <v>565</v>
      </c>
    </row>
    <row r="445" spans="13:14" ht="21.75" thickBot="1" x14ac:dyDescent="0.25">
      <c r="M445" s="160">
        <v>924003</v>
      </c>
      <c r="N445" s="161" t="s">
        <v>566</v>
      </c>
    </row>
    <row r="446" spans="13:14" ht="21.75" thickBot="1" x14ac:dyDescent="0.25">
      <c r="M446" s="160">
        <v>924004</v>
      </c>
      <c r="N446" s="161" t="s">
        <v>567</v>
      </c>
    </row>
    <row r="447" spans="13:14" ht="21.75" thickBot="1" x14ac:dyDescent="0.25">
      <c r="M447" s="160">
        <v>924005</v>
      </c>
      <c r="N447" s="161" t="s">
        <v>568</v>
      </c>
    </row>
    <row r="448" spans="13:14" ht="21.75" thickBot="1" x14ac:dyDescent="0.25">
      <c r="M448" s="160">
        <v>924006</v>
      </c>
      <c r="N448" s="161" t="s">
        <v>569</v>
      </c>
    </row>
    <row r="449" spans="13:14" ht="21.75" thickBot="1" x14ac:dyDescent="0.25">
      <c r="M449" s="160">
        <v>924007</v>
      </c>
      <c r="N449" s="161" t="s">
        <v>570</v>
      </c>
    </row>
    <row r="450" spans="13:14" ht="21.75" thickBot="1" x14ac:dyDescent="0.25">
      <c r="M450" s="160">
        <v>924008</v>
      </c>
      <c r="N450" s="161" t="s">
        <v>571</v>
      </c>
    </row>
    <row r="451" spans="13:14" ht="21.75" thickBot="1" x14ac:dyDescent="0.25">
      <c r="M451" s="160">
        <v>924009</v>
      </c>
      <c r="N451" s="161" t="s">
        <v>572</v>
      </c>
    </row>
    <row r="452" spans="13:14" ht="21.75" thickBot="1" x14ac:dyDescent="0.25">
      <c r="M452" s="160">
        <v>924010</v>
      </c>
      <c r="N452" s="161" t="s">
        <v>573</v>
      </c>
    </row>
    <row r="453" spans="13:14" ht="21.75" thickBot="1" x14ac:dyDescent="0.25">
      <c r="M453" s="160">
        <v>924011</v>
      </c>
      <c r="N453" s="161" t="s">
        <v>574</v>
      </c>
    </row>
    <row r="454" spans="13:14" ht="21.75" thickBot="1" x14ac:dyDescent="0.25">
      <c r="M454" s="160">
        <v>924012</v>
      </c>
      <c r="N454" s="161" t="s">
        <v>575</v>
      </c>
    </row>
    <row r="455" spans="13:14" ht="21.75" thickBot="1" x14ac:dyDescent="0.25">
      <c r="M455" s="160">
        <v>924013</v>
      </c>
      <c r="N455" s="161" t="s">
        <v>576</v>
      </c>
    </row>
    <row r="456" spans="13:14" ht="21.75" thickBot="1" x14ac:dyDescent="0.25">
      <c r="M456" s="160">
        <v>924014</v>
      </c>
      <c r="N456" s="161" t="s">
        <v>577</v>
      </c>
    </row>
    <row r="457" spans="13:14" ht="21.75" thickBot="1" x14ac:dyDescent="0.25">
      <c r="M457" s="160">
        <v>924015</v>
      </c>
      <c r="N457" s="161" t="s">
        <v>578</v>
      </c>
    </row>
    <row r="458" spans="13:14" ht="21.75" thickBot="1" x14ac:dyDescent="0.25">
      <c r="M458" s="160">
        <v>924016</v>
      </c>
      <c r="N458" s="161" t="s">
        <v>579</v>
      </c>
    </row>
    <row r="459" spans="13:14" ht="21.75" thickBot="1" x14ac:dyDescent="0.25">
      <c r="M459" s="160">
        <v>924017</v>
      </c>
      <c r="N459" s="161" t="s">
        <v>580</v>
      </c>
    </row>
    <row r="460" spans="13:14" ht="21.75" thickBot="1" x14ac:dyDescent="0.25">
      <c r="M460" s="160">
        <v>924018</v>
      </c>
      <c r="N460" s="161" t="s">
        <v>581</v>
      </c>
    </row>
    <row r="461" spans="13:14" ht="21.75" thickBot="1" x14ac:dyDescent="0.25">
      <c r="M461" s="160">
        <v>924019</v>
      </c>
      <c r="N461" s="161" t="s">
        <v>582</v>
      </c>
    </row>
    <row r="462" spans="13:14" ht="21.75" thickBot="1" x14ac:dyDescent="0.25">
      <c r="M462" s="160">
        <v>924020</v>
      </c>
      <c r="N462" s="161" t="s">
        <v>583</v>
      </c>
    </row>
    <row r="463" spans="13:14" ht="21.75" thickBot="1" x14ac:dyDescent="0.25">
      <c r="M463" s="160">
        <v>924021</v>
      </c>
      <c r="N463" s="161" t="s">
        <v>584</v>
      </c>
    </row>
    <row r="464" spans="13:14" ht="21.75" thickBot="1" x14ac:dyDescent="0.25">
      <c r="M464" s="160">
        <v>924022</v>
      </c>
      <c r="N464" s="161" t="s">
        <v>585</v>
      </c>
    </row>
    <row r="465" spans="13:14" ht="21.75" thickBot="1" x14ac:dyDescent="0.25">
      <c r="M465" s="160">
        <v>924023</v>
      </c>
      <c r="N465" s="161" t="s">
        <v>586</v>
      </c>
    </row>
    <row r="466" spans="13:14" ht="21.75" thickBot="1" x14ac:dyDescent="0.25">
      <c r="M466" s="160">
        <v>924024</v>
      </c>
      <c r="N466" s="161" t="s">
        <v>587</v>
      </c>
    </row>
    <row r="467" spans="13:14" ht="21.75" thickBot="1" x14ac:dyDescent="0.25">
      <c r="M467" s="160">
        <v>924025</v>
      </c>
      <c r="N467" s="161" t="s">
        <v>588</v>
      </c>
    </row>
    <row r="468" spans="13:14" ht="21.75" thickBot="1" x14ac:dyDescent="0.25">
      <c r="M468" s="160">
        <v>924026</v>
      </c>
      <c r="N468" s="161" t="s">
        <v>589</v>
      </c>
    </row>
    <row r="469" spans="13:14" ht="21.75" thickBot="1" x14ac:dyDescent="0.25">
      <c r="M469" s="160">
        <v>924027</v>
      </c>
      <c r="N469" s="161" t="s">
        <v>590</v>
      </c>
    </row>
    <row r="470" spans="13:14" ht="21.75" thickBot="1" x14ac:dyDescent="0.25">
      <c r="M470" s="160">
        <v>924028</v>
      </c>
      <c r="N470" s="161" t="s">
        <v>591</v>
      </c>
    </row>
    <row r="471" spans="13:14" ht="21.75" thickBot="1" x14ac:dyDescent="0.25">
      <c r="M471" s="160">
        <v>924029</v>
      </c>
      <c r="N471" s="161" t="s">
        <v>592</v>
      </c>
    </row>
    <row r="472" spans="13:14" ht="21.75" thickBot="1" x14ac:dyDescent="0.25">
      <c r="M472" s="160">
        <v>924030</v>
      </c>
      <c r="N472" s="161" t="s">
        <v>593</v>
      </c>
    </row>
    <row r="473" spans="13:14" ht="21.75" thickBot="1" x14ac:dyDescent="0.25">
      <c r="M473" s="64">
        <v>924101</v>
      </c>
      <c r="N473" s="65" t="s">
        <v>594</v>
      </c>
    </row>
    <row r="474" spans="13:14" ht="21.75" thickBot="1" x14ac:dyDescent="0.25">
      <c r="M474" s="64">
        <v>924102</v>
      </c>
      <c r="N474" s="65" t="s">
        <v>595</v>
      </c>
    </row>
    <row r="475" spans="13:14" ht="32.25" thickBot="1" x14ac:dyDescent="0.25">
      <c r="M475" s="64">
        <v>924103</v>
      </c>
      <c r="N475" s="65" t="s">
        <v>596</v>
      </c>
    </row>
    <row r="476" spans="13:14" ht="32.25" thickBot="1" x14ac:dyDescent="0.25">
      <c r="M476" s="160">
        <v>924104</v>
      </c>
      <c r="N476" s="161" t="s">
        <v>597</v>
      </c>
    </row>
    <row r="477" spans="13:14" ht="21.75" thickBot="1" x14ac:dyDescent="0.25">
      <c r="M477" s="160">
        <v>924202</v>
      </c>
      <c r="N477" s="161" t="s">
        <v>598</v>
      </c>
    </row>
    <row r="478" spans="13:14" ht="21.75" thickBot="1" x14ac:dyDescent="0.25">
      <c r="M478" s="160">
        <v>924204</v>
      </c>
      <c r="N478" s="161" t="s">
        <v>599</v>
      </c>
    </row>
    <row r="479" spans="13:14" ht="42.75" thickBot="1" x14ac:dyDescent="0.25">
      <c r="M479" s="160">
        <v>924205</v>
      </c>
      <c r="N479" s="161" t="s">
        <v>600</v>
      </c>
    </row>
    <row r="480" spans="13:14" ht="32.25" thickBot="1" x14ac:dyDescent="0.25">
      <c r="M480" s="160">
        <v>924206</v>
      </c>
      <c r="N480" s="161" t="s">
        <v>601</v>
      </c>
    </row>
    <row r="481" spans="13:14" ht="21.75" thickBot="1" x14ac:dyDescent="0.25">
      <c r="M481" s="64">
        <v>924303</v>
      </c>
      <c r="N481" s="65" t="s">
        <v>602</v>
      </c>
    </row>
    <row r="482" spans="13:14" ht="13.5" thickBot="1" x14ac:dyDescent="0.25">
      <c r="M482" s="64">
        <v>924500</v>
      </c>
      <c r="N482" s="65" t="s">
        <v>603</v>
      </c>
    </row>
    <row r="483" spans="13:14" ht="32.25" thickBot="1" x14ac:dyDescent="0.25">
      <c r="M483" s="160">
        <v>925001</v>
      </c>
      <c r="N483" s="161" t="s">
        <v>604</v>
      </c>
    </row>
    <row r="484" spans="13:14" ht="21.75" thickBot="1" x14ac:dyDescent="0.25">
      <c r="M484" s="160">
        <v>925002</v>
      </c>
      <c r="N484" s="161" t="s">
        <v>605</v>
      </c>
    </row>
    <row r="485" spans="13:14" ht="32.25" thickBot="1" x14ac:dyDescent="0.25">
      <c r="M485" s="160">
        <v>925003</v>
      </c>
      <c r="N485" s="161" t="s">
        <v>606</v>
      </c>
    </row>
    <row r="486" spans="13:14" ht="21.75" thickBot="1" x14ac:dyDescent="0.25">
      <c r="M486" s="160">
        <v>925004</v>
      </c>
      <c r="N486" s="161" t="s">
        <v>607</v>
      </c>
    </row>
    <row r="487" spans="13:14" ht="32.25" thickBot="1" x14ac:dyDescent="0.25">
      <c r="M487" s="160">
        <v>925005</v>
      </c>
      <c r="N487" s="161" t="s">
        <v>608</v>
      </c>
    </row>
    <row r="488" spans="13:14" ht="32.25" thickBot="1" x14ac:dyDescent="0.25">
      <c r="M488" s="160">
        <v>925006</v>
      </c>
      <c r="N488" s="161" t="s">
        <v>609</v>
      </c>
    </row>
    <row r="489" spans="13:14" ht="32.25" thickBot="1" x14ac:dyDescent="0.25">
      <c r="M489" s="160">
        <v>925007</v>
      </c>
      <c r="N489" s="161" t="s">
        <v>610</v>
      </c>
    </row>
    <row r="490" spans="13:14" ht="32.25" thickBot="1" x14ac:dyDescent="0.25">
      <c r="M490" s="160">
        <v>925008</v>
      </c>
      <c r="N490" s="161" t="s">
        <v>611</v>
      </c>
    </row>
    <row r="491" spans="13:14" ht="21.75" thickBot="1" x14ac:dyDescent="0.25">
      <c r="M491" s="160">
        <v>925009</v>
      </c>
      <c r="N491" s="161" t="s">
        <v>612</v>
      </c>
    </row>
    <row r="492" spans="13:14" ht="21.75" thickBot="1" x14ac:dyDescent="0.25">
      <c r="M492" s="160">
        <v>925010</v>
      </c>
      <c r="N492" s="161" t="s">
        <v>613</v>
      </c>
    </row>
    <row r="493" spans="13:14" ht="21.75" thickBot="1" x14ac:dyDescent="0.25">
      <c r="M493" s="160">
        <v>925011</v>
      </c>
      <c r="N493" s="161" t="s">
        <v>614</v>
      </c>
    </row>
    <row r="494" spans="13:14" ht="21.75" thickBot="1" x14ac:dyDescent="0.25">
      <c r="M494" s="160">
        <v>925012</v>
      </c>
      <c r="N494" s="161" t="s">
        <v>615</v>
      </c>
    </row>
    <row r="495" spans="13:14" ht="21.75" thickBot="1" x14ac:dyDescent="0.25">
      <c r="M495" s="160">
        <v>925013</v>
      </c>
      <c r="N495" s="161" t="s">
        <v>616</v>
      </c>
    </row>
    <row r="496" spans="13:14" ht="32.25" thickBot="1" x14ac:dyDescent="0.25">
      <c r="M496" s="160">
        <v>925014</v>
      </c>
      <c r="N496" s="161" t="s">
        <v>617</v>
      </c>
    </row>
    <row r="497" spans="13:14" ht="32.25" thickBot="1" x14ac:dyDescent="0.25">
      <c r="M497" s="160">
        <v>925015</v>
      </c>
      <c r="N497" s="161" t="s">
        <v>618</v>
      </c>
    </row>
    <row r="498" spans="13:14" ht="32.25" thickBot="1" x14ac:dyDescent="0.25">
      <c r="M498" s="160">
        <v>925016</v>
      </c>
      <c r="N498" s="161" t="s">
        <v>619</v>
      </c>
    </row>
    <row r="499" spans="13:14" ht="21.75" thickBot="1" x14ac:dyDescent="0.25">
      <c r="M499" s="160">
        <v>925017</v>
      </c>
      <c r="N499" s="161" t="s">
        <v>620</v>
      </c>
    </row>
    <row r="500" spans="13:14" ht="32.25" thickBot="1" x14ac:dyDescent="0.25">
      <c r="M500" s="160">
        <v>925018</v>
      </c>
      <c r="N500" s="161" t="s">
        <v>621</v>
      </c>
    </row>
    <row r="501" spans="13:14" ht="32.25" thickBot="1" x14ac:dyDescent="0.25">
      <c r="M501" s="160">
        <v>925201</v>
      </c>
      <c r="N501" s="161" t="s">
        <v>622</v>
      </c>
    </row>
    <row r="502" spans="13:14" ht="13.5" thickBot="1" x14ac:dyDescent="0.25">
      <c r="M502" s="64">
        <v>925500</v>
      </c>
      <c r="N502" s="65" t="s">
        <v>623</v>
      </c>
    </row>
    <row r="503" spans="13:14" ht="21.75" thickBot="1" x14ac:dyDescent="0.25">
      <c r="M503" s="160">
        <v>925703</v>
      </c>
      <c r="N503" s="161" t="s">
        <v>624</v>
      </c>
    </row>
    <row r="504" spans="13:14" ht="21.75" thickBot="1" x14ac:dyDescent="0.25">
      <c r="M504" s="160">
        <v>925704</v>
      </c>
      <c r="N504" s="161" t="s">
        <v>625</v>
      </c>
    </row>
    <row r="505" spans="13:14" ht="21.75" thickBot="1" x14ac:dyDescent="0.25">
      <c r="M505" s="160">
        <v>925705</v>
      </c>
      <c r="N505" s="161" t="s">
        <v>626</v>
      </c>
    </row>
    <row r="506" spans="13:14" ht="21.75" thickBot="1" x14ac:dyDescent="0.25">
      <c r="M506" s="160">
        <v>925706</v>
      </c>
      <c r="N506" s="161" t="s">
        <v>627</v>
      </c>
    </row>
    <row r="507" spans="13:14" ht="21.75" thickBot="1" x14ac:dyDescent="0.25">
      <c r="M507" s="160">
        <v>925707</v>
      </c>
      <c r="N507" s="161" t="s">
        <v>628</v>
      </c>
    </row>
    <row r="508" spans="13:14" ht="21.75" thickBot="1" x14ac:dyDescent="0.25">
      <c r="M508" s="64">
        <v>926001</v>
      </c>
      <c r="N508" s="65" t="s">
        <v>629</v>
      </c>
    </row>
    <row r="509" spans="13:14" ht="21.75" thickBot="1" x14ac:dyDescent="0.25">
      <c r="M509" s="64">
        <v>926002</v>
      </c>
      <c r="N509" s="65" t="s">
        <v>630</v>
      </c>
    </row>
    <row r="510" spans="13:14" ht="21.75" thickBot="1" x14ac:dyDescent="0.25">
      <c r="M510" s="64">
        <v>926003</v>
      </c>
      <c r="N510" s="65" t="s">
        <v>631</v>
      </c>
    </row>
    <row r="511" spans="13:14" ht="21.75" thickBot="1" x14ac:dyDescent="0.25">
      <c r="M511" s="64">
        <v>926004</v>
      </c>
      <c r="N511" s="65" t="s">
        <v>632</v>
      </c>
    </row>
    <row r="512" spans="13:14" ht="21.75" thickBot="1" x14ac:dyDescent="0.25">
      <c r="M512" s="64">
        <v>926005</v>
      </c>
      <c r="N512" s="65" t="s">
        <v>633</v>
      </c>
    </row>
    <row r="513" spans="13:14" ht="21.75" thickBot="1" x14ac:dyDescent="0.25">
      <c r="M513" s="64">
        <v>926006</v>
      </c>
      <c r="N513" s="65" t="s">
        <v>634</v>
      </c>
    </row>
    <row r="514" spans="13:14" ht="21.75" thickBot="1" x14ac:dyDescent="0.25">
      <c r="M514" s="160">
        <v>926007</v>
      </c>
      <c r="N514" s="161" t="s">
        <v>635</v>
      </c>
    </row>
    <row r="515" spans="13:14" ht="21.75" thickBot="1" x14ac:dyDescent="0.25">
      <c r="M515" s="64">
        <v>926008</v>
      </c>
      <c r="N515" s="65" t="s">
        <v>636</v>
      </c>
    </row>
    <row r="516" spans="13:14" ht="21.75" thickBot="1" x14ac:dyDescent="0.25">
      <c r="M516" s="64">
        <v>926009</v>
      </c>
      <c r="N516" s="65" t="s">
        <v>637</v>
      </c>
    </row>
    <row r="517" spans="13:14" ht="21.75" thickBot="1" x14ac:dyDescent="0.25">
      <c r="M517" s="64">
        <v>926010</v>
      </c>
      <c r="N517" s="65" t="s">
        <v>638</v>
      </c>
    </row>
    <row r="518" spans="13:14" ht="21.75" thickBot="1" x14ac:dyDescent="0.25">
      <c r="M518" s="160">
        <v>926011</v>
      </c>
      <c r="N518" s="161" t="s">
        <v>639</v>
      </c>
    </row>
    <row r="519" spans="13:14" ht="21.75" thickBot="1" x14ac:dyDescent="0.25">
      <c r="M519" s="64">
        <v>926012</v>
      </c>
      <c r="N519" s="65" t="s">
        <v>640</v>
      </c>
    </row>
    <row r="520" spans="13:14" ht="21.75" thickBot="1" x14ac:dyDescent="0.25">
      <c r="M520" s="64">
        <v>926013</v>
      </c>
      <c r="N520" s="65" t="s">
        <v>641</v>
      </c>
    </row>
    <row r="521" spans="13:14" ht="21.75" thickBot="1" x14ac:dyDescent="0.25">
      <c r="M521" s="64">
        <v>926014</v>
      </c>
      <c r="N521" s="65" t="s">
        <v>642</v>
      </c>
    </row>
    <row r="522" spans="13:14" ht="21.75" thickBot="1" x14ac:dyDescent="0.25">
      <c r="M522" s="160">
        <v>926201</v>
      </c>
      <c r="N522" s="161" t="s">
        <v>643</v>
      </c>
    </row>
    <row r="523" spans="13:14" ht="21.75" thickBot="1" x14ac:dyDescent="0.25">
      <c r="M523" s="64">
        <v>926202</v>
      </c>
      <c r="N523" s="65" t="s">
        <v>644</v>
      </c>
    </row>
    <row r="524" spans="13:14" ht="21.75" thickBot="1" x14ac:dyDescent="0.25">
      <c r="M524" s="64">
        <v>926203</v>
      </c>
      <c r="N524" s="65" t="s">
        <v>645</v>
      </c>
    </row>
    <row r="525" spans="13:14" ht="13.5" thickBot="1" x14ac:dyDescent="0.25">
      <c r="M525" s="64">
        <v>926500</v>
      </c>
      <c r="N525" s="65" t="s">
        <v>195</v>
      </c>
    </row>
    <row r="526" spans="13:14" ht="32.25" thickBot="1" x14ac:dyDescent="0.25">
      <c r="M526" s="160">
        <v>926701</v>
      </c>
      <c r="N526" s="161" t="s">
        <v>646</v>
      </c>
    </row>
    <row r="527" spans="13:14" ht="32.25" thickBot="1" x14ac:dyDescent="0.25">
      <c r="M527" s="160">
        <v>926702</v>
      </c>
      <c r="N527" s="161" t="s">
        <v>647</v>
      </c>
    </row>
    <row r="528" spans="13:14" ht="32.25" thickBot="1" x14ac:dyDescent="0.25">
      <c r="M528" s="64">
        <v>926703</v>
      </c>
      <c r="N528" s="65" t="s">
        <v>648</v>
      </c>
    </row>
    <row r="529" spans="13:14" ht="32.25" thickBot="1" x14ac:dyDescent="0.25">
      <c r="M529" s="160">
        <v>926704</v>
      </c>
      <c r="N529" s="161" t="s">
        <v>649</v>
      </c>
    </row>
    <row r="530" spans="13:14" ht="32.25" thickBot="1" x14ac:dyDescent="0.25">
      <c r="M530" s="160">
        <v>926705</v>
      </c>
      <c r="N530" s="161" t="s">
        <v>650</v>
      </c>
    </row>
    <row r="531" spans="13:14" ht="32.25" thickBot="1" x14ac:dyDescent="0.25">
      <c r="M531" s="160">
        <v>926706</v>
      </c>
      <c r="N531" s="161" t="s">
        <v>651</v>
      </c>
    </row>
    <row r="532" spans="13:14" ht="32.25" thickBot="1" x14ac:dyDescent="0.25">
      <c r="M532" s="160">
        <v>926707</v>
      </c>
      <c r="N532" s="161" t="s">
        <v>652</v>
      </c>
    </row>
    <row r="533" spans="13:14" ht="32.25" thickBot="1" x14ac:dyDescent="0.25">
      <c r="M533" s="160">
        <v>926708</v>
      </c>
      <c r="N533" s="161" t="s">
        <v>653</v>
      </c>
    </row>
    <row r="534" spans="13:14" ht="32.25" thickBot="1" x14ac:dyDescent="0.25">
      <c r="M534" s="160">
        <v>926709</v>
      </c>
      <c r="N534" s="161" t="s">
        <v>654</v>
      </c>
    </row>
    <row r="535" spans="13:14" ht="32.25" thickBot="1" x14ac:dyDescent="0.25">
      <c r="M535" s="160">
        <v>926710</v>
      </c>
      <c r="N535" s="161" t="s">
        <v>655</v>
      </c>
    </row>
    <row r="536" spans="13:14" ht="32.25" thickBot="1" x14ac:dyDescent="0.25">
      <c r="M536" s="160">
        <v>926711</v>
      </c>
      <c r="N536" s="161" t="s">
        <v>656</v>
      </c>
    </row>
    <row r="537" spans="13:14" ht="32.25" thickBot="1" x14ac:dyDescent="0.25">
      <c r="M537" s="160">
        <v>926712</v>
      </c>
      <c r="N537" s="161" t="s">
        <v>657</v>
      </c>
    </row>
    <row r="538" spans="13:14" ht="32.25" thickBot="1" x14ac:dyDescent="0.25">
      <c r="M538" s="160">
        <v>926713</v>
      </c>
      <c r="N538" s="161" t="s">
        <v>658</v>
      </c>
    </row>
    <row r="539" spans="13:14" ht="32.25" thickBot="1" x14ac:dyDescent="0.25">
      <c r="M539" s="160">
        <v>926714</v>
      </c>
      <c r="N539" s="161" t="s">
        <v>659</v>
      </c>
    </row>
    <row r="540" spans="13:14" ht="32.25" thickBot="1" x14ac:dyDescent="0.25">
      <c r="M540" s="160">
        <v>926715</v>
      </c>
      <c r="N540" s="161" t="s">
        <v>660</v>
      </c>
    </row>
    <row r="541" spans="13:14" ht="32.25" thickBot="1" x14ac:dyDescent="0.25">
      <c r="M541" s="160">
        <v>926716</v>
      </c>
      <c r="N541" s="161" t="s">
        <v>661</v>
      </c>
    </row>
    <row r="542" spans="13:14" ht="32.25" thickBot="1" x14ac:dyDescent="0.25">
      <c r="M542" s="64">
        <v>926717</v>
      </c>
      <c r="N542" s="65" t="s">
        <v>662</v>
      </c>
    </row>
    <row r="543" spans="13:14" ht="32.25" thickBot="1" x14ac:dyDescent="0.25">
      <c r="M543" s="64">
        <v>926718</v>
      </c>
      <c r="N543" s="65" t="s">
        <v>663</v>
      </c>
    </row>
    <row r="544" spans="13:14" ht="21.75" thickBot="1" x14ac:dyDescent="0.25">
      <c r="M544" s="64">
        <v>927001</v>
      </c>
      <c r="N544" s="65" t="s">
        <v>664</v>
      </c>
    </row>
    <row r="545" spans="13:14" ht="32.25" thickBot="1" x14ac:dyDescent="0.25">
      <c r="M545" s="160">
        <v>927002</v>
      </c>
      <c r="N545" s="161" t="s">
        <v>665</v>
      </c>
    </row>
    <row r="546" spans="13:14" ht="21.75" thickBot="1" x14ac:dyDescent="0.25">
      <c r="M546" s="64">
        <v>927003</v>
      </c>
      <c r="N546" s="65" t="s">
        <v>666</v>
      </c>
    </row>
    <row r="547" spans="13:14" ht="21.75" thickBot="1" x14ac:dyDescent="0.25">
      <c r="M547" s="64">
        <v>927004</v>
      </c>
      <c r="N547" s="65" t="s">
        <v>667</v>
      </c>
    </row>
    <row r="548" spans="13:14" ht="21.75" thickBot="1" x14ac:dyDescent="0.25">
      <c r="M548" s="64">
        <v>927005</v>
      </c>
      <c r="N548" s="65" t="s">
        <v>668</v>
      </c>
    </row>
    <row r="549" spans="13:14" ht="21.75" thickBot="1" x14ac:dyDescent="0.25">
      <c r="M549" s="160">
        <v>927006</v>
      </c>
      <c r="N549" s="161" t="s">
        <v>669</v>
      </c>
    </row>
    <row r="550" spans="13:14" ht="32.25" thickBot="1" x14ac:dyDescent="0.25">
      <c r="M550" s="160">
        <v>927007</v>
      </c>
      <c r="N550" s="161" t="s">
        <v>670</v>
      </c>
    </row>
    <row r="551" spans="13:14" ht="21.75" thickBot="1" x14ac:dyDescent="0.25">
      <c r="M551" s="64">
        <v>927008</v>
      </c>
      <c r="N551" s="65" t="s">
        <v>671</v>
      </c>
    </row>
    <row r="552" spans="13:14" ht="21.75" thickBot="1" x14ac:dyDescent="0.25">
      <c r="M552" s="64">
        <v>927009</v>
      </c>
      <c r="N552" s="65" t="s">
        <v>672</v>
      </c>
    </row>
    <row r="553" spans="13:14" ht="21.75" thickBot="1" x14ac:dyDescent="0.25">
      <c r="M553" s="64">
        <v>927010</v>
      </c>
      <c r="N553" s="65" t="s">
        <v>673</v>
      </c>
    </row>
    <row r="554" spans="13:14" ht="21.75" thickBot="1" x14ac:dyDescent="0.25">
      <c r="M554" s="64">
        <v>927011</v>
      </c>
      <c r="N554" s="65" t="s">
        <v>674</v>
      </c>
    </row>
    <row r="555" spans="13:14" ht="21.75" thickBot="1" x14ac:dyDescent="0.25">
      <c r="M555" s="64">
        <v>927012</v>
      </c>
      <c r="N555" s="65" t="s">
        <v>675</v>
      </c>
    </row>
    <row r="556" spans="13:14" ht="32.25" thickBot="1" x14ac:dyDescent="0.25">
      <c r="M556" s="64">
        <v>927013</v>
      </c>
      <c r="N556" s="65" t="s">
        <v>676</v>
      </c>
    </row>
    <row r="557" spans="13:14" ht="21.75" thickBot="1" x14ac:dyDescent="0.25">
      <c r="M557" s="64">
        <v>927014</v>
      </c>
      <c r="N557" s="65" t="s">
        <v>677</v>
      </c>
    </row>
    <row r="558" spans="13:14" ht="21.75" thickBot="1" x14ac:dyDescent="0.25">
      <c r="M558" s="160">
        <v>927015</v>
      </c>
      <c r="N558" s="161" t="s">
        <v>678</v>
      </c>
    </row>
    <row r="559" spans="13:14" ht="21.75" thickBot="1" x14ac:dyDescent="0.25">
      <c r="M559" s="160">
        <v>927016</v>
      </c>
      <c r="N559" s="161" t="s">
        <v>679</v>
      </c>
    </row>
    <row r="560" spans="13:14" ht="21.75" thickBot="1" x14ac:dyDescent="0.25">
      <c r="M560" s="64">
        <v>927017</v>
      </c>
      <c r="N560" s="65" t="s">
        <v>680</v>
      </c>
    </row>
    <row r="561" spans="13:14" ht="21.75" thickBot="1" x14ac:dyDescent="0.25">
      <c r="M561" s="64">
        <v>927019</v>
      </c>
      <c r="N561" s="65" t="s">
        <v>681</v>
      </c>
    </row>
    <row r="562" spans="13:14" ht="32.25" thickBot="1" x14ac:dyDescent="0.25">
      <c r="M562" s="160">
        <v>927020</v>
      </c>
      <c r="N562" s="161" t="s">
        <v>682</v>
      </c>
    </row>
    <row r="563" spans="13:14" ht="21.75" thickBot="1" x14ac:dyDescent="0.25">
      <c r="M563" s="160">
        <v>927101</v>
      </c>
      <c r="N563" s="161" t="s">
        <v>683</v>
      </c>
    </row>
    <row r="564" spans="13:14" ht="21.75" thickBot="1" x14ac:dyDescent="0.25">
      <c r="M564" s="64">
        <v>927201</v>
      </c>
      <c r="N564" s="65" t="s">
        <v>684</v>
      </c>
    </row>
    <row r="565" spans="13:14" ht="21.75" thickBot="1" x14ac:dyDescent="0.25">
      <c r="M565" s="64">
        <v>927202</v>
      </c>
      <c r="N565" s="65" t="s">
        <v>685</v>
      </c>
    </row>
    <row r="566" spans="13:14" ht="21.75" thickBot="1" x14ac:dyDescent="0.25">
      <c r="M566" s="160">
        <v>927203</v>
      </c>
      <c r="N566" s="161" t="s">
        <v>686</v>
      </c>
    </row>
    <row r="567" spans="13:14" ht="32.25" thickBot="1" x14ac:dyDescent="0.25">
      <c r="M567" s="160">
        <v>927205</v>
      </c>
      <c r="N567" s="161" t="s">
        <v>687</v>
      </c>
    </row>
    <row r="568" spans="13:14" ht="21.75" thickBot="1" x14ac:dyDescent="0.25">
      <c r="M568" s="64">
        <v>927207</v>
      </c>
      <c r="N568" s="65" t="s">
        <v>688</v>
      </c>
    </row>
    <row r="569" spans="13:14" ht="21.75" thickBot="1" x14ac:dyDescent="0.25">
      <c r="M569" s="64">
        <v>927208</v>
      </c>
      <c r="N569" s="65" t="s">
        <v>689</v>
      </c>
    </row>
    <row r="570" spans="13:14" ht="21.75" thickBot="1" x14ac:dyDescent="0.25">
      <c r="M570" s="64">
        <v>927209</v>
      </c>
      <c r="N570" s="65" t="s">
        <v>690</v>
      </c>
    </row>
    <row r="571" spans="13:14" ht="21.75" thickBot="1" x14ac:dyDescent="0.25">
      <c r="M571" s="64">
        <v>927210</v>
      </c>
      <c r="N571" s="65" t="s">
        <v>691</v>
      </c>
    </row>
    <row r="572" spans="13:14" ht="21.75" thickBot="1" x14ac:dyDescent="0.25">
      <c r="M572" s="64">
        <v>927211</v>
      </c>
      <c r="N572" s="65" t="s">
        <v>692</v>
      </c>
    </row>
    <row r="573" spans="13:14" ht="21.75" thickBot="1" x14ac:dyDescent="0.25">
      <c r="M573" s="64">
        <v>927212</v>
      </c>
      <c r="N573" s="65" t="s">
        <v>693</v>
      </c>
    </row>
    <row r="574" spans="13:14" ht="21.75" thickBot="1" x14ac:dyDescent="0.25">
      <c r="M574" s="160">
        <v>927214</v>
      </c>
      <c r="N574" s="161" t="s">
        <v>694</v>
      </c>
    </row>
    <row r="575" spans="13:14" ht="21.75" thickBot="1" x14ac:dyDescent="0.25">
      <c r="M575" s="160">
        <v>927217</v>
      </c>
      <c r="N575" s="161" t="s">
        <v>695</v>
      </c>
    </row>
    <row r="576" spans="13:14" ht="21.75" thickBot="1" x14ac:dyDescent="0.25">
      <c r="M576" s="64">
        <v>927219</v>
      </c>
      <c r="N576" s="65" t="s">
        <v>696</v>
      </c>
    </row>
    <row r="577" spans="13:14" ht="13.5" thickBot="1" x14ac:dyDescent="0.25">
      <c r="M577" s="64">
        <v>927500</v>
      </c>
      <c r="N577" s="65" t="s">
        <v>697</v>
      </c>
    </row>
    <row r="578" spans="13:14" ht="21.75" thickBot="1" x14ac:dyDescent="0.25">
      <c r="M578" s="64">
        <v>928001</v>
      </c>
      <c r="N578" s="65" t="s">
        <v>698</v>
      </c>
    </row>
    <row r="579" spans="13:14" ht="21.75" thickBot="1" x14ac:dyDescent="0.25">
      <c r="M579" s="64">
        <v>928002</v>
      </c>
      <c r="N579" s="65" t="s">
        <v>699</v>
      </c>
    </row>
    <row r="580" spans="13:14" ht="21.75" thickBot="1" x14ac:dyDescent="0.25">
      <c r="M580" s="64">
        <v>928003</v>
      </c>
      <c r="N580" s="65" t="s">
        <v>700</v>
      </c>
    </row>
    <row r="581" spans="13:14" ht="21.75" thickBot="1" x14ac:dyDescent="0.25">
      <c r="M581" s="64">
        <v>928004</v>
      </c>
      <c r="N581" s="65" t="s">
        <v>701</v>
      </c>
    </row>
    <row r="582" spans="13:14" ht="21.75" thickBot="1" x14ac:dyDescent="0.25">
      <c r="M582" s="160">
        <v>928005</v>
      </c>
      <c r="N582" s="161" t="s">
        <v>702</v>
      </c>
    </row>
    <row r="583" spans="13:14" ht="21.75" thickBot="1" x14ac:dyDescent="0.25">
      <c r="M583" s="64">
        <v>928006</v>
      </c>
      <c r="N583" s="65" t="s">
        <v>703</v>
      </c>
    </row>
    <row r="584" spans="13:14" ht="21.75" thickBot="1" x14ac:dyDescent="0.25">
      <c r="M584" s="64">
        <v>928007</v>
      </c>
      <c r="N584" s="65" t="s">
        <v>704</v>
      </c>
    </row>
    <row r="585" spans="13:14" ht="21.75" thickBot="1" x14ac:dyDescent="0.25">
      <c r="M585" s="160">
        <v>928008</v>
      </c>
      <c r="N585" s="161" t="s">
        <v>705</v>
      </c>
    </row>
    <row r="586" spans="13:14" ht="21.75" thickBot="1" x14ac:dyDescent="0.25">
      <c r="M586" s="64">
        <v>928009</v>
      </c>
      <c r="N586" s="65" t="s">
        <v>706</v>
      </c>
    </row>
    <row r="587" spans="13:14" ht="21.75" thickBot="1" x14ac:dyDescent="0.25">
      <c r="M587" s="64">
        <v>928010</v>
      </c>
      <c r="N587" s="65" t="s">
        <v>707</v>
      </c>
    </row>
    <row r="588" spans="13:14" ht="21.75" thickBot="1" x14ac:dyDescent="0.25">
      <c r="M588" s="160">
        <v>928011</v>
      </c>
      <c r="N588" s="161" t="s">
        <v>708</v>
      </c>
    </row>
    <row r="589" spans="13:14" ht="21.75" thickBot="1" x14ac:dyDescent="0.25">
      <c r="M589" s="64">
        <v>928012</v>
      </c>
      <c r="N589" s="65" t="s">
        <v>709</v>
      </c>
    </row>
    <row r="590" spans="13:14" ht="21.75" thickBot="1" x14ac:dyDescent="0.25">
      <c r="M590" s="64">
        <v>928013</v>
      </c>
      <c r="N590" s="65" t="s">
        <v>710</v>
      </c>
    </row>
    <row r="591" spans="13:14" ht="21.75" thickBot="1" x14ac:dyDescent="0.25">
      <c r="M591" s="64">
        <v>928014</v>
      </c>
      <c r="N591" s="65" t="s">
        <v>711</v>
      </c>
    </row>
    <row r="592" spans="13:14" ht="21.75" thickBot="1" x14ac:dyDescent="0.25">
      <c r="M592" s="64">
        <v>928015</v>
      </c>
      <c r="N592" s="65" t="s">
        <v>712</v>
      </c>
    </row>
    <row r="593" spans="13:14" ht="21.75" thickBot="1" x14ac:dyDescent="0.25">
      <c r="M593" s="64">
        <v>928016</v>
      </c>
      <c r="N593" s="65" t="s">
        <v>713</v>
      </c>
    </row>
    <row r="594" spans="13:14" ht="21.75" thickBot="1" x14ac:dyDescent="0.25">
      <c r="M594" s="64">
        <v>928017</v>
      </c>
      <c r="N594" s="65" t="s">
        <v>714</v>
      </c>
    </row>
    <row r="595" spans="13:14" ht="21.75" thickBot="1" x14ac:dyDescent="0.25">
      <c r="M595" s="64">
        <v>928018</v>
      </c>
      <c r="N595" s="65" t="s">
        <v>715</v>
      </c>
    </row>
    <row r="596" spans="13:14" ht="21.75" thickBot="1" x14ac:dyDescent="0.25">
      <c r="M596" s="64">
        <v>928019</v>
      </c>
      <c r="N596" s="65" t="s">
        <v>716</v>
      </c>
    </row>
    <row r="597" spans="13:14" ht="21.75" thickBot="1" x14ac:dyDescent="0.25">
      <c r="M597" s="64">
        <v>928020</v>
      </c>
      <c r="N597" s="65" t="s">
        <v>717</v>
      </c>
    </row>
    <row r="598" spans="13:14" ht="21.75" thickBot="1" x14ac:dyDescent="0.25">
      <c r="M598" s="64">
        <v>928021</v>
      </c>
      <c r="N598" s="65" t="s">
        <v>718</v>
      </c>
    </row>
    <row r="599" spans="13:14" ht="21.75" thickBot="1" x14ac:dyDescent="0.25">
      <c r="M599" s="64">
        <v>928022</v>
      </c>
      <c r="N599" s="65" t="s">
        <v>719</v>
      </c>
    </row>
    <row r="600" spans="13:14" ht="21.75" thickBot="1" x14ac:dyDescent="0.25">
      <c r="M600" s="64">
        <v>928023</v>
      </c>
      <c r="N600" s="65" t="s">
        <v>720</v>
      </c>
    </row>
    <row r="601" spans="13:14" ht="21.75" thickBot="1" x14ac:dyDescent="0.25">
      <c r="M601" s="64">
        <v>928024</v>
      </c>
      <c r="N601" s="65" t="s">
        <v>721</v>
      </c>
    </row>
    <row r="602" spans="13:14" ht="21.75" thickBot="1" x14ac:dyDescent="0.25">
      <c r="M602" s="64">
        <v>928025</v>
      </c>
      <c r="N602" s="65" t="s">
        <v>722</v>
      </c>
    </row>
    <row r="603" spans="13:14" ht="21.75" thickBot="1" x14ac:dyDescent="0.25">
      <c r="M603" s="64">
        <v>928026</v>
      </c>
      <c r="N603" s="65" t="s">
        <v>723</v>
      </c>
    </row>
    <row r="604" spans="13:14" ht="21.75" thickBot="1" x14ac:dyDescent="0.25">
      <c r="M604" s="64">
        <v>928201</v>
      </c>
      <c r="N604" s="65" t="s">
        <v>724</v>
      </c>
    </row>
    <row r="605" spans="13:14" ht="21.75" thickBot="1" x14ac:dyDescent="0.25">
      <c r="M605" s="64">
        <v>928202</v>
      </c>
      <c r="N605" s="65" t="s">
        <v>725</v>
      </c>
    </row>
    <row r="606" spans="13:14" ht="32.25" thickBot="1" x14ac:dyDescent="0.25">
      <c r="M606" s="160">
        <v>928203</v>
      </c>
      <c r="N606" s="161" t="s">
        <v>726</v>
      </c>
    </row>
    <row r="607" spans="13:14" ht="13.5" thickBot="1" x14ac:dyDescent="0.25">
      <c r="M607" s="64">
        <v>928500</v>
      </c>
      <c r="N607" s="65" t="s">
        <v>727</v>
      </c>
    </row>
    <row r="608" spans="13:14" ht="32.25" thickBot="1" x14ac:dyDescent="0.25">
      <c r="M608" s="64">
        <v>928701</v>
      </c>
      <c r="N608" s="65" t="s">
        <v>728</v>
      </c>
    </row>
    <row r="609" spans="13:14" ht="21.75" thickBot="1" x14ac:dyDescent="0.25">
      <c r="M609" s="64">
        <v>929001</v>
      </c>
      <c r="N609" s="65" t="s">
        <v>729</v>
      </c>
    </row>
    <row r="610" spans="13:14" ht="21.75" thickBot="1" x14ac:dyDescent="0.25">
      <c r="M610" s="64">
        <v>929002</v>
      </c>
      <c r="N610" s="65" t="s">
        <v>730</v>
      </c>
    </row>
    <row r="611" spans="13:14" ht="21.75" thickBot="1" x14ac:dyDescent="0.25">
      <c r="M611" s="64">
        <v>929003</v>
      </c>
      <c r="N611" s="65" t="s">
        <v>731</v>
      </c>
    </row>
    <row r="612" spans="13:14" ht="21.75" thickBot="1" x14ac:dyDescent="0.25">
      <c r="M612" s="64">
        <v>929004</v>
      </c>
      <c r="N612" s="65" t="s">
        <v>732</v>
      </c>
    </row>
    <row r="613" spans="13:14" ht="21.75" thickBot="1" x14ac:dyDescent="0.25">
      <c r="M613" s="64">
        <v>929005</v>
      </c>
      <c r="N613" s="65" t="s">
        <v>733</v>
      </c>
    </row>
    <row r="614" spans="13:14" ht="21.75" thickBot="1" x14ac:dyDescent="0.25">
      <c r="M614" s="64">
        <v>929006</v>
      </c>
      <c r="N614" s="65" t="s">
        <v>734</v>
      </c>
    </row>
    <row r="615" spans="13:14" ht="21.75" thickBot="1" x14ac:dyDescent="0.25">
      <c r="M615" s="64">
        <v>929007</v>
      </c>
      <c r="N615" s="65" t="s">
        <v>735</v>
      </c>
    </row>
    <row r="616" spans="13:14" ht="21.75" thickBot="1" x14ac:dyDescent="0.25">
      <c r="M616" s="64">
        <v>929008</v>
      </c>
      <c r="N616" s="65" t="s">
        <v>736</v>
      </c>
    </row>
    <row r="617" spans="13:14" ht="21.75" thickBot="1" x14ac:dyDescent="0.25">
      <c r="M617" s="64">
        <v>929009</v>
      </c>
      <c r="N617" s="65" t="s">
        <v>737</v>
      </c>
    </row>
    <row r="618" spans="13:14" ht="21.75" thickBot="1" x14ac:dyDescent="0.25">
      <c r="M618" s="64">
        <v>929010</v>
      </c>
      <c r="N618" s="65" t="s">
        <v>738</v>
      </c>
    </row>
    <row r="619" spans="13:14" ht="21.75" thickBot="1" x14ac:dyDescent="0.25">
      <c r="M619" s="64">
        <v>929011</v>
      </c>
      <c r="N619" s="65" t="s">
        <v>739</v>
      </c>
    </row>
    <row r="620" spans="13:14" ht="21.75" thickBot="1" x14ac:dyDescent="0.25">
      <c r="M620" s="64">
        <v>929012</v>
      </c>
      <c r="N620" s="65" t="s">
        <v>740</v>
      </c>
    </row>
    <row r="621" spans="13:14" ht="21.75" thickBot="1" x14ac:dyDescent="0.25">
      <c r="M621" s="160">
        <v>929013</v>
      </c>
      <c r="N621" s="161" t="s">
        <v>741</v>
      </c>
    </row>
    <row r="622" spans="13:14" ht="21.75" thickBot="1" x14ac:dyDescent="0.25">
      <c r="M622" s="64">
        <v>929014</v>
      </c>
      <c r="N622" s="65" t="s">
        <v>742</v>
      </c>
    </row>
    <row r="623" spans="13:14" ht="21.75" thickBot="1" x14ac:dyDescent="0.25">
      <c r="M623" s="64">
        <v>929015</v>
      </c>
      <c r="N623" s="65" t="s">
        <v>743</v>
      </c>
    </row>
    <row r="624" spans="13:14" ht="21.75" thickBot="1" x14ac:dyDescent="0.25">
      <c r="M624" s="64">
        <v>929016</v>
      </c>
      <c r="N624" s="65" t="s">
        <v>744</v>
      </c>
    </row>
    <row r="625" spans="13:14" ht="21.75" thickBot="1" x14ac:dyDescent="0.25">
      <c r="M625" s="64">
        <v>929017</v>
      </c>
      <c r="N625" s="65" t="s">
        <v>745</v>
      </c>
    </row>
    <row r="626" spans="13:14" ht="21.75" thickBot="1" x14ac:dyDescent="0.25">
      <c r="M626" s="64">
        <v>929018</v>
      </c>
      <c r="N626" s="65" t="s">
        <v>746</v>
      </c>
    </row>
    <row r="627" spans="13:14" ht="21.75" thickBot="1" x14ac:dyDescent="0.25">
      <c r="M627" s="64">
        <v>929019</v>
      </c>
      <c r="N627" s="65" t="s">
        <v>747</v>
      </c>
    </row>
    <row r="628" spans="13:14" ht="21.75" thickBot="1" x14ac:dyDescent="0.25">
      <c r="M628" s="160">
        <v>929020</v>
      </c>
      <c r="N628" s="161" t="s">
        <v>748</v>
      </c>
    </row>
    <row r="629" spans="13:14" ht="21.75" thickBot="1" x14ac:dyDescent="0.25">
      <c r="M629" s="64">
        <v>929201</v>
      </c>
      <c r="N629" s="65" t="s">
        <v>749</v>
      </c>
    </row>
    <row r="630" spans="13:14" ht="21.75" thickBot="1" x14ac:dyDescent="0.25">
      <c r="M630" s="64">
        <v>929202</v>
      </c>
      <c r="N630" s="65" t="s">
        <v>750</v>
      </c>
    </row>
    <row r="631" spans="13:14" ht="21.75" thickBot="1" x14ac:dyDescent="0.25">
      <c r="M631" s="64">
        <v>929203</v>
      </c>
      <c r="N631" s="65" t="s">
        <v>751</v>
      </c>
    </row>
    <row r="632" spans="13:14" ht="21.75" thickBot="1" x14ac:dyDescent="0.25">
      <c r="M632" s="64">
        <v>929204</v>
      </c>
      <c r="N632" s="65" t="s">
        <v>752</v>
      </c>
    </row>
    <row r="633" spans="13:14" ht="21.75" thickBot="1" x14ac:dyDescent="0.25">
      <c r="M633" s="64">
        <v>929205</v>
      </c>
      <c r="N633" s="65" t="s">
        <v>753</v>
      </c>
    </row>
    <row r="634" spans="13:14" ht="13.5" thickBot="1" x14ac:dyDescent="0.25">
      <c r="M634" s="64">
        <v>929500</v>
      </c>
      <c r="N634" s="65" t="s">
        <v>195</v>
      </c>
    </row>
    <row r="635" spans="13:14" ht="21.75" thickBot="1" x14ac:dyDescent="0.25">
      <c r="M635" s="64">
        <v>930001</v>
      </c>
      <c r="N635" s="65" t="s">
        <v>754</v>
      </c>
    </row>
    <row r="636" spans="13:14" ht="13.5" thickBot="1" x14ac:dyDescent="0.25">
      <c r="M636" s="64">
        <v>930003</v>
      </c>
      <c r="N636" s="65" t="s">
        <v>755</v>
      </c>
    </row>
    <row r="637" spans="13:14" ht="21.75" thickBot="1" x14ac:dyDescent="0.25">
      <c r="M637" s="160">
        <v>930004</v>
      </c>
      <c r="N637" s="161" t="s">
        <v>756</v>
      </c>
    </row>
    <row r="638" spans="13:14" ht="21.75" thickBot="1" x14ac:dyDescent="0.25">
      <c r="M638" s="64">
        <v>930005</v>
      </c>
      <c r="N638" s="65" t="s">
        <v>757</v>
      </c>
    </row>
    <row r="639" spans="13:14" ht="21.75" thickBot="1" x14ac:dyDescent="0.25">
      <c r="M639" s="64">
        <v>930006</v>
      </c>
      <c r="N639" s="65" t="s">
        <v>758</v>
      </c>
    </row>
    <row r="640" spans="13:14" ht="21.75" thickBot="1" x14ac:dyDescent="0.25">
      <c r="M640" s="160">
        <v>930007</v>
      </c>
      <c r="N640" s="161" t="s">
        <v>759</v>
      </c>
    </row>
    <row r="641" spans="13:14" ht="21.75" thickBot="1" x14ac:dyDescent="0.25">
      <c r="M641" s="64">
        <v>930008</v>
      </c>
      <c r="N641" s="65" t="s">
        <v>760</v>
      </c>
    </row>
    <row r="642" spans="13:14" ht="21.75" thickBot="1" x14ac:dyDescent="0.25">
      <c r="M642" s="64">
        <v>930009</v>
      </c>
      <c r="N642" s="65" t="s">
        <v>761</v>
      </c>
    </row>
    <row r="643" spans="13:14" ht="21.75" thickBot="1" x14ac:dyDescent="0.25">
      <c r="M643" s="160">
        <v>930010</v>
      </c>
      <c r="N643" s="161" t="s">
        <v>762</v>
      </c>
    </row>
    <row r="644" spans="13:14" ht="21.75" thickBot="1" x14ac:dyDescent="0.25">
      <c r="M644" s="64">
        <v>930011</v>
      </c>
      <c r="N644" s="65" t="s">
        <v>763</v>
      </c>
    </row>
    <row r="645" spans="13:14" ht="21.75" thickBot="1" x14ac:dyDescent="0.25">
      <c r="M645" s="64">
        <v>930012</v>
      </c>
      <c r="N645" s="65" t="s">
        <v>764</v>
      </c>
    </row>
    <row r="646" spans="13:14" ht="21.75" thickBot="1" x14ac:dyDescent="0.25">
      <c r="M646" s="160">
        <v>930013</v>
      </c>
      <c r="N646" s="161" t="s">
        <v>765</v>
      </c>
    </row>
    <row r="647" spans="13:14" ht="32.25" thickBot="1" x14ac:dyDescent="0.25">
      <c r="M647" s="64">
        <v>930014</v>
      </c>
      <c r="N647" s="65" t="s">
        <v>766</v>
      </c>
    </row>
    <row r="648" spans="13:14" ht="21.75" thickBot="1" x14ac:dyDescent="0.25">
      <c r="M648" s="64">
        <v>930015</v>
      </c>
      <c r="N648" s="65" t="s">
        <v>767</v>
      </c>
    </row>
    <row r="649" spans="13:14" ht="21.75" thickBot="1" x14ac:dyDescent="0.25">
      <c r="M649" s="64">
        <v>930016</v>
      </c>
      <c r="N649" s="65" t="s">
        <v>768</v>
      </c>
    </row>
    <row r="650" spans="13:14" ht="21.75" thickBot="1" x14ac:dyDescent="0.25">
      <c r="M650" s="64">
        <v>930017</v>
      </c>
      <c r="N650" s="65" t="s">
        <v>769</v>
      </c>
    </row>
    <row r="651" spans="13:14" ht="21.75" thickBot="1" x14ac:dyDescent="0.25">
      <c r="M651" s="64">
        <v>930018</v>
      </c>
      <c r="N651" s="65" t="s">
        <v>770</v>
      </c>
    </row>
    <row r="652" spans="13:14" ht="21.75" thickBot="1" x14ac:dyDescent="0.25">
      <c r="M652" s="64">
        <v>930019</v>
      </c>
      <c r="N652" s="65" t="s">
        <v>771</v>
      </c>
    </row>
    <row r="653" spans="13:14" ht="21.75" thickBot="1" x14ac:dyDescent="0.25">
      <c r="M653" s="64">
        <v>930020</v>
      </c>
      <c r="N653" s="65" t="s">
        <v>772</v>
      </c>
    </row>
    <row r="654" spans="13:14" ht="21.75" thickBot="1" x14ac:dyDescent="0.25">
      <c r="M654" s="64">
        <v>930201</v>
      </c>
      <c r="N654" s="65" t="s">
        <v>773</v>
      </c>
    </row>
    <row r="655" spans="13:14" ht="21.75" thickBot="1" x14ac:dyDescent="0.25">
      <c r="M655" s="64">
        <v>930205</v>
      </c>
      <c r="N655" s="65" t="s">
        <v>774</v>
      </c>
    </row>
    <row r="656" spans="13:14" ht="21.75" thickBot="1" x14ac:dyDescent="0.25">
      <c r="M656" s="64">
        <v>930207</v>
      </c>
      <c r="N656" s="65" t="s">
        <v>775</v>
      </c>
    </row>
    <row r="657" spans="13:14" ht="13.5" thickBot="1" x14ac:dyDescent="0.25">
      <c r="M657" s="64">
        <v>930500</v>
      </c>
      <c r="N657" s="65" t="s">
        <v>195</v>
      </c>
    </row>
    <row r="658" spans="13:14" ht="21.75" thickBot="1" x14ac:dyDescent="0.25">
      <c r="M658" s="64">
        <v>932001</v>
      </c>
      <c r="N658" s="65" t="s">
        <v>776</v>
      </c>
    </row>
    <row r="659" spans="13:14" ht="32.25" thickBot="1" x14ac:dyDescent="0.25">
      <c r="M659" s="160">
        <v>932002</v>
      </c>
      <c r="N659" s="161" t="s">
        <v>777</v>
      </c>
    </row>
    <row r="660" spans="13:14" ht="21.75" thickBot="1" x14ac:dyDescent="0.25">
      <c r="M660" s="160">
        <v>932003</v>
      </c>
      <c r="N660" s="161" t="s">
        <v>778</v>
      </c>
    </row>
    <row r="661" spans="13:14" ht="21.75" thickBot="1" x14ac:dyDescent="0.25">
      <c r="M661" s="160">
        <v>932004</v>
      </c>
      <c r="N661" s="161" t="s">
        <v>779</v>
      </c>
    </row>
    <row r="662" spans="13:14" ht="21.75" thickBot="1" x14ac:dyDescent="0.25">
      <c r="M662" s="64">
        <v>932005</v>
      </c>
      <c r="N662" s="65" t="s">
        <v>780</v>
      </c>
    </row>
    <row r="663" spans="13:14" ht="13.5" thickBot="1" x14ac:dyDescent="0.25">
      <c r="M663" s="160">
        <v>932006</v>
      </c>
      <c r="N663" s="161" t="s">
        <v>781</v>
      </c>
    </row>
    <row r="664" spans="13:14" ht="21.75" thickBot="1" x14ac:dyDescent="0.25">
      <c r="M664" s="160">
        <v>932007</v>
      </c>
      <c r="N664" s="161" t="s">
        <v>782</v>
      </c>
    </row>
    <row r="665" spans="13:14" ht="21.75" thickBot="1" x14ac:dyDescent="0.25">
      <c r="M665" s="64">
        <v>932008</v>
      </c>
      <c r="N665" s="65" t="s">
        <v>783</v>
      </c>
    </row>
    <row r="666" spans="13:14" ht="21.75" thickBot="1" x14ac:dyDescent="0.25">
      <c r="M666" s="64">
        <v>932009</v>
      </c>
      <c r="N666" s="65" t="s">
        <v>784</v>
      </c>
    </row>
    <row r="667" spans="13:14" ht="21.75" thickBot="1" x14ac:dyDescent="0.25">
      <c r="M667" s="64">
        <v>932010</v>
      </c>
      <c r="N667" s="65" t="s">
        <v>785</v>
      </c>
    </row>
    <row r="668" spans="13:14" ht="21.75" thickBot="1" x14ac:dyDescent="0.25">
      <c r="M668" s="64">
        <v>932011</v>
      </c>
      <c r="N668" s="65" t="s">
        <v>786</v>
      </c>
    </row>
    <row r="669" spans="13:14" ht="21.75" thickBot="1" x14ac:dyDescent="0.25">
      <c r="M669" s="64">
        <v>932012</v>
      </c>
      <c r="N669" s="65" t="s">
        <v>787</v>
      </c>
    </row>
    <row r="670" spans="13:14" ht="21.75" thickBot="1" x14ac:dyDescent="0.25">
      <c r="M670" s="64">
        <v>932013</v>
      </c>
      <c r="N670" s="65" t="s">
        <v>788</v>
      </c>
    </row>
    <row r="671" spans="13:14" ht="21.75" thickBot="1" x14ac:dyDescent="0.25">
      <c r="M671" s="160">
        <v>932014</v>
      </c>
      <c r="N671" s="161" t="s">
        <v>789</v>
      </c>
    </row>
    <row r="672" spans="13:14" ht="21.75" thickBot="1" x14ac:dyDescent="0.25">
      <c r="M672" s="160">
        <v>932015</v>
      </c>
      <c r="N672" s="161" t="s">
        <v>790</v>
      </c>
    </row>
    <row r="673" spans="13:14" ht="21.75" thickBot="1" x14ac:dyDescent="0.25">
      <c r="M673" s="160">
        <v>932016</v>
      </c>
      <c r="N673" s="161" t="s">
        <v>791</v>
      </c>
    </row>
    <row r="674" spans="13:14" ht="32.25" thickBot="1" x14ac:dyDescent="0.25">
      <c r="M674" s="160">
        <v>932017</v>
      </c>
      <c r="N674" s="161" t="s">
        <v>792</v>
      </c>
    </row>
    <row r="675" spans="13:14" ht="21.75" thickBot="1" x14ac:dyDescent="0.25">
      <c r="M675" s="160">
        <v>932018</v>
      </c>
      <c r="N675" s="161" t="s">
        <v>793</v>
      </c>
    </row>
    <row r="676" spans="13:14" ht="13.5" thickBot="1" x14ac:dyDescent="0.25">
      <c r="M676" s="64">
        <v>932500</v>
      </c>
      <c r="N676" s="65" t="s">
        <v>794</v>
      </c>
    </row>
    <row r="677" spans="13:14" ht="32.25" thickBot="1" x14ac:dyDescent="0.25">
      <c r="M677" s="160">
        <v>933001</v>
      </c>
      <c r="N677" s="161" t="s">
        <v>795</v>
      </c>
    </row>
    <row r="678" spans="13:14" ht="21.75" thickBot="1" x14ac:dyDescent="0.25">
      <c r="M678" s="64">
        <v>933002</v>
      </c>
      <c r="N678" s="65" t="s">
        <v>796</v>
      </c>
    </row>
    <row r="679" spans="13:14" ht="21.75" thickBot="1" x14ac:dyDescent="0.25">
      <c r="M679" s="64">
        <v>933003</v>
      </c>
      <c r="N679" s="65" t="s">
        <v>797</v>
      </c>
    </row>
    <row r="680" spans="13:14" ht="21.75" thickBot="1" x14ac:dyDescent="0.25">
      <c r="M680" s="64">
        <v>933004</v>
      </c>
      <c r="N680" s="65" t="s">
        <v>798</v>
      </c>
    </row>
    <row r="681" spans="13:14" ht="21.75" thickBot="1" x14ac:dyDescent="0.25">
      <c r="M681" s="64">
        <v>933005</v>
      </c>
      <c r="N681" s="65" t="s">
        <v>799</v>
      </c>
    </row>
    <row r="682" spans="13:14" ht="21.75" thickBot="1" x14ac:dyDescent="0.25">
      <c r="M682" s="64">
        <v>933006</v>
      </c>
      <c r="N682" s="65" t="s">
        <v>800</v>
      </c>
    </row>
    <row r="683" spans="13:14" ht="21.75" thickBot="1" x14ac:dyDescent="0.25">
      <c r="M683" s="64">
        <v>933007</v>
      </c>
      <c r="N683" s="65" t="s">
        <v>801</v>
      </c>
    </row>
    <row r="684" spans="13:14" ht="21.75" thickBot="1" x14ac:dyDescent="0.25">
      <c r="M684" s="64">
        <v>933008</v>
      </c>
      <c r="N684" s="65" t="s">
        <v>802</v>
      </c>
    </row>
    <row r="685" spans="13:14" ht="21.75" thickBot="1" x14ac:dyDescent="0.25">
      <c r="M685" s="64">
        <v>933009</v>
      </c>
      <c r="N685" s="65" t="s">
        <v>803</v>
      </c>
    </row>
    <row r="686" spans="13:14" ht="32.25" thickBot="1" x14ac:dyDescent="0.25">
      <c r="M686" s="64">
        <v>933010</v>
      </c>
      <c r="N686" s="65" t="s">
        <v>804</v>
      </c>
    </row>
    <row r="687" spans="13:14" ht="21.75" thickBot="1" x14ac:dyDescent="0.25">
      <c r="M687" s="64">
        <v>933201</v>
      </c>
      <c r="N687" s="65" t="s">
        <v>805</v>
      </c>
    </row>
    <row r="688" spans="13:14" ht="21.75" thickBot="1" x14ac:dyDescent="0.25">
      <c r="M688" s="64">
        <v>933202</v>
      </c>
      <c r="N688" s="65" t="s">
        <v>806</v>
      </c>
    </row>
    <row r="689" spans="13:14" ht="32.25" thickBot="1" x14ac:dyDescent="0.25">
      <c r="M689" s="64">
        <v>933203</v>
      </c>
      <c r="N689" s="65" t="s">
        <v>807</v>
      </c>
    </row>
    <row r="690" spans="13:14" ht="32.25" thickBot="1" x14ac:dyDescent="0.25">
      <c r="M690" s="160">
        <v>933204</v>
      </c>
      <c r="N690" s="161" t="s">
        <v>808</v>
      </c>
    </row>
    <row r="691" spans="13:14" ht="13.5" thickBot="1" x14ac:dyDescent="0.25">
      <c r="M691" s="64">
        <v>933500</v>
      </c>
      <c r="N691" s="65" t="s">
        <v>809</v>
      </c>
    </row>
    <row r="692" spans="13:14" ht="32.25" thickBot="1" x14ac:dyDescent="0.25">
      <c r="M692" s="64">
        <v>934001</v>
      </c>
      <c r="N692" s="65" t="s">
        <v>810</v>
      </c>
    </row>
    <row r="693" spans="13:14" ht="21.75" thickBot="1" x14ac:dyDescent="0.25">
      <c r="M693" s="64">
        <v>934002</v>
      </c>
      <c r="N693" s="65" t="s">
        <v>811</v>
      </c>
    </row>
    <row r="694" spans="13:14" ht="13.5" thickBot="1" x14ac:dyDescent="0.25">
      <c r="M694" s="64">
        <v>934500</v>
      </c>
      <c r="N694" s="65" t="s">
        <v>812</v>
      </c>
    </row>
    <row r="695" spans="13:14" ht="21.75" thickBot="1" x14ac:dyDescent="0.25">
      <c r="M695" s="160">
        <v>935001</v>
      </c>
      <c r="N695" s="161" t="s">
        <v>813</v>
      </c>
    </row>
    <row r="696" spans="13:14" ht="21.75" thickBot="1" x14ac:dyDescent="0.25">
      <c r="M696" s="64">
        <v>935002</v>
      </c>
      <c r="N696" s="65" t="s">
        <v>814</v>
      </c>
    </row>
    <row r="697" spans="13:14" ht="21.75" thickBot="1" x14ac:dyDescent="0.25">
      <c r="M697" s="160">
        <v>935003</v>
      </c>
      <c r="N697" s="161" t="s">
        <v>815</v>
      </c>
    </row>
    <row r="698" spans="13:14" ht="21.75" thickBot="1" x14ac:dyDescent="0.25">
      <c r="M698" s="64">
        <v>935004</v>
      </c>
      <c r="N698" s="65" t="s">
        <v>816</v>
      </c>
    </row>
    <row r="699" spans="13:14" ht="21.75" thickBot="1" x14ac:dyDescent="0.25">
      <c r="M699" s="160">
        <v>935101</v>
      </c>
      <c r="N699" s="161" t="s">
        <v>817</v>
      </c>
    </row>
    <row r="700" spans="13:14" ht="13.5" thickBot="1" x14ac:dyDescent="0.25">
      <c r="M700" s="64">
        <v>935500</v>
      </c>
      <c r="N700" s="65" t="s">
        <v>818</v>
      </c>
    </row>
    <row r="701" spans="13:14" ht="21.75" thickBot="1" x14ac:dyDescent="0.25">
      <c r="M701" s="64">
        <v>937001</v>
      </c>
      <c r="N701" s="65" t="s">
        <v>819</v>
      </c>
    </row>
    <row r="702" spans="13:14" ht="21.75" thickBot="1" x14ac:dyDescent="0.25">
      <c r="M702" s="64">
        <v>937002</v>
      </c>
      <c r="N702" s="65" t="s">
        <v>820</v>
      </c>
    </row>
    <row r="703" spans="13:14" ht="21.75" thickBot="1" x14ac:dyDescent="0.25">
      <c r="M703" s="64">
        <v>937003</v>
      </c>
      <c r="N703" s="65" t="s">
        <v>821</v>
      </c>
    </row>
    <row r="704" spans="13:14" ht="21.75" thickBot="1" x14ac:dyDescent="0.25">
      <c r="M704" s="160">
        <v>937004</v>
      </c>
      <c r="N704" s="161" t="s">
        <v>822</v>
      </c>
    </row>
    <row r="705" spans="13:14" ht="21.75" thickBot="1" x14ac:dyDescent="0.25">
      <c r="M705" s="64">
        <v>937005</v>
      </c>
      <c r="N705" s="65" t="s">
        <v>823</v>
      </c>
    </row>
    <row r="706" spans="13:14" ht="21.75" thickBot="1" x14ac:dyDescent="0.25">
      <c r="M706" s="64">
        <v>937006</v>
      </c>
      <c r="N706" s="65" t="s">
        <v>824</v>
      </c>
    </row>
    <row r="707" spans="13:14" ht="21.75" thickBot="1" x14ac:dyDescent="0.25">
      <c r="M707" s="64">
        <v>937007</v>
      </c>
      <c r="N707" s="65" t="s">
        <v>825</v>
      </c>
    </row>
    <row r="708" spans="13:14" ht="21.75" thickBot="1" x14ac:dyDescent="0.25">
      <c r="M708" s="64">
        <v>937008</v>
      </c>
      <c r="N708" s="65" t="s">
        <v>826</v>
      </c>
    </row>
    <row r="709" spans="13:14" ht="21.75" thickBot="1" x14ac:dyDescent="0.25">
      <c r="M709" s="64">
        <v>937009</v>
      </c>
      <c r="N709" s="65" t="s">
        <v>827</v>
      </c>
    </row>
    <row r="710" spans="13:14" ht="21.75" thickBot="1" x14ac:dyDescent="0.25">
      <c r="M710" s="64">
        <v>937010</v>
      </c>
      <c r="N710" s="65" t="s">
        <v>828</v>
      </c>
    </row>
    <row r="711" spans="13:14" ht="32.25" thickBot="1" x14ac:dyDescent="0.25">
      <c r="M711" s="64">
        <v>937011</v>
      </c>
      <c r="N711" s="65" t="s">
        <v>829</v>
      </c>
    </row>
    <row r="712" spans="13:14" ht="21.75" thickBot="1" x14ac:dyDescent="0.25">
      <c r="M712" s="64">
        <v>937012</v>
      </c>
      <c r="N712" s="65" t="s">
        <v>830</v>
      </c>
    </row>
    <row r="713" spans="13:14" ht="21.75" thickBot="1" x14ac:dyDescent="0.25">
      <c r="M713" s="64">
        <v>937013</v>
      </c>
      <c r="N713" s="65" t="s">
        <v>831</v>
      </c>
    </row>
    <row r="714" spans="13:14" ht="21.75" thickBot="1" x14ac:dyDescent="0.25">
      <c r="M714" s="64">
        <v>937015</v>
      </c>
      <c r="N714" s="65" t="s">
        <v>832</v>
      </c>
    </row>
    <row r="715" spans="13:14" ht="21.75" thickBot="1" x14ac:dyDescent="0.25">
      <c r="M715" s="64">
        <v>937016</v>
      </c>
      <c r="N715" s="65" t="s">
        <v>833</v>
      </c>
    </row>
    <row r="716" spans="13:14" ht="21.75" thickBot="1" x14ac:dyDescent="0.25">
      <c r="M716" s="64">
        <v>937017</v>
      </c>
      <c r="N716" s="65" t="s">
        <v>834</v>
      </c>
    </row>
    <row r="717" spans="13:14" ht="21.75" thickBot="1" x14ac:dyDescent="0.25">
      <c r="M717" s="64">
        <v>937018</v>
      </c>
      <c r="N717" s="65" t="s">
        <v>835</v>
      </c>
    </row>
    <row r="718" spans="13:14" ht="21.75" thickBot="1" x14ac:dyDescent="0.25">
      <c r="M718" s="64">
        <v>937019</v>
      </c>
      <c r="N718" s="65" t="s">
        <v>836</v>
      </c>
    </row>
    <row r="719" spans="13:14" ht="21.75" thickBot="1" x14ac:dyDescent="0.25">
      <c r="M719" s="160">
        <v>937021</v>
      </c>
      <c r="N719" s="161" t="s">
        <v>837</v>
      </c>
    </row>
    <row r="720" spans="13:14" ht="32.25" thickBot="1" x14ac:dyDescent="0.25">
      <c r="M720" s="64">
        <v>937022</v>
      </c>
      <c r="N720" s="65" t="s">
        <v>838</v>
      </c>
    </row>
    <row r="721" spans="13:14" ht="21.75" thickBot="1" x14ac:dyDescent="0.25">
      <c r="M721" s="64">
        <v>937023</v>
      </c>
      <c r="N721" s="65" t="s">
        <v>839</v>
      </c>
    </row>
    <row r="722" spans="13:14" ht="42.75" thickBot="1" x14ac:dyDescent="0.25">
      <c r="M722" s="160">
        <v>937024</v>
      </c>
      <c r="N722" s="161" t="s">
        <v>840</v>
      </c>
    </row>
    <row r="723" spans="13:14" ht="21.75" thickBot="1" x14ac:dyDescent="0.25">
      <c r="M723" s="160">
        <v>937101</v>
      </c>
      <c r="N723" s="161" t="s">
        <v>841</v>
      </c>
    </row>
    <row r="724" spans="13:14" ht="32.25" thickBot="1" x14ac:dyDescent="0.25">
      <c r="M724" s="160">
        <v>937102</v>
      </c>
      <c r="N724" s="161" t="s">
        <v>842</v>
      </c>
    </row>
    <row r="725" spans="13:14" ht="42.75" thickBot="1" x14ac:dyDescent="0.25">
      <c r="M725" s="160">
        <v>937104</v>
      </c>
      <c r="N725" s="161" t="s">
        <v>843</v>
      </c>
    </row>
    <row r="726" spans="13:14" ht="42.75" thickBot="1" x14ac:dyDescent="0.25">
      <c r="M726" s="160">
        <v>937202</v>
      </c>
      <c r="N726" s="161" t="s">
        <v>844</v>
      </c>
    </row>
    <row r="727" spans="13:14" ht="13.5" thickBot="1" x14ac:dyDescent="0.25">
      <c r="M727" s="64">
        <v>937500</v>
      </c>
      <c r="N727" s="65" t="s">
        <v>845</v>
      </c>
    </row>
    <row r="728" spans="13:14" ht="21.75" thickBot="1" x14ac:dyDescent="0.25">
      <c r="M728" s="64">
        <v>938001</v>
      </c>
      <c r="N728" s="65" t="s">
        <v>846</v>
      </c>
    </row>
    <row r="729" spans="13:14" ht="13.5" thickBot="1" x14ac:dyDescent="0.25">
      <c r="M729" s="64">
        <v>938002</v>
      </c>
      <c r="N729" s="65" t="s">
        <v>847</v>
      </c>
    </row>
    <row r="730" spans="13:14" ht="21.75" thickBot="1" x14ac:dyDescent="0.25">
      <c r="M730" s="160">
        <v>938003</v>
      </c>
      <c r="N730" s="161" t="s">
        <v>848</v>
      </c>
    </row>
    <row r="731" spans="13:14" ht="13.5" thickBot="1" x14ac:dyDescent="0.25">
      <c r="M731" s="64">
        <v>938004</v>
      </c>
      <c r="N731" s="65" t="s">
        <v>849</v>
      </c>
    </row>
    <row r="732" spans="13:14" ht="21.75" thickBot="1" x14ac:dyDescent="0.25">
      <c r="M732" s="64">
        <v>938005</v>
      </c>
      <c r="N732" s="65" t="s">
        <v>850</v>
      </c>
    </row>
    <row r="733" spans="13:14" ht="21.75" thickBot="1" x14ac:dyDescent="0.25">
      <c r="M733" s="64">
        <v>938006</v>
      </c>
      <c r="N733" s="65" t="s">
        <v>851</v>
      </c>
    </row>
    <row r="734" spans="13:14" ht="21.75" thickBot="1" x14ac:dyDescent="0.25">
      <c r="M734" s="160">
        <v>938007</v>
      </c>
      <c r="N734" s="161" t="s">
        <v>852</v>
      </c>
    </row>
    <row r="735" spans="13:14" ht="32.25" thickBot="1" x14ac:dyDescent="0.25">
      <c r="M735" s="64">
        <v>938008</v>
      </c>
      <c r="N735" s="65" t="s">
        <v>853</v>
      </c>
    </row>
    <row r="736" spans="13:14" ht="21.75" thickBot="1" x14ac:dyDescent="0.25">
      <c r="M736" s="64">
        <v>938010</v>
      </c>
      <c r="N736" s="65" t="s">
        <v>854</v>
      </c>
    </row>
    <row r="737" spans="13:14" ht="21.75" thickBot="1" x14ac:dyDescent="0.25">
      <c r="M737" s="160">
        <v>938011</v>
      </c>
      <c r="N737" s="161" t="s">
        <v>855</v>
      </c>
    </row>
    <row r="738" spans="13:14" ht="21.75" thickBot="1" x14ac:dyDescent="0.25">
      <c r="M738" s="64">
        <v>938012</v>
      </c>
      <c r="N738" s="65" t="s">
        <v>856</v>
      </c>
    </row>
    <row r="739" spans="13:14" ht="32.25" thickBot="1" x14ac:dyDescent="0.25">
      <c r="M739" s="160">
        <v>938013</v>
      </c>
      <c r="N739" s="161" t="s">
        <v>857</v>
      </c>
    </row>
    <row r="740" spans="13:14" ht="42.75" thickBot="1" x14ac:dyDescent="0.25">
      <c r="M740" s="64">
        <v>938201</v>
      </c>
      <c r="N740" s="65" t="s">
        <v>858</v>
      </c>
    </row>
    <row r="741" spans="13:14" ht="42.75" thickBot="1" x14ac:dyDescent="0.25">
      <c r="M741" s="160">
        <v>938202</v>
      </c>
      <c r="N741" s="161" t="s">
        <v>859</v>
      </c>
    </row>
    <row r="742" spans="13:14" ht="13.5" thickBot="1" x14ac:dyDescent="0.25">
      <c r="M742" s="64">
        <v>938500</v>
      </c>
      <c r="N742" s="65" t="s">
        <v>860</v>
      </c>
    </row>
    <row r="743" spans="13:14" ht="21.75" thickBot="1" x14ac:dyDescent="0.25">
      <c r="M743" s="64">
        <v>939001</v>
      </c>
      <c r="N743" s="65" t="s">
        <v>861</v>
      </c>
    </row>
    <row r="744" spans="13:14" ht="21.75" thickBot="1" x14ac:dyDescent="0.25">
      <c r="M744" s="64">
        <v>939002</v>
      </c>
      <c r="N744" s="65" t="s">
        <v>862</v>
      </c>
    </row>
    <row r="745" spans="13:14" ht="21.75" thickBot="1" x14ac:dyDescent="0.25">
      <c r="M745" s="64">
        <v>939003</v>
      </c>
      <c r="N745" s="65" t="s">
        <v>863</v>
      </c>
    </row>
    <row r="746" spans="13:14" ht="21.75" thickBot="1" x14ac:dyDescent="0.25">
      <c r="M746" s="64">
        <v>939004</v>
      </c>
      <c r="N746" s="65" t="s">
        <v>864</v>
      </c>
    </row>
    <row r="747" spans="13:14" ht="21.75" thickBot="1" x14ac:dyDescent="0.25">
      <c r="M747" s="64">
        <v>939005</v>
      </c>
      <c r="N747" s="65" t="s">
        <v>865</v>
      </c>
    </row>
    <row r="748" spans="13:14" ht="21.75" thickBot="1" x14ac:dyDescent="0.25">
      <c r="M748" s="64">
        <v>939006</v>
      </c>
      <c r="N748" s="65" t="s">
        <v>866</v>
      </c>
    </row>
    <row r="749" spans="13:14" ht="21.75" thickBot="1" x14ac:dyDescent="0.25">
      <c r="M749" s="64">
        <v>939007</v>
      </c>
      <c r="N749" s="65" t="s">
        <v>867</v>
      </c>
    </row>
    <row r="750" spans="13:14" ht="21.75" thickBot="1" x14ac:dyDescent="0.25">
      <c r="M750" s="64">
        <v>939008</v>
      </c>
      <c r="N750" s="65" t="s">
        <v>868</v>
      </c>
    </row>
    <row r="751" spans="13:14" ht="21.75" thickBot="1" x14ac:dyDescent="0.25">
      <c r="M751" s="64">
        <v>939009</v>
      </c>
      <c r="N751" s="65" t="s">
        <v>869</v>
      </c>
    </row>
    <row r="752" spans="13:14" ht="21.75" thickBot="1" x14ac:dyDescent="0.25">
      <c r="M752" s="64">
        <v>939010</v>
      </c>
      <c r="N752" s="65" t="s">
        <v>870</v>
      </c>
    </row>
    <row r="753" spans="13:14" ht="21.75" thickBot="1" x14ac:dyDescent="0.25">
      <c r="M753" s="64">
        <v>939011</v>
      </c>
      <c r="N753" s="65" t="s">
        <v>871</v>
      </c>
    </row>
    <row r="754" spans="13:14" ht="21.75" thickBot="1" x14ac:dyDescent="0.25">
      <c r="M754" s="64">
        <v>939012</v>
      </c>
      <c r="N754" s="65" t="s">
        <v>872</v>
      </c>
    </row>
    <row r="755" spans="13:14" ht="21.75" thickBot="1" x14ac:dyDescent="0.25">
      <c r="M755" s="64">
        <v>939013</v>
      </c>
      <c r="N755" s="65" t="s">
        <v>873</v>
      </c>
    </row>
    <row r="756" spans="13:14" ht="32.25" thickBot="1" x14ac:dyDescent="0.25">
      <c r="M756" s="64">
        <v>939014</v>
      </c>
      <c r="N756" s="65" t="s">
        <v>874</v>
      </c>
    </row>
    <row r="757" spans="13:14" ht="21.75" thickBot="1" x14ac:dyDescent="0.25">
      <c r="M757" s="64">
        <v>939015</v>
      </c>
      <c r="N757" s="65" t="s">
        <v>875</v>
      </c>
    </row>
    <row r="758" spans="13:14" ht="21.75" thickBot="1" x14ac:dyDescent="0.25">
      <c r="M758" s="64">
        <v>939016</v>
      </c>
      <c r="N758" s="65" t="s">
        <v>876</v>
      </c>
    </row>
    <row r="759" spans="13:14" ht="21.75" thickBot="1" x14ac:dyDescent="0.25">
      <c r="M759" s="64">
        <v>939017</v>
      </c>
      <c r="N759" s="65" t="s">
        <v>877</v>
      </c>
    </row>
    <row r="760" spans="13:14" ht="32.25" thickBot="1" x14ac:dyDescent="0.25">
      <c r="M760" s="160">
        <v>939018</v>
      </c>
      <c r="N760" s="161" t="s">
        <v>878</v>
      </c>
    </row>
    <row r="761" spans="13:14" ht="21.75" thickBot="1" x14ac:dyDescent="0.25">
      <c r="M761" s="64">
        <v>939019</v>
      </c>
      <c r="N761" s="65" t="s">
        <v>879</v>
      </c>
    </row>
    <row r="762" spans="13:14" ht="21.75" thickBot="1" x14ac:dyDescent="0.25">
      <c r="M762" s="64">
        <v>939020</v>
      </c>
      <c r="N762" s="65" t="s">
        <v>880</v>
      </c>
    </row>
    <row r="763" spans="13:14" ht="32.25" thickBot="1" x14ac:dyDescent="0.25">
      <c r="M763" s="64">
        <v>939021</v>
      </c>
      <c r="N763" s="65" t="s">
        <v>881</v>
      </c>
    </row>
    <row r="764" spans="13:14" ht="42.75" thickBot="1" x14ac:dyDescent="0.25">
      <c r="M764" s="160">
        <v>939201</v>
      </c>
      <c r="N764" s="161" t="s">
        <v>882</v>
      </c>
    </row>
    <row r="765" spans="13:14" ht="13.5" thickBot="1" x14ac:dyDescent="0.25">
      <c r="M765" s="64">
        <v>939500</v>
      </c>
      <c r="N765" s="65" t="s">
        <v>195</v>
      </c>
    </row>
    <row r="766" spans="13:14" ht="32.25" thickBot="1" x14ac:dyDescent="0.25">
      <c r="M766" s="160">
        <v>940001</v>
      </c>
      <c r="N766" s="161" t="s">
        <v>883</v>
      </c>
    </row>
    <row r="767" spans="13:14" ht="21.75" thickBot="1" x14ac:dyDescent="0.25">
      <c r="M767" s="160">
        <v>940002</v>
      </c>
      <c r="N767" s="161" t="s">
        <v>884</v>
      </c>
    </row>
    <row r="768" spans="13:14" ht="32.25" thickBot="1" x14ac:dyDescent="0.25">
      <c r="M768" s="64">
        <v>940004</v>
      </c>
      <c r="N768" s="65" t="s">
        <v>885</v>
      </c>
    </row>
    <row r="769" spans="13:14" ht="21.75" thickBot="1" x14ac:dyDescent="0.25">
      <c r="M769" s="64">
        <v>940005</v>
      </c>
      <c r="N769" s="65" t="s">
        <v>886</v>
      </c>
    </row>
    <row r="770" spans="13:14" ht="32.25" thickBot="1" x14ac:dyDescent="0.25">
      <c r="M770" s="160">
        <v>940006</v>
      </c>
      <c r="N770" s="161" t="s">
        <v>887</v>
      </c>
    </row>
    <row r="771" spans="13:14" ht="21.75" thickBot="1" x14ac:dyDescent="0.25">
      <c r="M771" s="160">
        <v>940007</v>
      </c>
      <c r="N771" s="161" t="s">
        <v>888</v>
      </c>
    </row>
    <row r="772" spans="13:14" ht="21.75" thickBot="1" x14ac:dyDescent="0.25">
      <c r="M772" s="64">
        <v>940008</v>
      </c>
      <c r="N772" s="65" t="s">
        <v>889</v>
      </c>
    </row>
    <row r="773" spans="13:14" ht="13.5" thickBot="1" x14ac:dyDescent="0.25">
      <c r="M773" s="64">
        <v>940009</v>
      </c>
      <c r="N773" s="65" t="s">
        <v>890</v>
      </c>
    </row>
    <row r="774" spans="13:14" ht="21.75" thickBot="1" x14ac:dyDescent="0.25">
      <c r="M774" s="64">
        <v>940010</v>
      </c>
      <c r="N774" s="65" t="s">
        <v>891</v>
      </c>
    </row>
    <row r="775" spans="13:14" ht="21.75" thickBot="1" x14ac:dyDescent="0.25">
      <c r="M775" s="64">
        <v>940012</v>
      </c>
      <c r="N775" s="65" t="s">
        <v>892</v>
      </c>
    </row>
    <row r="776" spans="13:14" ht="21.75" thickBot="1" x14ac:dyDescent="0.25">
      <c r="M776" s="64">
        <v>940013</v>
      </c>
      <c r="N776" s="65" t="s">
        <v>893</v>
      </c>
    </row>
    <row r="777" spans="13:14" ht="21.75" thickBot="1" x14ac:dyDescent="0.25">
      <c r="M777" s="64">
        <v>940014</v>
      </c>
      <c r="N777" s="65" t="s">
        <v>894</v>
      </c>
    </row>
    <row r="778" spans="13:14" ht="21.75" thickBot="1" x14ac:dyDescent="0.25">
      <c r="M778" s="64">
        <v>940015</v>
      </c>
      <c r="N778" s="65" t="s">
        <v>895</v>
      </c>
    </row>
    <row r="779" spans="13:14" ht="32.25" thickBot="1" x14ac:dyDescent="0.25">
      <c r="M779" s="64">
        <v>940016</v>
      </c>
      <c r="N779" s="65" t="s">
        <v>896</v>
      </c>
    </row>
    <row r="780" spans="13:14" ht="21.75" thickBot="1" x14ac:dyDescent="0.25">
      <c r="M780" s="64">
        <v>940017</v>
      </c>
      <c r="N780" s="65" t="s">
        <v>897</v>
      </c>
    </row>
    <row r="781" spans="13:14" ht="21.75" thickBot="1" x14ac:dyDescent="0.25">
      <c r="M781" s="64">
        <v>940018</v>
      </c>
      <c r="N781" s="65" t="s">
        <v>898</v>
      </c>
    </row>
    <row r="782" spans="13:14" ht="21.75" thickBot="1" x14ac:dyDescent="0.25">
      <c r="M782" s="64">
        <v>940019</v>
      </c>
      <c r="N782" s="65" t="s">
        <v>899</v>
      </c>
    </row>
    <row r="783" spans="13:14" ht="21.75" thickBot="1" x14ac:dyDescent="0.25">
      <c r="M783" s="64">
        <v>940020</v>
      </c>
      <c r="N783" s="65" t="s">
        <v>900</v>
      </c>
    </row>
    <row r="784" spans="13:14" ht="21.75" thickBot="1" x14ac:dyDescent="0.25">
      <c r="M784" s="64">
        <v>940021</v>
      </c>
      <c r="N784" s="65" t="s">
        <v>901</v>
      </c>
    </row>
    <row r="785" spans="13:14" ht="21.75" thickBot="1" x14ac:dyDescent="0.25">
      <c r="M785" s="64">
        <v>940022</v>
      </c>
      <c r="N785" s="65" t="s">
        <v>902</v>
      </c>
    </row>
    <row r="786" spans="13:14" ht="21.75" thickBot="1" x14ac:dyDescent="0.25">
      <c r="M786" s="64">
        <v>940023</v>
      </c>
      <c r="N786" s="65" t="s">
        <v>903</v>
      </c>
    </row>
    <row r="787" spans="13:14" ht="21.75" thickBot="1" x14ac:dyDescent="0.25">
      <c r="M787" s="64">
        <v>940024</v>
      </c>
      <c r="N787" s="65" t="s">
        <v>904</v>
      </c>
    </row>
    <row r="788" spans="13:14" ht="21.75" thickBot="1" x14ac:dyDescent="0.25">
      <c r="M788" s="64">
        <v>940025</v>
      </c>
      <c r="N788" s="65" t="s">
        <v>905</v>
      </c>
    </row>
    <row r="789" spans="13:14" ht="13.5" thickBot="1" x14ac:dyDescent="0.25">
      <c r="M789" s="64">
        <v>940026</v>
      </c>
      <c r="N789" s="65" t="s">
        <v>906</v>
      </c>
    </row>
    <row r="790" spans="13:14" ht="21.75" thickBot="1" x14ac:dyDescent="0.25">
      <c r="M790" s="160">
        <v>940027</v>
      </c>
      <c r="N790" s="161" t="s">
        <v>907</v>
      </c>
    </row>
    <row r="791" spans="13:14" ht="21.75" thickBot="1" x14ac:dyDescent="0.25">
      <c r="M791" s="64">
        <v>940028</v>
      </c>
      <c r="N791" s="65" t="s">
        <v>908</v>
      </c>
    </row>
    <row r="792" spans="13:14" ht="21.75" thickBot="1" x14ac:dyDescent="0.25">
      <c r="M792" s="160">
        <v>940029</v>
      </c>
      <c r="N792" s="161" t="s">
        <v>909</v>
      </c>
    </row>
    <row r="793" spans="13:14" ht="32.25" thickBot="1" x14ac:dyDescent="0.25">
      <c r="M793" s="64">
        <v>940031</v>
      </c>
      <c r="N793" s="65" t="s">
        <v>910</v>
      </c>
    </row>
    <row r="794" spans="13:14" ht="21.75" thickBot="1" x14ac:dyDescent="0.25">
      <c r="M794" s="160">
        <v>940032</v>
      </c>
      <c r="N794" s="161" t="s">
        <v>911</v>
      </c>
    </row>
    <row r="795" spans="13:14" ht="42.75" thickBot="1" x14ac:dyDescent="0.25">
      <c r="M795" s="64">
        <v>940201</v>
      </c>
      <c r="N795" s="65" t="s">
        <v>912</v>
      </c>
    </row>
    <row r="796" spans="13:14" ht="42.75" thickBot="1" x14ac:dyDescent="0.25">
      <c r="M796" s="64">
        <v>940202</v>
      </c>
      <c r="N796" s="65" t="s">
        <v>913</v>
      </c>
    </row>
    <row r="797" spans="13:14" ht="13.5" thickBot="1" x14ac:dyDescent="0.25">
      <c r="M797" s="64">
        <v>940500</v>
      </c>
      <c r="N797" s="65" t="s">
        <v>914</v>
      </c>
    </row>
    <row r="798" spans="13:14" ht="21.75" thickBot="1" x14ac:dyDescent="0.25">
      <c r="M798" s="64">
        <v>941001</v>
      </c>
      <c r="N798" s="65" t="s">
        <v>915</v>
      </c>
    </row>
    <row r="799" spans="13:14" ht="32.25" thickBot="1" x14ac:dyDescent="0.25">
      <c r="M799" s="160">
        <v>941002</v>
      </c>
      <c r="N799" s="161" t="s">
        <v>916</v>
      </c>
    </row>
    <row r="800" spans="13:14" ht="21.75" thickBot="1" x14ac:dyDescent="0.25">
      <c r="M800" s="64">
        <v>941003</v>
      </c>
      <c r="N800" s="65" t="s">
        <v>917</v>
      </c>
    </row>
    <row r="801" spans="13:14" ht="32.25" thickBot="1" x14ac:dyDescent="0.25">
      <c r="M801" s="64">
        <v>941004</v>
      </c>
      <c r="N801" s="65" t="s">
        <v>918</v>
      </c>
    </row>
    <row r="802" spans="13:14" ht="21.75" thickBot="1" x14ac:dyDescent="0.25">
      <c r="M802" s="64">
        <v>941005</v>
      </c>
      <c r="N802" s="65" t="s">
        <v>919</v>
      </c>
    </row>
    <row r="803" spans="13:14" ht="21.75" thickBot="1" x14ac:dyDescent="0.25">
      <c r="M803" s="64">
        <v>941006</v>
      </c>
      <c r="N803" s="65" t="s">
        <v>920</v>
      </c>
    </row>
    <row r="804" spans="13:14" ht="21.75" thickBot="1" x14ac:dyDescent="0.25">
      <c r="M804" s="64">
        <v>941007</v>
      </c>
      <c r="N804" s="65" t="s">
        <v>921</v>
      </c>
    </row>
    <row r="805" spans="13:14" ht="21.75" thickBot="1" x14ac:dyDescent="0.25">
      <c r="M805" s="64">
        <v>941008</v>
      </c>
      <c r="N805" s="65" t="s">
        <v>922</v>
      </c>
    </row>
    <row r="806" spans="13:14" ht="21.75" thickBot="1" x14ac:dyDescent="0.25">
      <c r="M806" s="160">
        <v>941009</v>
      </c>
      <c r="N806" s="161" t="s">
        <v>923</v>
      </c>
    </row>
    <row r="807" spans="13:14" ht="21.75" thickBot="1" x14ac:dyDescent="0.25">
      <c r="M807" s="64">
        <v>941010</v>
      </c>
      <c r="N807" s="65" t="s">
        <v>924</v>
      </c>
    </row>
    <row r="808" spans="13:14" ht="21.75" thickBot="1" x14ac:dyDescent="0.25">
      <c r="M808" s="64">
        <v>941011</v>
      </c>
      <c r="N808" s="65" t="s">
        <v>925</v>
      </c>
    </row>
    <row r="809" spans="13:14" ht="21.75" thickBot="1" x14ac:dyDescent="0.25">
      <c r="M809" s="64">
        <v>941012</v>
      </c>
      <c r="N809" s="65" t="s">
        <v>926</v>
      </c>
    </row>
    <row r="810" spans="13:14" ht="21.75" thickBot="1" x14ac:dyDescent="0.25">
      <c r="M810" s="64">
        <v>941013</v>
      </c>
      <c r="N810" s="65" t="s">
        <v>927</v>
      </c>
    </row>
    <row r="811" spans="13:14" ht="21.75" thickBot="1" x14ac:dyDescent="0.25">
      <c r="M811" s="64">
        <v>941014</v>
      </c>
      <c r="N811" s="65" t="s">
        <v>928</v>
      </c>
    </row>
    <row r="812" spans="13:14" ht="21.75" thickBot="1" x14ac:dyDescent="0.25">
      <c r="M812" s="64">
        <v>941015</v>
      </c>
      <c r="N812" s="65" t="s">
        <v>929</v>
      </c>
    </row>
    <row r="813" spans="13:14" ht="21.75" thickBot="1" x14ac:dyDescent="0.25">
      <c r="M813" s="64">
        <v>941016</v>
      </c>
      <c r="N813" s="65" t="s">
        <v>930</v>
      </c>
    </row>
    <row r="814" spans="13:14" ht="42.75" thickBot="1" x14ac:dyDescent="0.25">
      <c r="M814" s="64">
        <v>941017</v>
      </c>
      <c r="N814" s="65" t="s">
        <v>931</v>
      </c>
    </row>
    <row r="815" spans="13:14" ht="32.25" thickBot="1" x14ac:dyDescent="0.25">
      <c r="M815" s="64">
        <v>941018</v>
      </c>
      <c r="N815" s="65" t="s">
        <v>932</v>
      </c>
    </row>
    <row r="816" spans="13:14" ht="21.75" thickBot="1" x14ac:dyDescent="0.25">
      <c r="M816" s="64">
        <v>941019</v>
      </c>
      <c r="N816" s="65" t="s">
        <v>933</v>
      </c>
    </row>
    <row r="817" spans="13:14" ht="21.75" thickBot="1" x14ac:dyDescent="0.25">
      <c r="M817" s="64">
        <v>941020</v>
      </c>
      <c r="N817" s="65" t="s">
        <v>934</v>
      </c>
    </row>
    <row r="818" spans="13:14" ht="21.75" thickBot="1" x14ac:dyDescent="0.25">
      <c r="M818" s="64">
        <v>941021</v>
      </c>
      <c r="N818" s="65" t="s">
        <v>935</v>
      </c>
    </row>
    <row r="819" spans="13:14" ht="21.75" thickBot="1" x14ac:dyDescent="0.25">
      <c r="M819" s="160">
        <v>941022</v>
      </c>
      <c r="N819" s="161" t="s">
        <v>936</v>
      </c>
    </row>
    <row r="820" spans="13:14" ht="32.25" thickBot="1" x14ac:dyDescent="0.25">
      <c r="M820" s="160">
        <v>941025</v>
      </c>
      <c r="N820" s="161" t="s">
        <v>937</v>
      </c>
    </row>
    <row r="821" spans="13:14" ht="32.25" thickBot="1" x14ac:dyDescent="0.25">
      <c r="M821" s="64">
        <v>941101</v>
      </c>
      <c r="N821" s="65" t="s">
        <v>938</v>
      </c>
    </row>
    <row r="822" spans="13:14" ht="42.75" thickBot="1" x14ac:dyDescent="0.25">
      <c r="M822" s="64">
        <v>941201</v>
      </c>
      <c r="N822" s="65" t="s">
        <v>939</v>
      </c>
    </row>
    <row r="823" spans="13:14" ht="42.75" thickBot="1" x14ac:dyDescent="0.25">
      <c r="M823" s="64">
        <v>941202</v>
      </c>
      <c r="N823" s="65" t="s">
        <v>940</v>
      </c>
    </row>
    <row r="824" spans="13:14" ht="32.25" thickBot="1" x14ac:dyDescent="0.25">
      <c r="M824" s="64">
        <v>941203</v>
      </c>
      <c r="N824" s="65" t="s">
        <v>941</v>
      </c>
    </row>
    <row r="825" spans="13:14" ht="13.5" thickBot="1" x14ac:dyDescent="0.25">
      <c r="M825" s="64">
        <v>941500</v>
      </c>
      <c r="N825" s="65" t="s">
        <v>942</v>
      </c>
    </row>
    <row r="826" spans="13:14" ht="21.75" thickBot="1" x14ac:dyDescent="0.25">
      <c r="M826" s="64">
        <v>942001</v>
      </c>
      <c r="N826" s="65" t="s">
        <v>943</v>
      </c>
    </row>
    <row r="827" spans="13:14" ht="32.25" thickBot="1" x14ac:dyDescent="0.25">
      <c r="M827" s="64">
        <v>942002</v>
      </c>
      <c r="N827" s="65" t="s">
        <v>944</v>
      </c>
    </row>
    <row r="828" spans="13:14" ht="32.25" thickBot="1" x14ac:dyDescent="0.25">
      <c r="M828" s="64">
        <v>942003</v>
      </c>
      <c r="N828" s="65" t="s">
        <v>945</v>
      </c>
    </row>
    <row r="829" spans="13:14" ht="21.75" thickBot="1" x14ac:dyDescent="0.25">
      <c r="M829" s="64">
        <v>942004</v>
      </c>
      <c r="N829" s="65" t="s">
        <v>946</v>
      </c>
    </row>
    <row r="830" spans="13:14" ht="21.75" thickBot="1" x14ac:dyDescent="0.25">
      <c r="M830" s="64">
        <v>942005</v>
      </c>
      <c r="N830" s="65" t="s">
        <v>947</v>
      </c>
    </row>
    <row r="831" spans="13:14" ht="21.75" thickBot="1" x14ac:dyDescent="0.25">
      <c r="M831" s="64">
        <v>942006</v>
      </c>
      <c r="N831" s="65" t="s">
        <v>948</v>
      </c>
    </row>
    <row r="832" spans="13:14" ht="21.75" thickBot="1" x14ac:dyDescent="0.25">
      <c r="M832" s="64">
        <v>942007</v>
      </c>
      <c r="N832" s="65" t="s">
        <v>949</v>
      </c>
    </row>
    <row r="833" spans="13:14" ht="21.75" thickBot="1" x14ac:dyDescent="0.25">
      <c r="M833" s="64">
        <v>942008</v>
      </c>
      <c r="N833" s="65" t="s">
        <v>950</v>
      </c>
    </row>
    <row r="834" spans="13:14" ht="21.75" thickBot="1" x14ac:dyDescent="0.25">
      <c r="M834" s="64">
        <v>942009</v>
      </c>
      <c r="N834" s="65" t="s">
        <v>951</v>
      </c>
    </row>
    <row r="835" spans="13:14" ht="21.75" thickBot="1" x14ac:dyDescent="0.25">
      <c r="M835" s="64">
        <v>942010</v>
      </c>
      <c r="N835" s="65" t="s">
        <v>952</v>
      </c>
    </row>
    <row r="836" spans="13:14" ht="21.75" thickBot="1" x14ac:dyDescent="0.25">
      <c r="M836" s="64">
        <v>942011</v>
      </c>
      <c r="N836" s="65" t="s">
        <v>953</v>
      </c>
    </row>
    <row r="837" spans="13:14" ht="21.75" thickBot="1" x14ac:dyDescent="0.25">
      <c r="M837" s="64">
        <v>942012</v>
      </c>
      <c r="N837" s="65" t="s">
        <v>954</v>
      </c>
    </row>
    <row r="838" spans="13:14" ht="21.75" thickBot="1" x14ac:dyDescent="0.25">
      <c r="M838" s="64">
        <v>942013</v>
      </c>
      <c r="N838" s="65" t="s">
        <v>955</v>
      </c>
    </row>
    <row r="839" spans="13:14" ht="21.75" thickBot="1" x14ac:dyDescent="0.25">
      <c r="M839" s="64">
        <v>942014</v>
      </c>
      <c r="N839" s="65" t="s">
        <v>956</v>
      </c>
    </row>
    <row r="840" spans="13:14" ht="21.75" thickBot="1" x14ac:dyDescent="0.25">
      <c r="M840" s="64">
        <v>942015</v>
      </c>
      <c r="N840" s="65" t="s">
        <v>957</v>
      </c>
    </row>
    <row r="841" spans="13:14" ht="21.75" thickBot="1" x14ac:dyDescent="0.25">
      <c r="M841" s="64">
        <v>942016</v>
      </c>
      <c r="N841" s="65" t="s">
        <v>958</v>
      </c>
    </row>
    <row r="842" spans="13:14" ht="21.75" thickBot="1" x14ac:dyDescent="0.25">
      <c r="M842" s="160">
        <v>942017</v>
      </c>
      <c r="N842" s="161" t="s">
        <v>959</v>
      </c>
    </row>
    <row r="843" spans="13:14" ht="21.75" thickBot="1" x14ac:dyDescent="0.25">
      <c r="M843" s="64">
        <v>942018</v>
      </c>
      <c r="N843" s="65" t="s">
        <v>960</v>
      </c>
    </row>
    <row r="844" spans="13:14" ht="21.75" thickBot="1" x14ac:dyDescent="0.25">
      <c r="M844" s="64">
        <v>942019</v>
      </c>
      <c r="N844" s="65" t="s">
        <v>961</v>
      </c>
    </row>
    <row r="845" spans="13:14" ht="21.75" thickBot="1" x14ac:dyDescent="0.25">
      <c r="M845" s="160">
        <v>942020</v>
      </c>
      <c r="N845" s="161" t="s">
        <v>962</v>
      </c>
    </row>
    <row r="846" spans="13:14" ht="32.25" thickBot="1" x14ac:dyDescent="0.25">
      <c r="M846" s="64">
        <v>942021</v>
      </c>
      <c r="N846" s="65" t="s">
        <v>963</v>
      </c>
    </row>
    <row r="847" spans="13:14" ht="21.75" thickBot="1" x14ac:dyDescent="0.25">
      <c r="M847" s="64">
        <v>942022</v>
      </c>
      <c r="N847" s="65" t="s">
        <v>964</v>
      </c>
    </row>
    <row r="848" spans="13:14" ht="21.75" thickBot="1" x14ac:dyDescent="0.25">
      <c r="M848" s="64">
        <v>942023</v>
      </c>
      <c r="N848" s="65" t="s">
        <v>965</v>
      </c>
    </row>
    <row r="849" spans="13:14" ht="21.75" thickBot="1" x14ac:dyDescent="0.25">
      <c r="M849" s="64">
        <v>942024</v>
      </c>
      <c r="N849" s="65" t="s">
        <v>966</v>
      </c>
    </row>
    <row r="850" spans="13:14" ht="21.75" thickBot="1" x14ac:dyDescent="0.25">
      <c r="M850" s="64">
        <v>942025</v>
      </c>
      <c r="N850" s="65" t="s">
        <v>967</v>
      </c>
    </row>
    <row r="851" spans="13:14" ht="21.75" thickBot="1" x14ac:dyDescent="0.25">
      <c r="M851" s="64">
        <v>942026</v>
      </c>
      <c r="N851" s="65" t="s">
        <v>968</v>
      </c>
    </row>
    <row r="852" spans="13:14" ht="21.75" thickBot="1" x14ac:dyDescent="0.25">
      <c r="M852" s="64">
        <v>942027</v>
      </c>
      <c r="N852" s="65" t="s">
        <v>969</v>
      </c>
    </row>
    <row r="853" spans="13:14" ht="21.75" thickBot="1" x14ac:dyDescent="0.25">
      <c r="M853" s="64">
        <v>942028</v>
      </c>
      <c r="N853" s="65" t="s">
        <v>970</v>
      </c>
    </row>
    <row r="854" spans="13:14" ht="21.75" thickBot="1" x14ac:dyDescent="0.25">
      <c r="M854" s="64">
        <v>942029</v>
      </c>
      <c r="N854" s="65" t="s">
        <v>971</v>
      </c>
    </row>
    <row r="855" spans="13:14" ht="21.75" thickBot="1" x14ac:dyDescent="0.25">
      <c r="M855" s="64">
        <v>942031</v>
      </c>
      <c r="N855" s="65" t="s">
        <v>972</v>
      </c>
    </row>
    <row r="856" spans="13:14" ht="21.75" thickBot="1" x14ac:dyDescent="0.25">
      <c r="M856" s="64">
        <v>942032</v>
      </c>
      <c r="N856" s="65" t="s">
        <v>973</v>
      </c>
    </row>
    <row r="857" spans="13:14" ht="21.75" thickBot="1" x14ac:dyDescent="0.25">
      <c r="M857" s="64">
        <v>942033</v>
      </c>
      <c r="N857" s="65" t="s">
        <v>974</v>
      </c>
    </row>
    <row r="858" spans="13:14" ht="21.75" thickBot="1" x14ac:dyDescent="0.25">
      <c r="M858" s="64">
        <v>942034</v>
      </c>
      <c r="N858" s="65" t="s">
        <v>975</v>
      </c>
    </row>
    <row r="859" spans="13:14" ht="42.75" thickBot="1" x14ac:dyDescent="0.25">
      <c r="M859" s="160">
        <v>942035</v>
      </c>
      <c r="N859" s="161" t="s">
        <v>976</v>
      </c>
    </row>
    <row r="860" spans="13:14" ht="32.25" thickBot="1" x14ac:dyDescent="0.25">
      <c r="M860" s="64">
        <v>942036</v>
      </c>
      <c r="N860" s="65" t="s">
        <v>977</v>
      </c>
    </row>
    <row r="861" spans="13:14" ht="32.25" thickBot="1" x14ac:dyDescent="0.25">
      <c r="M861" s="64">
        <v>942037</v>
      </c>
      <c r="N861" s="65" t="s">
        <v>978</v>
      </c>
    </row>
    <row r="862" spans="13:14" ht="21.75" thickBot="1" x14ac:dyDescent="0.25">
      <c r="M862" s="64">
        <v>942038</v>
      </c>
      <c r="N862" s="65" t="s">
        <v>979</v>
      </c>
    </row>
    <row r="863" spans="13:14" ht="21" x14ac:dyDescent="0.2">
      <c r="M863" s="66">
        <v>942039</v>
      </c>
      <c r="N863" s="67" t="s">
        <v>980</v>
      </c>
    </row>
    <row r="864" spans="13:14" ht="31.5" x14ac:dyDescent="0.2">
      <c r="M864" s="163">
        <v>942040</v>
      </c>
      <c r="N864" s="164" t="s">
        <v>981</v>
      </c>
    </row>
    <row r="865" spans="13:14" ht="21" x14ac:dyDescent="0.2">
      <c r="M865" s="163">
        <v>942041</v>
      </c>
      <c r="N865" s="164" t="s">
        <v>982</v>
      </c>
    </row>
    <row r="866" spans="13:14" ht="42" x14ac:dyDescent="0.2">
      <c r="M866" s="68">
        <v>942201</v>
      </c>
      <c r="N866" s="69" t="s">
        <v>983</v>
      </c>
    </row>
    <row r="867" spans="13:14" ht="42" x14ac:dyDescent="0.2">
      <c r="M867" s="68">
        <v>942202</v>
      </c>
      <c r="N867" s="69" t="s">
        <v>984</v>
      </c>
    </row>
    <row r="868" spans="13:14" ht="42" x14ac:dyDescent="0.2">
      <c r="M868" s="163">
        <v>942203</v>
      </c>
      <c r="N868" s="164" t="s">
        <v>985</v>
      </c>
    </row>
    <row r="869" spans="13:14" ht="31.5" x14ac:dyDescent="0.2">
      <c r="M869" s="163">
        <v>942204</v>
      </c>
      <c r="N869" s="164" t="s">
        <v>986</v>
      </c>
    </row>
    <row r="870" spans="13:14" ht="31.5" x14ac:dyDescent="0.2">
      <c r="M870" s="163">
        <v>942205</v>
      </c>
      <c r="N870" s="164" t="s">
        <v>987</v>
      </c>
    </row>
    <row r="871" spans="13:14" x14ac:dyDescent="0.2">
      <c r="M871" s="68">
        <v>942500</v>
      </c>
      <c r="N871" s="69" t="s">
        <v>988</v>
      </c>
    </row>
    <row r="872" spans="13:14" ht="21" x14ac:dyDescent="0.2">
      <c r="M872" s="68">
        <v>943001</v>
      </c>
      <c r="N872" s="69" t="s">
        <v>989</v>
      </c>
    </row>
    <row r="873" spans="13:14" ht="21" x14ac:dyDescent="0.2">
      <c r="M873" s="68">
        <v>943002</v>
      </c>
      <c r="N873" s="69" t="s">
        <v>990</v>
      </c>
    </row>
    <row r="874" spans="13:14" ht="21" x14ac:dyDescent="0.2">
      <c r="M874" s="68">
        <v>943003</v>
      </c>
      <c r="N874" s="69" t="s">
        <v>991</v>
      </c>
    </row>
    <row r="875" spans="13:14" ht="21" x14ac:dyDescent="0.2">
      <c r="M875" s="163">
        <v>943004</v>
      </c>
      <c r="N875" s="164" t="s">
        <v>992</v>
      </c>
    </row>
    <row r="876" spans="13:14" ht="21" x14ac:dyDescent="0.2">
      <c r="M876" s="68">
        <v>943005</v>
      </c>
      <c r="N876" s="69" t="s">
        <v>993</v>
      </c>
    </row>
    <row r="877" spans="13:14" ht="21" x14ac:dyDescent="0.2">
      <c r="M877" s="68">
        <v>943007</v>
      </c>
      <c r="N877" s="69" t="s">
        <v>994</v>
      </c>
    </row>
    <row r="878" spans="13:14" ht="21" x14ac:dyDescent="0.2">
      <c r="M878" s="68">
        <v>943008</v>
      </c>
      <c r="N878" s="69" t="s">
        <v>995</v>
      </c>
    </row>
    <row r="879" spans="13:14" ht="21" x14ac:dyDescent="0.2">
      <c r="M879" s="68">
        <v>943009</v>
      </c>
      <c r="N879" s="69" t="s">
        <v>996</v>
      </c>
    </row>
    <row r="880" spans="13:14" ht="21" x14ac:dyDescent="0.2">
      <c r="M880" s="163">
        <v>943010</v>
      </c>
      <c r="N880" s="164" t="s">
        <v>997</v>
      </c>
    </row>
    <row r="881" spans="13:14" ht="21" x14ac:dyDescent="0.2">
      <c r="M881" s="68">
        <v>943011</v>
      </c>
      <c r="N881" s="69" t="s">
        <v>998</v>
      </c>
    </row>
    <row r="882" spans="13:14" ht="21" x14ac:dyDescent="0.2">
      <c r="M882" s="68">
        <v>943015</v>
      </c>
      <c r="N882" s="69" t="s">
        <v>999</v>
      </c>
    </row>
    <row r="883" spans="13:14" ht="21" x14ac:dyDescent="0.2">
      <c r="M883" s="68">
        <v>943016</v>
      </c>
      <c r="N883" s="69" t="s">
        <v>1000</v>
      </c>
    </row>
    <row r="884" spans="13:14" ht="21" x14ac:dyDescent="0.2">
      <c r="M884" s="163">
        <v>943017</v>
      </c>
      <c r="N884" s="164" t="s">
        <v>1001</v>
      </c>
    </row>
    <row r="885" spans="13:14" ht="21" x14ac:dyDescent="0.2">
      <c r="M885" s="68">
        <v>943018</v>
      </c>
      <c r="N885" s="69" t="s">
        <v>1002</v>
      </c>
    </row>
    <row r="886" spans="13:14" ht="21" x14ac:dyDescent="0.2">
      <c r="M886" s="68">
        <v>943019</v>
      </c>
      <c r="N886" s="69" t="s">
        <v>1003</v>
      </c>
    </row>
    <row r="887" spans="13:14" ht="21" x14ac:dyDescent="0.2">
      <c r="M887" s="68">
        <v>943020</v>
      </c>
      <c r="N887" s="69" t="s">
        <v>1004</v>
      </c>
    </row>
    <row r="888" spans="13:14" ht="21" x14ac:dyDescent="0.2">
      <c r="M888" s="163">
        <v>943021</v>
      </c>
      <c r="N888" s="164" t="s">
        <v>1005</v>
      </c>
    </row>
    <row r="889" spans="13:14" ht="21" x14ac:dyDescent="0.2">
      <c r="M889" s="68">
        <v>943022</v>
      </c>
      <c r="N889" s="69" t="s">
        <v>1006</v>
      </c>
    </row>
    <row r="890" spans="13:14" ht="21" x14ac:dyDescent="0.2">
      <c r="M890" s="68">
        <v>943023</v>
      </c>
      <c r="N890" s="69" t="s">
        <v>1007</v>
      </c>
    </row>
    <row r="891" spans="13:14" ht="21" x14ac:dyDescent="0.2">
      <c r="M891" s="68">
        <v>943024</v>
      </c>
      <c r="N891" s="69" t="s">
        <v>1008</v>
      </c>
    </row>
    <row r="892" spans="13:14" ht="21" x14ac:dyDescent="0.2">
      <c r="M892" s="68">
        <v>943025</v>
      </c>
      <c r="N892" s="69" t="s">
        <v>1009</v>
      </c>
    </row>
    <row r="893" spans="13:14" ht="31.5" x14ac:dyDescent="0.2">
      <c r="M893" s="68">
        <v>943026</v>
      </c>
      <c r="N893" s="69" t="s">
        <v>1010</v>
      </c>
    </row>
    <row r="894" spans="13:14" ht="21" x14ac:dyDescent="0.2">
      <c r="M894" s="68">
        <v>943027</v>
      </c>
      <c r="N894" s="69" t="s">
        <v>1011</v>
      </c>
    </row>
    <row r="895" spans="13:14" ht="21" x14ac:dyDescent="0.2">
      <c r="M895" s="68">
        <v>943028</v>
      </c>
      <c r="N895" s="69" t="s">
        <v>1012</v>
      </c>
    </row>
    <row r="896" spans="13:14" ht="31.5" x14ac:dyDescent="0.2">
      <c r="M896" s="163">
        <v>943029</v>
      </c>
      <c r="N896" s="164" t="s">
        <v>1013</v>
      </c>
    </row>
    <row r="897" spans="13:14" ht="31.5" x14ac:dyDescent="0.2">
      <c r="M897" s="163">
        <v>943030</v>
      </c>
      <c r="N897" s="164" t="s">
        <v>1014</v>
      </c>
    </row>
    <row r="898" spans="13:14" ht="31.5" x14ac:dyDescent="0.2">
      <c r="M898" s="163">
        <v>943031</v>
      </c>
      <c r="N898" s="164" t="s">
        <v>1015</v>
      </c>
    </row>
    <row r="899" spans="13:14" ht="21" x14ac:dyDescent="0.2">
      <c r="M899" s="163">
        <v>943201</v>
      </c>
      <c r="N899" s="164" t="s">
        <v>1016</v>
      </c>
    </row>
    <row r="900" spans="13:14" ht="42" x14ac:dyDescent="0.2">
      <c r="M900" s="163">
        <v>943202</v>
      </c>
      <c r="N900" s="164" t="s">
        <v>1017</v>
      </c>
    </row>
    <row r="901" spans="13:14" ht="31.5" x14ac:dyDescent="0.2">
      <c r="M901" s="68">
        <v>943203</v>
      </c>
      <c r="N901" s="69" t="s">
        <v>1018</v>
      </c>
    </row>
    <row r="902" spans="13:14" x14ac:dyDescent="0.2">
      <c r="M902" s="68">
        <v>943500</v>
      </c>
      <c r="N902" s="69" t="s">
        <v>1019</v>
      </c>
    </row>
    <row r="903" spans="13:14" ht="21" x14ac:dyDescent="0.2">
      <c r="M903" s="68">
        <v>944001</v>
      </c>
      <c r="N903" s="69" t="s">
        <v>1020</v>
      </c>
    </row>
    <row r="904" spans="13:14" ht="21" x14ac:dyDescent="0.2">
      <c r="M904" s="68">
        <v>944002</v>
      </c>
      <c r="N904" s="69" t="s">
        <v>1021</v>
      </c>
    </row>
    <row r="905" spans="13:14" ht="21" x14ac:dyDescent="0.2">
      <c r="M905" s="68">
        <v>944003</v>
      </c>
      <c r="N905" s="69" t="s">
        <v>1022</v>
      </c>
    </row>
    <row r="906" spans="13:14" ht="21" x14ac:dyDescent="0.2">
      <c r="M906" s="68">
        <v>944004</v>
      </c>
      <c r="N906" s="69" t="s">
        <v>1023</v>
      </c>
    </row>
    <row r="907" spans="13:14" ht="31.5" x14ac:dyDescent="0.2">
      <c r="M907" s="68">
        <v>944005</v>
      </c>
      <c r="N907" s="69" t="s">
        <v>1024</v>
      </c>
    </row>
    <row r="908" spans="13:14" ht="21" x14ac:dyDescent="0.2">
      <c r="M908" s="68">
        <v>944006</v>
      </c>
      <c r="N908" s="69" t="s">
        <v>1025</v>
      </c>
    </row>
    <row r="909" spans="13:14" ht="21" x14ac:dyDescent="0.2">
      <c r="M909" s="68">
        <v>944007</v>
      </c>
      <c r="N909" s="69" t="s">
        <v>1026</v>
      </c>
    </row>
    <row r="910" spans="13:14" ht="21" x14ac:dyDescent="0.2">
      <c r="M910" s="68">
        <v>944008</v>
      </c>
      <c r="N910" s="69" t="s">
        <v>1027</v>
      </c>
    </row>
    <row r="911" spans="13:14" ht="21" x14ac:dyDescent="0.2">
      <c r="M911" s="68">
        <v>944009</v>
      </c>
      <c r="N911" s="69" t="s">
        <v>1028</v>
      </c>
    </row>
    <row r="912" spans="13:14" ht="21" x14ac:dyDescent="0.2">
      <c r="M912" s="163">
        <v>944010</v>
      </c>
      <c r="N912" s="164" t="s">
        <v>1029</v>
      </c>
    </row>
    <row r="913" spans="13:14" ht="21" x14ac:dyDescent="0.2">
      <c r="M913" s="68">
        <v>944011</v>
      </c>
      <c r="N913" s="69" t="s">
        <v>1030</v>
      </c>
    </row>
    <row r="914" spans="13:14" ht="31.5" x14ac:dyDescent="0.2">
      <c r="M914" s="163">
        <v>944012</v>
      </c>
      <c r="N914" s="164" t="s">
        <v>1031</v>
      </c>
    </row>
    <row r="915" spans="13:14" ht="42" x14ac:dyDescent="0.2">
      <c r="M915" s="163">
        <v>944201</v>
      </c>
      <c r="N915" s="164" t="s">
        <v>1032</v>
      </c>
    </row>
    <row r="916" spans="13:14" x14ac:dyDescent="0.2">
      <c r="M916" s="68">
        <v>944500</v>
      </c>
      <c r="N916" s="69" t="s">
        <v>1033</v>
      </c>
    </row>
    <row r="917" spans="13:14" ht="21" x14ac:dyDescent="0.2">
      <c r="M917" s="68">
        <v>945003</v>
      </c>
      <c r="N917" s="69" t="s">
        <v>1034</v>
      </c>
    </row>
    <row r="918" spans="13:14" ht="31.5" x14ac:dyDescent="0.2">
      <c r="M918" s="163">
        <v>945004</v>
      </c>
      <c r="N918" s="164" t="s">
        <v>1035</v>
      </c>
    </row>
    <row r="919" spans="13:14" ht="21" x14ac:dyDescent="0.2">
      <c r="M919" s="68">
        <v>945005</v>
      </c>
      <c r="N919" s="69" t="s">
        <v>1036</v>
      </c>
    </row>
    <row r="920" spans="13:14" ht="21" x14ac:dyDescent="0.2">
      <c r="M920" s="68">
        <v>945006</v>
      </c>
      <c r="N920" s="69" t="s">
        <v>1037</v>
      </c>
    </row>
    <row r="921" spans="13:14" ht="21" x14ac:dyDescent="0.2">
      <c r="M921" s="68">
        <v>945007</v>
      </c>
      <c r="N921" s="69" t="s">
        <v>1038</v>
      </c>
    </row>
    <row r="922" spans="13:14" ht="21" x14ac:dyDescent="0.2">
      <c r="M922" s="68">
        <v>945008</v>
      </c>
      <c r="N922" s="69" t="s">
        <v>1039</v>
      </c>
    </row>
    <row r="923" spans="13:14" ht="31.5" x14ac:dyDescent="0.2">
      <c r="M923" s="163">
        <v>945009</v>
      </c>
      <c r="N923" s="164" t="s">
        <v>1040</v>
      </c>
    </row>
    <row r="924" spans="13:14" ht="21" x14ac:dyDescent="0.2">
      <c r="M924" s="68">
        <v>945011</v>
      </c>
      <c r="N924" s="69" t="s">
        <v>1041</v>
      </c>
    </row>
    <row r="925" spans="13:14" ht="31.5" x14ac:dyDescent="0.2">
      <c r="M925" s="68">
        <v>945012</v>
      </c>
      <c r="N925" s="69" t="s">
        <v>1042</v>
      </c>
    </row>
    <row r="926" spans="13:14" ht="31.5" x14ac:dyDescent="0.2">
      <c r="M926" s="68">
        <v>945013</v>
      </c>
      <c r="N926" s="69" t="s">
        <v>1043</v>
      </c>
    </row>
    <row r="927" spans="13:14" ht="21" x14ac:dyDescent="0.2">
      <c r="M927" s="68">
        <v>945014</v>
      </c>
      <c r="N927" s="69" t="s">
        <v>1044</v>
      </c>
    </row>
    <row r="928" spans="13:14" ht="21" x14ac:dyDescent="0.2">
      <c r="M928" s="68">
        <v>945015</v>
      </c>
      <c r="N928" s="69" t="s">
        <v>1045</v>
      </c>
    </row>
    <row r="929" spans="13:14" ht="21" x14ac:dyDescent="0.2">
      <c r="M929" s="68">
        <v>945016</v>
      </c>
      <c r="N929" s="69" t="s">
        <v>1046</v>
      </c>
    </row>
    <row r="930" spans="13:14" ht="21" x14ac:dyDescent="0.2">
      <c r="M930" s="68">
        <v>945017</v>
      </c>
      <c r="N930" s="69" t="s">
        <v>1047</v>
      </c>
    </row>
    <row r="931" spans="13:14" ht="21" x14ac:dyDescent="0.2">
      <c r="M931" s="163">
        <v>945018</v>
      </c>
      <c r="N931" s="164" t="s">
        <v>1048</v>
      </c>
    </row>
    <row r="932" spans="13:14" ht="21" x14ac:dyDescent="0.2">
      <c r="M932" s="68">
        <v>945019</v>
      </c>
      <c r="N932" s="69" t="s">
        <v>1049</v>
      </c>
    </row>
    <row r="933" spans="13:14" ht="21" x14ac:dyDescent="0.2">
      <c r="M933" s="163">
        <v>945020</v>
      </c>
      <c r="N933" s="164" t="s">
        <v>1050</v>
      </c>
    </row>
    <row r="934" spans="13:14" ht="21" x14ac:dyDescent="0.2">
      <c r="M934" s="68">
        <v>945021</v>
      </c>
      <c r="N934" s="69" t="s">
        <v>1051</v>
      </c>
    </row>
    <row r="935" spans="13:14" ht="21" x14ac:dyDescent="0.2">
      <c r="M935" s="68">
        <v>945022</v>
      </c>
      <c r="N935" s="69" t="s">
        <v>1052</v>
      </c>
    </row>
    <row r="936" spans="13:14" x14ac:dyDescent="0.2">
      <c r="M936" s="68">
        <v>945023</v>
      </c>
      <c r="N936" s="69" t="s">
        <v>1053</v>
      </c>
    </row>
    <row r="937" spans="13:14" ht="21" x14ac:dyDescent="0.2">
      <c r="M937" s="68">
        <v>945025</v>
      </c>
      <c r="N937" s="69" t="s">
        <v>1054</v>
      </c>
    </row>
    <row r="938" spans="13:14" ht="42" x14ac:dyDescent="0.2">
      <c r="M938" s="68">
        <v>945201</v>
      </c>
      <c r="N938" s="69" t="s">
        <v>1055</v>
      </c>
    </row>
    <row r="939" spans="13:14" x14ac:dyDescent="0.2">
      <c r="M939" s="68">
        <v>945500</v>
      </c>
      <c r="N939" s="69" t="s">
        <v>1056</v>
      </c>
    </row>
    <row r="940" spans="13:14" ht="21" x14ac:dyDescent="0.2">
      <c r="M940" s="68">
        <v>946001</v>
      </c>
      <c r="N940" s="69" t="s">
        <v>1057</v>
      </c>
    </row>
    <row r="941" spans="13:14" ht="21" x14ac:dyDescent="0.2">
      <c r="M941" s="68">
        <v>946002</v>
      </c>
      <c r="N941" s="69" t="s">
        <v>1058</v>
      </c>
    </row>
    <row r="942" spans="13:14" ht="21" x14ac:dyDescent="0.2">
      <c r="M942" s="68">
        <v>946003</v>
      </c>
      <c r="N942" s="69" t="s">
        <v>1059</v>
      </c>
    </row>
    <row r="943" spans="13:14" ht="31.5" x14ac:dyDescent="0.2">
      <c r="M943" s="68">
        <v>946004</v>
      </c>
      <c r="N943" s="69" t="s">
        <v>1060</v>
      </c>
    </row>
    <row r="944" spans="13:14" ht="31.5" x14ac:dyDescent="0.2">
      <c r="M944" s="163">
        <v>946005</v>
      </c>
      <c r="N944" s="164" t="s">
        <v>1061</v>
      </c>
    </row>
    <row r="945" spans="13:14" ht="31.5" x14ac:dyDescent="0.2">
      <c r="M945" s="68">
        <v>946006</v>
      </c>
      <c r="N945" s="69" t="s">
        <v>1062</v>
      </c>
    </row>
    <row r="946" spans="13:14" ht="21" x14ac:dyDescent="0.2">
      <c r="M946" s="68">
        <v>946007</v>
      </c>
      <c r="N946" s="69" t="s">
        <v>1063</v>
      </c>
    </row>
    <row r="947" spans="13:14" ht="31.5" x14ac:dyDescent="0.2">
      <c r="M947" s="68">
        <v>946008</v>
      </c>
      <c r="N947" s="69" t="s">
        <v>1064</v>
      </c>
    </row>
    <row r="948" spans="13:14" ht="31.5" x14ac:dyDescent="0.2">
      <c r="M948" s="68">
        <v>946009</v>
      </c>
      <c r="N948" s="69" t="s">
        <v>1065</v>
      </c>
    </row>
    <row r="949" spans="13:14" ht="31.5" x14ac:dyDescent="0.2">
      <c r="M949" s="68">
        <v>946010</v>
      </c>
      <c r="N949" s="69" t="s">
        <v>1066</v>
      </c>
    </row>
    <row r="950" spans="13:14" ht="21" x14ac:dyDescent="0.2">
      <c r="M950" s="68">
        <v>946013</v>
      </c>
      <c r="N950" s="69" t="s">
        <v>1067</v>
      </c>
    </row>
    <row r="951" spans="13:14" ht="21" x14ac:dyDescent="0.2">
      <c r="M951" s="68">
        <v>946014</v>
      </c>
      <c r="N951" s="69" t="s">
        <v>1068</v>
      </c>
    </row>
    <row r="952" spans="13:14" ht="42" x14ac:dyDescent="0.2">
      <c r="M952" s="163">
        <v>946201</v>
      </c>
      <c r="N952" s="164" t="s">
        <v>1069</v>
      </c>
    </row>
    <row r="953" spans="13:14" x14ac:dyDescent="0.2">
      <c r="M953" s="68">
        <v>946500</v>
      </c>
      <c r="N953" s="69" t="s">
        <v>1070</v>
      </c>
    </row>
    <row r="954" spans="13:14" ht="42" x14ac:dyDescent="0.2">
      <c r="M954" s="163">
        <v>946601</v>
      </c>
      <c r="N954" s="164" t="s">
        <v>1071</v>
      </c>
    </row>
    <row r="955" spans="13:14" ht="21" x14ac:dyDescent="0.2">
      <c r="M955" s="68">
        <v>991001</v>
      </c>
      <c r="N955" s="69" t="s">
        <v>1072</v>
      </c>
    </row>
    <row r="956" spans="13:14" ht="21" x14ac:dyDescent="0.2">
      <c r="M956" s="68">
        <v>991002</v>
      </c>
      <c r="N956" s="69" t="s">
        <v>1073</v>
      </c>
    </row>
    <row r="957" spans="13:14" ht="21" x14ac:dyDescent="0.2">
      <c r="M957" s="68">
        <v>991003</v>
      </c>
      <c r="N957" s="69" t="s">
        <v>1074</v>
      </c>
    </row>
    <row r="958" spans="13:14" ht="21" x14ac:dyDescent="0.2">
      <c r="M958" s="68">
        <v>991004</v>
      </c>
      <c r="N958" s="69" t="s">
        <v>1075</v>
      </c>
    </row>
    <row r="959" spans="13:14" ht="21" x14ac:dyDescent="0.2">
      <c r="M959" s="68">
        <v>991005</v>
      </c>
      <c r="N959" s="69" t="s">
        <v>1076</v>
      </c>
    </row>
    <row r="960" spans="13:14" ht="21" x14ac:dyDescent="0.2">
      <c r="M960" s="68">
        <v>991006</v>
      </c>
      <c r="N960" s="69" t="s">
        <v>1077</v>
      </c>
    </row>
    <row r="961" spans="13:14" ht="21" x14ac:dyDescent="0.2">
      <c r="M961" s="68">
        <v>991007</v>
      </c>
      <c r="N961" s="69" t="s">
        <v>1078</v>
      </c>
    </row>
    <row r="962" spans="13:14" ht="21" x14ac:dyDescent="0.2">
      <c r="M962" s="163">
        <v>991008</v>
      </c>
      <c r="N962" s="164" t="s">
        <v>1079</v>
      </c>
    </row>
    <row r="963" spans="13:14" ht="21" x14ac:dyDescent="0.2">
      <c r="M963" s="68">
        <v>991009</v>
      </c>
      <c r="N963" s="69" t="s">
        <v>1080</v>
      </c>
    </row>
    <row r="964" spans="13:14" ht="21" x14ac:dyDescent="0.2">
      <c r="M964" s="68">
        <v>991010</v>
      </c>
      <c r="N964" s="69" t="s">
        <v>1081</v>
      </c>
    </row>
    <row r="965" spans="13:14" ht="21" x14ac:dyDescent="0.2">
      <c r="M965" s="68">
        <v>991011</v>
      </c>
      <c r="N965" s="69" t="s">
        <v>1082</v>
      </c>
    </row>
    <row r="966" spans="13:14" ht="21" x14ac:dyDescent="0.2">
      <c r="M966" s="68">
        <v>991012</v>
      </c>
      <c r="N966" s="69" t="s">
        <v>1083</v>
      </c>
    </row>
    <row r="967" spans="13:14" ht="21" x14ac:dyDescent="0.2">
      <c r="M967" s="68">
        <v>991013</v>
      </c>
      <c r="N967" s="69" t="s">
        <v>1084</v>
      </c>
    </row>
    <row r="968" spans="13:14" ht="21" x14ac:dyDescent="0.2">
      <c r="M968" s="68">
        <v>991201</v>
      </c>
      <c r="N968" s="69" t="s">
        <v>1085</v>
      </c>
    </row>
    <row r="969" spans="13:14" ht="21" x14ac:dyDescent="0.2">
      <c r="M969" s="68">
        <v>991202</v>
      </c>
      <c r="N969" s="69" t="s">
        <v>1086</v>
      </c>
    </row>
    <row r="970" spans="13:14" ht="21" x14ac:dyDescent="0.2">
      <c r="M970" s="68">
        <v>991203</v>
      </c>
      <c r="N970" s="69" t="s">
        <v>1087</v>
      </c>
    </row>
    <row r="971" spans="13:14" ht="21" x14ac:dyDescent="0.2">
      <c r="M971" s="68">
        <v>991204</v>
      </c>
      <c r="N971" s="69" t="s">
        <v>1088</v>
      </c>
    </row>
    <row r="972" spans="13:14" ht="31.5" x14ac:dyDescent="0.2">
      <c r="M972" s="68">
        <v>991205</v>
      </c>
      <c r="N972" s="69" t="s">
        <v>1089</v>
      </c>
    </row>
    <row r="973" spans="13:14" ht="31.5" x14ac:dyDescent="0.2">
      <c r="M973" s="68">
        <v>991207</v>
      </c>
      <c r="N973" s="69" t="s">
        <v>1090</v>
      </c>
    </row>
    <row r="974" spans="13:14" x14ac:dyDescent="0.2">
      <c r="M974" s="68">
        <v>991500</v>
      </c>
      <c r="N974" s="69" t="s">
        <v>195</v>
      </c>
    </row>
    <row r="975" spans="13:14" ht="31.5" x14ac:dyDescent="0.2">
      <c r="M975" s="68">
        <v>991704</v>
      </c>
      <c r="N975" s="69" t="s">
        <v>1091</v>
      </c>
    </row>
    <row r="976" spans="13:14" ht="31.5" x14ac:dyDescent="0.2">
      <c r="M976" s="163">
        <v>991707</v>
      </c>
      <c r="N976" s="164" t="s">
        <v>1092</v>
      </c>
    </row>
    <row r="977" spans="13:14" ht="31.5" x14ac:dyDescent="0.2">
      <c r="M977" s="68">
        <v>991708</v>
      </c>
      <c r="N977" s="69" t="s">
        <v>1093</v>
      </c>
    </row>
    <row r="978" spans="13:14" ht="42" x14ac:dyDescent="0.2">
      <c r="M978" s="68">
        <v>991709</v>
      </c>
      <c r="N978" s="69" t="s">
        <v>1094</v>
      </c>
    </row>
    <row r="979" spans="13:14" ht="31.5" x14ac:dyDescent="0.2">
      <c r="M979" s="163">
        <v>992001</v>
      </c>
      <c r="N979" s="164" t="s">
        <v>1095</v>
      </c>
    </row>
    <row r="980" spans="13:14" ht="31.5" x14ac:dyDescent="0.2">
      <c r="M980" s="68">
        <v>992002</v>
      </c>
      <c r="N980" s="69" t="s">
        <v>1096</v>
      </c>
    </row>
    <row r="981" spans="13:14" ht="31.5" x14ac:dyDescent="0.2">
      <c r="M981" s="68">
        <v>992003</v>
      </c>
      <c r="N981" s="69" t="s">
        <v>1097</v>
      </c>
    </row>
    <row r="982" spans="13:14" ht="31.5" x14ac:dyDescent="0.2">
      <c r="M982" s="68">
        <v>992004</v>
      </c>
      <c r="N982" s="69" t="s">
        <v>1098</v>
      </c>
    </row>
    <row r="983" spans="13:14" ht="31.5" x14ac:dyDescent="0.2">
      <c r="M983" s="68">
        <v>992005</v>
      </c>
      <c r="N983" s="69" t="s">
        <v>1099</v>
      </c>
    </row>
    <row r="984" spans="13:14" ht="31.5" x14ac:dyDescent="0.2">
      <c r="M984" s="68">
        <v>992006</v>
      </c>
      <c r="N984" s="69" t="s">
        <v>1100</v>
      </c>
    </row>
    <row r="985" spans="13:14" ht="31.5" x14ac:dyDescent="0.2">
      <c r="M985" s="68">
        <v>992007</v>
      </c>
      <c r="N985" s="69" t="s">
        <v>1101</v>
      </c>
    </row>
    <row r="986" spans="13:14" ht="31.5" x14ac:dyDescent="0.2">
      <c r="M986" s="68">
        <v>992008</v>
      </c>
      <c r="N986" s="69" t="s">
        <v>1102</v>
      </c>
    </row>
    <row r="987" spans="13:14" ht="31.5" x14ac:dyDescent="0.2">
      <c r="M987" s="68">
        <v>992009</v>
      </c>
      <c r="N987" s="69" t="s">
        <v>1103</v>
      </c>
    </row>
    <row r="988" spans="13:14" ht="31.5" x14ac:dyDescent="0.2">
      <c r="M988" s="68">
        <v>992010</v>
      </c>
      <c r="N988" s="69" t="s">
        <v>1104</v>
      </c>
    </row>
    <row r="989" spans="13:14" ht="31.5" x14ac:dyDescent="0.2">
      <c r="M989" s="68">
        <v>992011</v>
      </c>
      <c r="N989" s="69" t="s">
        <v>1105</v>
      </c>
    </row>
    <row r="990" spans="13:14" ht="31.5" x14ac:dyDescent="0.2">
      <c r="M990" s="68">
        <v>992012</v>
      </c>
      <c r="N990" s="69" t="s">
        <v>1106</v>
      </c>
    </row>
    <row r="991" spans="13:14" ht="31.5" x14ac:dyDescent="0.2">
      <c r="M991" s="163">
        <v>992013</v>
      </c>
      <c r="N991" s="164" t="s">
        <v>1107</v>
      </c>
    </row>
    <row r="992" spans="13:14" ht="21" x14ac:dyDescent="0.2">
      <c r="M992" s="68">
        <v>992014</v>
      </c>
      <c r="N992" s="69" t="s">
        <v>1108</v>
      </c>
    </row>
    <row r="993" spans="13:14" ht="21" x14ac:dyDescent="0.2">
      <c r="M993" s="68">
        <v>992015</v>
      </c>
      <c r="N993" s="69" t="s">
        <v>1109</v>
      </c>
    </row>
    <row r="994" spans="13:14" ht="21" x14ac:dyDescent="0.2">
      <c r="M994" s="68">
        <v>992016</v>
      </c>
      <c r="N994" s="69" t="s">
        <v>1110</v>
      </c>
    </row>
    <row r="995" spans="13:14" ht="31.5" x14ac:dyDescent="0.2">
      <c r="M995" s="68">
        <v>992017</v>
      </c>
      <c r="N995" s="69" t="s">
        <v>1111</v>
      </c>
    </row>
    <row r="996" spans="13:14" ht="31.5" x14ac:dyDescent="0.2">
      <c r="M996" s="68">
        <v>992019</v>
      </c>
      <c r="N996" s="69" t="s">
        <v>1112</v>
      </c>
    </row>
    <row r="997" spans="13:14" ht="31.5" x14ac:dyDescent="0.2">
      <c r="M997" s="68">
        <v>992020</v>
      </c>
      <c r="N997" s="69" t="s">
        <v>1113</v>
      </c>
    </row>
    <row r="998" spans="13:14" ht="31.5" x14ac:dyDescent="0.2">
      <c r="M998" s="68">
        <v>992021</v>
      </c>
      <c r="N998" s="69" t="s">
        <v>1114</v>
      </c>
    </row>
    <row r="999" spans="13:14" ht="31.5" x14ac:dyDescent="0.2">
      <c r="M999" s="68">
        <v>992022</v>
      </c>
      <c r="N999" s="69" t="s">
        <v>1115</v>
      </c>
    </row>
    <row r="1000" spans="13:14" ht="31.5" x14ac:dyDescent="0.2">
      <c r="M1000" s="68">
        <v>992023</v>
      </c>
      <c r="N1000" s="69" t="s">
        <v>1116</v>
      </c>
    </row>
    <row r="1001" spans="13:14" x14ac:dyDescent="0.2">
      <c r="M1001" s="68">
        <v>992025</v>
      </c>
      <c r="N1001" s="69" t="s">
        <v>1117</v>
      </c>
    </row>
    <row r="1002" spans="13:14" ht="42" x14ac:dyDescent="0.2">
      <c r="M1002" s="163">
        <v>992101</v>
      </c>
      <c r="N1002" s="164" t="s">
        <v>1118</v>
      </c>
    </row>
    <row r="1003" spans="13:14" ht="31.5" x14ac:dyDescent="0.2">
      <c r="M1003" s="68">
        <v>992102</v>
      </c>
      <c r="N1003" s="69" t="s">
        <v>1119</v>
      </c>
    </row>
    <row r="1004" spans="13:14" ht="31.5" x14ac:dyDescent="0.2">
      <c r="M1004" s="68">
        <v>992201</v>
      </c>
      <c r="N1004" s="69" t="s">
        <v>1120</v>
      </c>
    </row>
    <row r="1005" spans="13:14" ht="31.5" x14ac:dyDescent="0.2">
      <c r="M1005" s="163">
        <v>992202</v>
      </c>
      <c r="N1005" s="164" t="s">
        <v>1121</v>
      </c>
    </row>
    <row r="1006" spans="13:14" ht="31.5" x14ac:dyDescent="0.2">
      <c r="M1006" s="163">
        <v>992203</v>
      </c>
      <c r="N1006" s="164" t="s">
        <v>1122</v>
      </c>
    </row>
    <row r="1007" spans="13:14" ht="31.5" x14ac:dyDescent="0.2">
      <c r="M1007" s="68">
        <v>992204</v>
      </c>
      <c r="N1007" s="69" t="s">
        <v>1123</v>
      </c>
    </row>
    <row r="1008" spans="13:14" ht="31.5" x14ac:dyDescent="0.2">
      <c r="M1008" s="68">
        <v>992205</v>
      </c>
      <c r="N1008" s="69" t="s">
        <v>1124</v>
      </c>
    </row>
    <row r="1009" spans="13:14" ht="31.5" x14ac:dyDescent="0.2">
      <c r="M1009" s="68">
        <v>992206</v>
      </c>
      <c r="N1009" s="69" t="s">
        <v>1125</v>
      </c>
    </row>
    <row r="1010" spans="13:14" ht="31.5" x14ac:dyDescent="0.2">
      <c r="M1010" s="68">
        <v>992207</v>
      </c>
      <c r="N1010" s="69" t="s">
        <v>1126</v>
      </c>
    </row>
    <row r="1011" spans="13:14" ht="31.5" x14ac:dyDescent="0.2">
      <c r="M1011" s="163">
        <v>992208</v>
      </c>
      <c r="N1011" s="164" t="s">
        <v>1127</v>
      </c>
    </row>
    <row r="1012" spans="13:14" ht="42" x14ac:dyDescent="0.2">
      <c r="M1012" s="163">
        <v>992209</v>
      </c>
      <c r="N1012" s="164" t="s">
        <v>1128</v>
      </c>
    </row>
    <row r="1013" spans="13:14" ht="31.5" x14ac:dyDescent="0.2">
      <c r="M1013" s="68">
        <v>992210</v>
      </c>
      <c r="N1013" s="69" t="s">
        <v>1129</v>
      </c>
    </row>
    <row r="1014" spans="13:14" ht="42" x14ac:dyDescent="0.2">
      <c r="M1014" s="163">
        <v>992211</v>
      </c>
      <c r="N1014" s="164" t="s">
        <v>1130</v>
      </c>
    </row>
    <row r="1015" spans="13:14" ht="31.5" x14ac:dyDescent="0.2">
      <c r="M1015" s="68">
        <v>992213</v>
      </c>
      <c r="N1015" s="69" t="s">
        <v>1131</v>
      </c>
    </row>
    <row r="1016" spans="13:14" x14ac:dyDescent="0.2">
      <c r="M1016" s="68">
        <v>992500</v>
      </c>
      <c r="N1016" s="69" t="s">
        <v>1132</v>
      </c>
    </row>
    <row r="1017" spans="13:14" ht="31.5" x14ac:dyDescent="0.2">
      <c r="M1017" s="68">
        <v>992701</v>
      </c>
      <c r="N1017" s="69" t="s">
        <v>1133</v>
      </c>
    </row>
    <row r="1018" spans="13:14" ht="42" x14ac:dyDescent="0.2">
      <c r="M1018" s="68">
        <v>992704</v>
      </c>
      <c r="N1018" s="69" t="s">
        <v>1134</v>
      </c>
    </row>
    <row r="1019" spans="13:14" ht="31.5" x14ac:dyDescent="0.2">
      <c r="M1019" s="68">
        <v>992707</v>
      </c>
      <c r="N1019" s="69" t="s">
        <v>1135</v>
      </c>
    </row>
    <row r="1020" spans="13:14" ht="31.5" x14ac:dyDescent="0.2">
      <c r="M1020" s="68">
        <v>993001</v>
      </c>
      <c r="N1020" s="69" t="s">
        <v>1136</v>
      </c>
    </row>
    <row r="1021" spans="13:14" ht="31.5" x14ac:dyDescent="0.2">
      <c r="M1021" s="68">
        <v>993002</v>
      </c>
      <c r="N1021" s="69" t="s">
        <v>1137</v>
      </c>
    </row>
    <row r="1022" spans="13:14" ht="31.5" x14ac:dyDescent="0.2">
      <c r="M1022" s="68">
        <v>993003</v>
      </c>
      <c r="N1022" s="69" t="s">
        <v>1138</v>
      </c>
    </row>
    <row r="1023" spans="13:14" ht="31.5" x14ac:dyDescent="0.2">
      <c r="M1023" s="163">
        <v>993004</v>
      </c>
      <c r="N1023" s="164" t="s">
        <v>1139</v>
      </c>
    </row>
    <row r="1024" spans="13:14" ht="21" x14ac:dyDescent="0.2">
      <c r="M1024" s="163">
        <v>993005</v>
      </c>
      <c r="N1024" s="164" t="s">
        <v>1140</v>
      </c>
    </row>
    <row r="1025" spans="13:14" ht="21" x14ac:dyDescent="0.2">
      <c r="M1025" s="163">
        <v>993006</v>
      </c>
      <c r="N1025" s="164" t="s">
        <v>1141</v>
      </c>
    </row>
    <row r="1026" spans="13:14" ht="21" x14ac:dyDescent="0.2">
      <c r="M1026" s="163">
        <v>993007</v>
      </c>
      <c r="N1026" s="164" t="s">
        <v>1142</v>
      </c>
    </row>
    <row r="1027" spans="13:14" ht="21" x14ac:dyDescent="0.2">
      <c r="M1027" s="163">
        <v>993008</v>
      </c>
      <c r="N1027" s="164" t="s">
        <v>1143</v>
      </c>
    </row>
    <row r="1028" spans="13:14" ht="31.5" x14ac:dyDescent="0.2">
      <c r="M1028" s="163">
        <v>993009</v>
      </c>
      <c r="N1028" s="164" t="s">
        <v>1144</v>
      </c>
    </row>
    <row r="1029" spans="13:14" ht="21" x14ac:dyDescent="0.2">
      <c r="M1029" s="68">
        <v>993010</v>
      </c>
      <c r="N1029" s="69" t="s">
        <v>1145</v>
      </c>
    </row>
    <row r="1030" spans="13:14" ht="21" x14ac:dyDescent="0.2">
      <c r="M1030" s="68">
        <v>993011</v>
      </c>
      <c r="N1030" s="69" t="s">
        <v>1146</v>
      </c>
    </row>
    <row r="1031" spans="13:14" ht="21" x14ac:dyDescent="0.2">
      <c r="M1031" s="163">
        <v>993012</v>
      </c>
      <c r="N1031" s="164" t="s">
        <v>1147</v>
      </c>
    </row>
    <row r="1032" spans="13:14" ht="21" x14ac:dyDescent="0.2">
      <c r="M1032" s="163">
        <v>993013</v>
      </c>
      <c r="N1032" s="164" t="s">
        <v>1148</v>
      </c>
    </row>
    <row r="1033" spans="13:14" ht="21" x14ac:dyDescent="0.2">
      <c r="M1033" s="163">
        <v>993014</v>
      </c>
      <c r="N1033" s="164" t="s">
        <v>1149</v>
      </c>
    </row>
    <row r="1034" spans="13:14" ht="21" x14ac:dyDescent="0.2">
      <c r="M1034" s="163">
        <v>993015</v>
      </c>
      <c r="N1034" s="164" t="s">
        <v>1150</v>
      </c>
    </row>
    <row r="1035" spans="13:14" ht="21" x14ac:dyDescent="0.2">
      <c r="M1035" s="163">
        <v>993016</v>
      </c>
      <c r="N1035" s="164" t="s">
        <v>1151</v>
      </c>
    </row>
    <row r="1036" spans="13:14" ht="31.5" x14ac:dyDescent="0.2">
      <c r="M1036" s="163">
        <v>993017</v>
      </c>
      <c r="N1036" s="164" t="s">
        <v>1152</v>
      </c>
    </row>
    <row r="1037" spans="13:14" ht="21" x14ac:dyDescent="0.2">
      <c r="M1037" s="163">
        <v>993018</v>
      </c>
      <c r="N1037" s="164" t="s">
        <v>1153</v>
      </c>
    </row>
    <row r="1038" spans="13:14" ht="31.5" x14ac:dyDescent="0.2">
      <c r="M1038" s="163">
        <v>993019</v>
      </c>
      <c r="N1038" s="164" t="s">
        <v>1154</v>
      </c>
    </row>
    <row r="1039" spans="13:14" ht="21" x14ac:dyDescent="0.2">
      <c r="M1039" s="163">
        <v>993020</v>
      </c>
      <c r="N1039" s="164" t="s">
        <v>1155</v>
      </c>
    </row>
    <row r="1040" spans="13:14" ht="31.5" x14ac:dyDescent="0.2">
      <c r="M1040" s="68">
        <v>993021</v>
      </c>
      <c r="N1040" s="69" t="s">
        <v>1156</v>
      </c>
    </row>
    <row r="1041" spans="13:14" ht="21" x14ac:dyDescent="0.2">
      <c r="M1041" s="163">
        <v>993022</v>
      </c>
      <c r="N1041" s="164" t="s">
        <v>1157</v>
      </c>
    </row>
    <row r="1042" spans="13:14" ht="31.5" x14ac:dyDescent="0.2">
      <c r="M1042" s="68">
        <v>993201</v>
      </c>
      <c r="N1042" s="69" t="s">
        <v>1158</v>
      </c>
    </row>
    <row r="1043" spans="13:14" ht="21" x14ac:dyDescent="0.2">
      <c r="M1043" s="68">
        <v>993202</v>
      </c>
      <c r="N1043" s="69" t="s">
        <v>1159</v>
      </c>
    </row>
    <row r="1044" spans="13:14" ht="31.5" x14ac:dyDescent="0.2">
      <c r="M1044" s="68">
        <v>993203</v>
      </c>
      <c r="N1044" s="69" t="s">
        <v>1160</v>
      </c>
    </row>
    <row r="1045" spans="13:14" ht="31.5" x14ac:dyDescent="0.2">
      <c r="M1045" s="68">
        <v>993205</v>
      </c>
      <c r="N1045" s="69" t="s">
        <v>1161</v>
      </c>
    </row>
    <row r="1046" spans="13:14" ht="21" x14ac:dyDescent="0.2">
      <c r="M1046" s="68">
        <v>993206</v>
      </c>
      <c r="N1046" s="69" t="s">
        <v>1162</v>
      </c>
    </row>
    <row r="1047" spans="13:14" ht="21" x14ac:dyDescent="0.2">
      <c r="M1047" s="68">
        <v>993207</v>
      </c>
      <c r="N1047" s="69" t="s">
        <v>1163</v>
      </c>
    </row>
    <row r="1048" spans="13:14" x14ac:dyDescent="0.2">
      <c r="M1048" s="68">
        <v>993500</v>
      </c>
      <c r="N1048" s="69" t="s">
        <v>195</v>
      </c>
    </row>
    <row r="1049" spans="13:14" ht="31.5" x14ac:dyDescent="0.2">
      <c r="M1049" s="68">
        <v>993701</v>
      </c>
      <c r="N1049" s="69" t="s">
        <v>1164</v>
      </c>
    </row>
    <row r="1050" spans="13:14" ht="31.5" x14ac:dyDescent="0.2">
      <c r="M1050" s="68">
        <v>993702</v>
      </c>
      <c r="N1050" s="69" t="s">
        <v>1165</v>
      </c>
    </row>
    <row r="1051" spans="13:14" ht="21" x14ac:dyDescent="0.2">
      <c r="M1051" s="163">
        <v>994001</v>
      </c>
      <c r="N1051" s="164" t="s">
        <v>1166</v>
      </c>
    </row>
    <row r="1052" spans="13:14" ht="21" x14ac:dyDescent="0.2">
      <c r="M1052" s="163">
        <v>994002</v>
      </c>
      <c r="N1052" s="164" t="s">
        <v>1167</v>
      </c>
    </row>
    <row r="1053" spans="13:14" ht="21" x14ac:dyDescent="0.2">
      <c r="M1053" s="163">
        <v>994003</v>
      </c>
      <c r="N1053" s="164" t="s">
        <v>1168</v>
      </c>
    </row>
    <row r="1054" spans="13:14" ht="21" x14ac:dyDescent="0.2">
      <c r="M1054" s="163">
        <v>994004</v>
      </c>
      <c r="N1054" s="164" t="s">
        <v>1169</v>
      </c>
    </row>
    <row r="1055" spans="13:14" ht="21" x14ac:dyDescent="0.2">
      <c r="M1055" s="163">
        <v>994005</v>
      </c>
      <c r="N1055" s="164" t="s">
        <v>1170</v>
      </c>
    </row>
    <row r="1056" spans="13:14" ht="21" x14ac:dyDescent="0.2">
      <c r="M1056" s="163">
        <v>994006</v>
      </c>
      <c r="N1056" s="164" t="s">
        <v>1171</v>
      </c>
    </row>
    <row r="1057" spans="13:14" ht="21" x14ac:dyDescent="0.2">
      <c r="M1057" s="163">
        <v>994007</v>
      </c>
      <c r="N1057" s="164" t="s">
        <v>1172</v>
      </c>
    </row>
    <row r="1058" spans="13:14" ht="21" x14ac:dyDescent="0.2">
      <c r="M1058" s="163">
        <v>994008</v>
      </c>
      <c r="N1058" s="164" t="s">
        <v>1173</v>
      </c>
    </row>
    <row r="1059" spans="13:14" ht="21" x14ac:dyDescent="0.2">
      <c r="M1059" s="163">
        <v>994009</v>
      </c>
      <c r="N1059" s="164" t="s">
        <v>1174</v>
      </c>
    </row>
    <row r="1060" spans="13:14" ht="21" x14ac:dyDescent="0.2">
      <c r="M1060" s="163">
        <v>994010</v>
      </c>
      <c r="N1060" s="164" t="s">
        <v>1175</v>
      </c>
    </row>
    <row r="1061" spans="13:14" ht="21" x14ac:dyDescent="0.2">
      <c r="M1061" s="163">
        <v>994011</v>
      </c>
      <c r="N1061" s="164" t="s">
        <v>1176</v>
      </c>
    </row>
    <row r="1062" spans="13:14" ht="21" x14ac:dyDescent="0.2">
      <c r="M1062" s="163">
        <v>994012</v>
      </c>
      <c r="N1062" s="164" t="s">
        <v>1177</v>
      </c>
    </row>
    <row r="1063" spans="13:14" ht="21" x14ac:dyDescent="0.2">
      <c r="M1063" s="163">
        <v>994013</v>
      </c>
      <c r="N1063" s="164" t="s">
        <v>1178</v>
      </c>
    </row>
    <row r="1064" spans="13:14" ht="21" x14ac:dyDescent="0.2">
      <c r="M1064" s="163">
        <v>994014</v>
      </c>
      <c r="N1064" s="164" t="s">
        <v>1179</v>
      </c>
    </row>
    <row r="1065" spans="13:14" ht="21" x14ac:dyDescent="0.2">
      <c r="M1065" s="163">
        <v>994201</v>
      </c>
      <c r="N1065" s="164" t="s">
        <v>1180</v>
      </c>
    </row>
    <row r="1066" spans="13:14" ht="21" x14ac:dyDescent="0.2">
      <c r="M1066" s="163">
        <v>994202</v>
      </c>
      <c r="N1066" s="164" t="s">
        <v>1181</v>
      </c>
    </row>
    <row r="1067" spans="13:14" ht="21" x14ac:dyDescent="0.2">
      <c r="M1067" s="163">
        <v>994203</v>
      </c>
      <c r="N1067" s="164" t="s">
        <v>1182</v>
      </c>
    </row>
    <row r="1068" spans="13:14" ht="21" x14ac:dyDescent="0.2">
      <c r="M1068" s="163">
        <v>994204</v>
      </c>
      <c r="N1068" s="164" t="s">
        <v>1183</v>
      </c>
    </row>
    <row r="1069" spans="13:14" ht="21" x14ac:dyDescent="0.2">
      <c r="M1069" s="163">
        <v>994205</v>
      </c>
      <c r="N1069" s="164" t="s">
        <v>1184</v>
      </c>
    </row>
    <row r="1070" spans="13:14" ht="21" x14ac:dyDescent="0.2">
      <c r="M1070" s="163">
        <v>994207</v>
      </c>
      <c r="N1070" s="164" t="s">
        <v>1185</v>
      </c>
    </row>
    <row r="1071" spans="13:14" ht="21" x14ac:dyDescent="0.2">
      <c r="M1071" s="163">
        <v>994208</v>
      </c>
      <c r="N1071" s="164" t="s">
        <v>1186</v>
      </c>
    </row>
    <row r="1072" spans="13:14" ht="21" x14ac:dyDescent="0.2">
      <c r="M1072" s="163">
        <v>994209</v>
      </c>
      <c r="N1072" s="164" t="s">
        <v>1187</v>
      </c>
    </row>
    <row r="1073" spans="13:14" ht="21" x14ac:dyDescent="0.2">
      <c r="M1073" s="163">
        <v>994211</v>
      </c>
      <c r="N1073" s="164" t="s">
        <v>1188</v>
      </c>
    </row>
    <row r="1074" spans="13:14" ht="21" x14ac:dyDescent="0.2">
      <c r="M1074" s="163">
        <v>994212</v>
      </c>
      <c r="N1074" s="164" t="s">
        <v>1189</v>
      </c>
    </row>
    <row r="1075" spans="13:14" ht="21" x14ac:dyDescent="0.2">
      <c r="M1075" s="163">
        <v>994213</v>
      </c>
      <c r="N1075" s="164" t="s">
        <v>1190</v>
      </c>
    </row>
    <row r="1076" spans="13:14" ht="21" x14ac:dyDescent="0.2">
      <c r="M1076" s="163">
        <v>994214</v>
      </c>
      <c r="N1076" s="164" t="s">
        <v>1191</v>
      </c>
    </row>
    <row r="1077" spans="13:14" ht="31.5" x14ac:dyDescent="0.2">
      <c r="M1077" s="68">
        <v>994215</v>
      </c>
      <c r="N1077" s="69" t="s">
        <v>1192</v>
      </c>
    </row>
    <row r="1078" spans="13:14" x14ac:dyDescent="0.2">
      <c r="M1078" s="68">
        <v>994500</v>
      </c>
      <c r="N1078" s="69" t="s">
        <v>1193</v>
      </c>
    </row>
    <row r="1079" spans="13:14" ht="21" x14ac:dyDescent="0.2">
      <c r="M1079" s="163">
        <v>995001</v>
      </c>
      <c r="N1079" s="164" t="s">
        <v>1194</v>
      </c>
    </row>
    <row r="1080" spans="13:14" ht="21" x14ac:dyDescent="0.2">
      <c r="M1080" s="163">
        <v>995002</v>
      </c>
      <c r="N1080" s="164" t="s">
        <v>1195</v>
      </c>
    </row>
    <row r="1081" spans="13:14" ht="21" x14ac:dyDescent="0.2">
      <c r="M1081" s="163">
        <v>995003</v>
      </c>
      <c r="N1081" s="164" t="s">
        <v>1196</v>
      </c>
    </row>
    <row r="1082" spans="13:14" ht="21" x14ac:dyDescent="0.2">
      <c r="M1082" s="163">
        <v>995004</v>
      </c>
      <c r="N1082" s="164" t="s">
        <v>1197</v>
      </c>
    </row>
    <row r="1083" spans="13:14" ht="21" x14ac:dyDescent="0.2">
      <c r="M1083" s="163">
        <v>995005</v>
      </c>
      <c r="N1083" s="164" t="s">
        <v>1198</v>
      </c>
    </row>
    <row r="1084" spans="13:14" ht="21" x14ac:dyDescent="0.2">
      <c r="M1084" s="163">
        <v>995006</v>
      </c>
      <c r="N1084" s="164" t="s">
        <v>1199</v>
      </c>
    </row>
    <row r="1085" spans="13:14" ht="21" x14ac:dyDescent="0.2">
      <c r="M1085" s="163">
        <v>995007</v>
      </c>
      <c r="N1085" s="164" t="s">
        <v>1200</v>
      </c>
    </row>
    <row r="1086" spans="13:14" ht="21" x14ac:dyDescent="0.2">
      <c r="M1086" s="163">
        <v>995008</v>
      </c>
      <c r="N1086" s="164" t="s">
        <v>1201</v>
      </c>
    </row>
    <row r="1087" spans="13:14" ht="21" x14ac:dyDescent="0.2">
      <c r="M1087" s="163">
        <v>995009</v>
      </c>
      <c r="N1087" s="164" t="s">
        <v>1202</v>
      </c>
    </row>
    <row r="1088" spans="13:14" ht="21" x14ac:dyDescent="0.2">
      <c r="M1088" s="163">
        <v>995010</v>
      </c>
      <c r="N1088" s="164" t="s">
        <v>1203</v>
      </c>
    </row>
    <row r="1089" spans="13:14" ht="21" x14ac:dyDescent="0.2">
      <c r="M1089" s="163">
        <v>995011</v>
      </c>
      <c r="N1089" s="164" t="s">
        <v>1204</v>
      </c>
    </row>
    <row r="1090" spans="13:14" ht="21" x14ac:dyDescent="0.2">
      <c r="M1090" s="163">
        <v>995012</v>
      </c>
      <c r="N1090" s="164" t="s">
        <v>1205</v>
      </c>
    </row>
    <row r="1091" spans="13:14" ht="21" x14ac:dyDescent="0.2">
      <c r="M1091" s="163">
        <v>995013</v>
      </c>
      <c r="N1091" s="164" t="s">
        <v>1206</v>
      </c>
    </row>
    <row r="1092" spans="13:14" ht="21" x14ac:dyDescent="0.2">
      <c r="M1092" s="163">
        <v>995201</v>
      </c>
      <c r="N1092" s="164" t="s">
        <v>1207</v>
      </c>
    </row>
    <row r="1093" spans="13:14" ht="21" x14ac:dyDescent="0.2">
      <c r="M1093" s="163">
        <v>995203</v>
      </c>
      <c r="N1093" s="164" t="s">
        <v>1208</v>
      </c>
    </row>
    <row r="1094" spans="13:14" ht="21" x14ac:dyDescent="0.2">
      <c r="M1094" s="163">
        <v>995204</v>
      </c>
      <c r="N1094" s="164" t="s">
        <v>1209</v>
      </c>
    </row>
    <row r="1095" spans="13:14" ht="21" x14ac:dyDescent="0.2">
      <c r="M1095" s="163">
        <v>995205</v>
      </c>
      <c r="N1095" s="164" t="s">
        <v>1210</v>
      </c>
    </row>
    <row r="1096" spans="13:14" ht="21" x14ac:dyDescent="0.2">
      <c r="M1096" s="163">
        <v>995206</v>
      </c>
      <c r="N1096" s="164" t="s">
        <v>1211</v>
      </c>
    </row>
    <row r="1097" spans="13:14" ht="21" x14ac:dyDescent="0.2">
      <c r="M1097" s="163">
        <v>995207</v>
      </c>
      <c r="N1097" s="164" t="s">
        <v>1212</v>
      </c>
    </row>
    <row r="1098" spans="13:14" ht="21" x14ac:dyDescent="0.2">
      <c r="M1098" s="163">
        <v>995208</v>
      </c>
      <c r="N1098" s="164" t="s">
        <v>1213</v>
      </c>
    </row>
    <row r="1099" spans="13:14" x14ac:dyDescent="0.2">
      <c r="M1099" s="68">
        <v>995500</v>
      </c>
      <c r="N1099" s="69" t="s">
        <v>195</v>
      </c>
    </row>
    <row r="1100" spans="13:14" ht="21" x14ac:dyDescent="0.2">
      <c r="M1100" s="68">
        <v>996001</v>
      </c>
      <c r="N1100" s="69" t="s">
        <v>1214</v>
      </c>
    </row>
    <row r="1101" spans="13:14" ht="21" x14ac:dyDescent="0.2">
      <c r="M1101" s="68">
        <v>996002</v>
      </c>
      <c r="N1101" s="69" t="s">
        <v>1215</v>
      </c>
    </row>
    <row r="1102" spans="13:14" ht="21" x14ac:dyDescent="0.2">
      <c r="M1102" s="68">
        <v>996003</v>
      </c>
      <c r="N1102" s="69" t="s">
        <v>1216</v>
      </c>
    </row>
    <row r="1103" spans="13:14" ht="21" x14ac:dyDescent="0.2">
      <c r="M1103" s="68">
        <v>996004</v>
      </c>
      <c r="N1103" s="69" t="s">
        <v>1217</v>
      </c>
    </row>
    <row r="1104" spans="13:14" ht="21" x14ac:dyDescent="0.2">
      <c r="M1104" s="68">
        <v>996005</v>
      </c>
      <c r="N1104" s="69" t="s">
        <v>1218</v>
      </c>
    </row>
    <row r="1105" spans="13:14" ht="21" x14ac:dyDescent="0.2">
      <c r="M1105" s="68">
        <v>996006</v>
      </c>
      <c r="N1105" s="69" t="s">
        <v>1219</v>
      </c>
    </row>
    <row r="1106" spans="13:14" ht="21" x14ac:dyDescent="0.2">
      <c r="M1106" s="68">
        <v>996007</v>
      </c>
      <c r="N1106" s="69" t="s">
        <v>1220</v>
      </c>
    </row>
    <row r="1107" spans="13:14" ht="21" x14ac:dyDescent="0.2">
      <c r="M1107" s="68">
        <v>996008</v>
      </c>
      <c r="N1107" s="69" t="s">
        <v>1221</v>
      </c>
    </row>
    <row r="1108" spans="13:14" ht="21" x14ac:dyDescent="0.2">
      <c r="M1108" s="68">
        <v>996009</v>
      </c>
      <c r="N1108" s="69" t="s">
        <v>1222</v>
      </c>
    </row>
    <row r="1109" spans="13:14" ht="21" x14ac:dyDescent="0.2">
      <c r="M1109" s="68">
        <v>996010</v>
      </c>
      <c r="N1109" s="69" t="s">
        <v>1223</v>
      </c>
    </row>
    <row r="1110" spans="13:14" ht="21" x14ac:dyDescent="0.2">
      <c r="M1110" s="68">
        <v>996011</v>
      </c>
      <c r="N1110" s="69" t="s">
        <v>1224</v>
      </c>
    </row>
    <row r="1111" spans="13:14" ht="21" x14ac:dyDescent="0.2">
      <c r="M1111" s="68">
        <v>996012</v>
      </c>
      <c r="N1111" s="69" t="s">
        <v>1225</v>
      </c>
    </row>
    <row r="1112" spans="13:14" ht="21" x14ac:dyDescent="0.2">
      <c r="M1112" s="68">
        <v>996013</v>
      </c>
      <c r="N1112" s="69" t="s">
        <v>1226</v>
      </c>
    </row>
    <row r="1113" spans="13:14" ht="21" x14ac:dyDescent="0.2">
      <c r="M1113" s="68">
        <v>996014</v>
      </c>
      <c r="N1113" s="69" t="s">
        <v>1227</v>
      </c>
    </row>
    <row r="1114" spans="13:14" ht="21" x14ac:dyDescent="0.2">
      <c r="M1114" s="68">
        <v>996015</v>
      </c>
      <c r="N1114" s="69" t="s">
        <v>1228</v>
      </c>
    </row>
    <row r="1115" spans="13:14" ht="21" x14ac:dyDescent="0.2">
      <c r="M1115" s="68">
        <v>996016</v>
      </c>
      <c r="N1115" s="69" t="s">
        <v>1229</v>
      </c>
    </row>
    <row r="1116" spans="13:14" ht="21" x14ac:dyDescent="0.2">
      <c r="M1116" s="68">
        <v>996017</v>
      </c>
      <c r="N1116" s="69" t="s">
        <v>1230</v>
      </c>
    </row>
    <row r="1117" spans="13:14" ht="21" x14ac:dyDescent="0.2">
      <c r="M1117" s="68">
        <v>996201</v>
      </c>
      <c r="N1117" s="69" t="s">
        <v>1231</v>
      </c>
    </row>
    <row r="1118" spans="13:14" ht="21" x14ac:dyDescent="0.2">
      <c r="M1118" s="68">
        <v>996202</v>
      </c>
      <c r="N1118" s="69" t="s">
        <v>1232</v>
      </c>
    </row>
    <row r="1119" spans="13:14" ht="21" x14ac:dyDescent="0.2">
      <c r="M1119" s="68">
        <v>996203</v>
      </c>
      <c r="N1119" s="69" t="s">
        <v>1233</v>
      </c>
    </row>
    <row r="1120" spans="13:14" ht="21" x14ac:dyDescent="0.2">
      <c r="M1120" s="68">
        <v>996206</v>
      </c>
      <c r="N1120" s="69" t="s">
        <v>1234</v>
      </c>
    </row>
    <row r="1121" spans="13:14" x14ac:dyDescent="0.2">
      <c r="M1121" s="68">
        <v>996500</v>
      </c>
      <c r="N1121" s="69" t="s">
        <v>1235</v>
      </c>
    </row>
    <row r="1122" spans="13:14" ht="31.5" x14ac:dyDescent="0.2">
      <c r="M1122" s="68">
        <v>997001</v>
      </c>
      <c r="N1122" s="69" t="s">
        <v>1236</v>
      </c>
    </row>
    <row r="1123" spans="13:14" ht="31.5" x14ac:dyDescent="0.2">
      <c r="M1123" s="68">
        <v>997002</v>
      </c>
      <c r="N1123" s="69" t="s">
        <v>1237</v>
      </c>
    </row>
    <row r="1124" spans="13:14" ht="31.5" x14ac:dyDescent="0.2">
      <c r="M1124" s="68">
        <v>997003</v>
      </c>
      <c r="N1124" s="69" t="s">
        <v>1238</v>
      </c>
    </row>
    <row r="1125" spans="13:14" ht="21" x14ac:dyDescent="0.2">
      <c r="M1125" s="163">
        <v>997004</v>
      </c>
      <c r="N1125" s="164" t="s">
        <v>1239</v>
      </c>
    </row>
    <row r="1126" spans="13:14" ht="31.5" x14ac:dyDescent="0.2">
      <c r="M1126" s="68">
        <v>997005</v>
      </c>
      <c r="N1126" s="69" t="s">
        <v>1240</v>
      </c>
    </row>
    <row r="1127" spans="13:14" ht="31.5" x14ac:dyDescent="0.2">
      <c r="M1127" s="68">
        <v>997006</v>
      </c>
      <c r="N1127" s="69" t="s">
        <v>1241</v>
      </c>
    </row>
    <row r="1128" spans="13:14" ht="31.5" x14ac:dyDescent="0.2">
      <c r="M1128" s="68">
        <v>997007</v>
      </c>
      <c r="N1128" s="69" t="s">
        <v>1242</v>
      </c>
    </row>
    <row r="1129" spans="13:14" ht="21" x14ac:dyDescent="0.2">
      <c r="M1129" s="68">
        <v>997008</v>
      </c>
      <c r="N1129" s="69" t="s">
        <v>1243</v>
      </c>
    </row>
    <row r="1130" spans="13:14" ht="31.5" x14ac:dyDescent="0.2">
      <c r="M1130" s="68">
        <v>997009</v>
      </c>
      <c r="N1130" s="69" t="s">
        <v>1244</v>
      </c>
    </row>
    <row r="1131" spans="13:14" ht="31.5" x14ac:dyDescent="0.2">
      <c r="M1131" s="68">
        <v>997010</v>
      </c>
      <c r="N1131" s="69" t="s">
        <v>1245</v>
      </c>
    </row>
    <row r="1132" spans="13:14" ht="31.5" x14ac:dyDescent="0.2">
      <c r="M1132" s="68">
        <v>997011</v>
      </c>
      <c r="N1132" s="69" t="s">
        <v>1246</v>
      </c>
    </row>
    <row r="1133" spans="13:14" ht="31.5" x14ac:dyDescent="0.2">
      <c r="M1133" s="68">
        <v>997012</v>
      </c>
      <c r="N1133" s="69" t="s">
        <v>1247</v>
      </c>
    </row>
    <row r="1134" spans="13:14" ht="31.5" x14ac:dyDescent="0.2">
      <c r="M1134" s="68">
        <v>997013</v>
      </c>
      <c r="N1134" s="69" t="s">
        <v>1248</v>
      </c>
    </row>
    <row r="1135" spans="13:14" ht="31.5" x14ac:dyDescent="0.2">
      <c r="M1135" s="68">
        <v>997014</v>
      </c>
      <c r="N1135" s="69" t="s">
        <v>1249</v>
      </c>
    </row>
    <row r="1136" spans="13:14" ht="31.5" x14ac:dyDescent="0.2">
      <c r="M1136" s="68">
        <v>997015</v>
      </c>
      <c r="N1136" s="69" t="s">
        <v>1250</v>
      </c>
    </row>
    <row r="1137" spans="13:14" ht="31.5" x14ac:dyDescent="0.2">
      <c r="M1137" s="68">
        <v>997016</v>
      </c>
      <c r="N1137" s="69" t="s">
        <v>1251</v>
      </c>
    </row>
    <row r="1138" spans="13:14" ht="31.5" x14ac:dyDescent="0.2">
      <c r="M1138" s="68">
        <v>997017</v>
      </c>
      <c r="N1138" s="69" t="s">
        <v>1252</v>
      </c>
    </row>
    <row r="1139" spans="13:14" ht="31.5" x14ac:dyDescent="0.2">
      <c r="M1139" s="68">
        <v>997018</v>
      </c>
      <c r="N1139" s="69" t="s">
        <v>1253</v>
      </c>
    </row>
    <row r="1140" spans="13:14" ht="31.5" x14ac:dyDescent="0.2">
      <c r="M1140" s="68">
        <v>997019</v>
      </c>
      <c r="N1140" s="69" t="s">
        <v>1254</v>
      </c>
    </row>
    <row r="1141" spans="13:14" ht="31.5" x14ac:dyDescent="0.2">
      <c r="M1141" s="68">
        <v>997020</v>
      </c>
      <c r="N1141" s="69" t="s">
        <v>1255</v>
      </c>
    </row>
    <row r="1142" spans="13:14" ht="31.5" x14ac:dyDescent="0.2">
      <c r="M1142" s="68">
        <v>997021</v>
      </c>
      <c r="N1142" s="69" t="s">
        <v>1256</v>
      </c>
    </row>
    <row r="1143" spans="13:14" ht="31.5" x14ac:dyDescent="0.2">
      <c r="M1143" s="68">
        <v>997022</v>
      </c>
      <c r="N1143" s="69" t="s">
        <v>1257</v>
      </c>
    </row>
    <row r="1144" spans="13:14" ht="31.5" x14ac:dyDescent="0.2">
      <c r="M1144" s="68">
        <v>997023</v>
      </c>
      <c r="N1144" s="69" t="s">
        <v>1258</v>
      </c>
    </row>
    <row r="1145" spans="13:14" ht="31.5" x14ac:dyDescent="0.2">
      <c r="M1145" s="68">
        <v>997024</v>
      </c>
      <c r="N1145" s="69" t="s">
        <v>1259</v>
      </c>
    </row>
    <row r="1146" spans="13:14" ht="31.5" x14ac:dyDescent="0.2">
      <c r="M1146" s="163">
        <v>997025</v>
      </c>
      <c r="N1146" s="164" t="s">
        <v>1260</v>
      </c>
    </row>
    <row r="1147" spans="13:14" ht="31.5" x14ac:dyDescent="0.2">
      <c r="M1147" s="68">
        <v>997026</v>
      </c>
      <c r="N1147" s="69" t="s">
        <v>1261</v>
      </c>
    </row>
    <row r="1148" spans="13:14" ht="31.5" x14ac:dyDescent="0.2">
      <c r="M1148" s="68">
        <v>997027</v>
      </c>
      <c r="N1148" s="69" t="s">
        <v>1262</v>
      </c>
    </row>
    <row r="1149" spans="13:14" ht="31.5" x14ac:dyDescent="0.2">
      <c r="M1149" s="68">
        <v>997028</v>
      </c>
      <c r="N1149" s="69" t="s">
        <v>1263</v>
      </c>
    </row>
    <row r="1150" spans="13:14" ht="31.5" x14ac:dyDescent="0.2">
      <c r="M1150" s="68">
        <v>997029</v>
      </c>
      <c r="N1150" s="69" t="s">
        <v>1264</v>
      </c>
    </row>
    <row r="1151" spans="13:14" ht="31.5" x14ac:dyDescent="0.2">
      <c r="M1151" s="68">
        <v>997201</v>
      </c>
      <c r="N1151" s="69" t="s">
        <v>1265</v>
      </c>
    </row>
    <row r="1152" spans="13:14" ht="31.5" x14ac:dyDescent="0.2">
      <c r="M1152" s="68">
        <v>997202</v>
      </c>
      <c r="N1152" s="69" t="s">
        <v>1266</v>
      </c>
    </row>
    <row r="1153" spans="13:14" ht="31.5" x14ac:dyDescent="0.2">
      <c r="M1153" s="68">
        <v>997203</v>
      </c>
      <c r="N1153" s="69" t="s">
        <v>1267</v>
      </c>
    </row>
    <row r="1154" spans="13:14" ht="31.5" x14ac:dyDescent="0.2">
      <c r="M1154" s="68">
        <v>997204</v>
      </c>
      <c r="N1154" s="69" t="s">
        <v>1268</v>
      </c>
    </row>
    <row r="1155" spans="13:14" ht="31.5" x14ac:dyDescent="0.2">
      <c r="M1155" s="68">
        <v>997206</v>
      </c>
      <c r="N1155" s="69" t="s">
        <v>1269</v>
      </c>
    </row>
    <row r="1156" spans="13:14" ht="31.5" x14ac:dyDescent="0.2">
      <c r="M1156" s="68">
        <v>997207</v>
      </c>
      <c r="N1156" s="69" t="s">
        <v>1270</v>
      </c>
    </row>
    <row r="1157" spans="13:14" ht="31.5" x14ac:dyDescent="0.2">
      <c r="M1157" s="68">
        <v>997209</v>
      </c>
      <c r="N1157" s="69" t="s">
        <v>1271</v>
      </c>
    </row>
    <row r="1158" spans="13:14" ht="31.5" x14ac:dyDescent="0.2">
      <c r="M1158" s="68">
        <v>997210</v>
      </c>
      <c r="N1158" s="69" t="s">
        <v>1272</v>
      </c>
    </row>
    <row r="1159" spans="13:14" ht="31.5" x14ac:dyDescent="0.2">
      <c r="M1159" s="68">
        <v>997211</v>
      </c>
      <c r="N1159" s="69" t="s">
        <v>1273</v>
      </c>
    </row>
    <row r="1160" spans="13:14" ht="31.5" x14ac:dyDescent="0.2">
      <c r="M1160" s="68">
        <v>997214</v>
      </c>
      <c r="N1160" s="69" t="s">
        <v>1274</v>
      </c>
    </row>
    <row r="1161" spans="13:14" ht="31.5" x14ac:dyDescent="0.2">
      <c r="M1161" s="68">
        <v>997215</v>
      </c>
      <c r="N1161" s="69" t="s">
        <v>1275</v>
      </c>
    </row>
    <row r="1162" spans="13:14" ht="31.5" x14ac:dyDescent="0.2">
      <c r="M1162" s="68">
        <v>997216</v>
      </c>
      <c r="N1162" s="69" t="s">
        <v>1276</v>
      </c>
    </row>
    <row r="1163" spans="13:14" ht="31.5" x14ac:dyDescent="0.2">
      <c r="M1163" s="68">
        <v>997218</v>
      </c>
      <c r="N1163" s="69" t="s">
        <v>1277</v>
      </c>
    </row>
    <row r="1164" spans="13:14" ht="31.5" x14ac:dyDescent="0.2">
      <c r="M1164" s="68">
        <v>997219</v>
      </c>
      <c r="N1164" s="69" t="s">
        <v>1278</v>
      </c>
    </row>
    <row r="1165" spans="13:14" ht="31.5" x14ac:dyDescent="0.2">
      <c r="M1165" s="68">
        <v>997220</v>
      </c>
      <c r="N1165" s="69" t="s">
        <v>1279</v>
      </c>
    </row>
    <row r="1166" spans="13:14" ht="42" x14ac:dyDescent="0.2">
      <c r="M1166" s="163">
        <v>997221</v>
      </c>
      <c r="N1166" s="164" t="s">
        <v>1280</v>
      </c>
    </row>
    <row r="1167" spans="13:14" x14ac:dyDescent="0.2">
      <c r="M1167" s="68">
        <v>997500</v>
      </c>
      <c r="N1167" s="69" t="s">
        <v>1281</v>
      </c>
    </row>
    <row r="1168" spans="13:14" ht="31.5" x14ac:dyDescent="0.2">
      <c r="M1168" s="68">
        <v>998001</v>
      </c>
      <c r="N1168" s="69" t="s">
        <v>1282</v>
      </c>
    </row>
    <row r="1169" spans="13:14" ht="21" x14ac:dyDescent="0.2">
      <c r="M1169" s="163">
        <v>998002</v>
      </c>
      <c r="N1169" s="164" t="s">
        <v>1283</v>
      </c>
    </row>
    <row r="1170" spans="13:14" ht="21" x14ac:dyDescent="0.2">
      <c r="M1170" s="163">
        <v>998003</v>
      </c>
      <c r="N1170" s="164" t="s">
        <v>1284</v>
      </c>
    </row>
    <row r="1171" spans="13:14" ht="21" x14ac:dyDescent="0.2">
      <c r="M1171" s="163">
        <v>998004</v>
      </c>
      <c r="N1171" s="164" t="s">
        <v>1285</v>
      </c>
    </row>
    <row r="1172" spans="13:14" ht="21" x14ac:dyDescent="0.2">
      <c r="M1172" s="163">
        <v>998005</v>
      </c>
      <c r="N1172" s="164" t="s">
        <v>1286</v>
      </c>
    </row>
    <row r="1173" spans="13:14" ht="21" x14ac:dyDescent="0.2">
      <c r="M1173" s="163">
        <v>998006</v>
      </c>
      <c r="N1173" s="164" t="s">
        <v>1287</v>
      </c>
    </row>
    <row r="1174" spans="13:14" ht="21" x14ac:dyDescent="0.2">
      <c r="M1174" s="163">
        <v>998007</v>
      </c>
      <c r="N1174" s="164" t="s">
        <v>1288</v>
      </c>
    </row>
    <row r="1175" spans="13:14" ht="21" x14ac:dyDescent="0.2">
      <c r="M1175" s="163">
        <v>998008</v>
      </c>
      <c r="N1175" s="164" t="s">
        <v>1289</v>
      </c>
    </row>
    <row r="1176" spans="13:14" ht="21" x14ac:dyDescent="0.2">
      <c r="M1176" s="163">
        <v>998009</v>
      </c>
      <c r="N1176" s="164" t="s">
        <v>1290</v>
      </c>
    </row>
    <row r="1177" spans="13:14" ht="21" x14ac:dyDescent="0.2">
      <c r="M1177" s="163">
        <v>998010</v>
      </c>
      <c r="N1177" s="164" t="s">
        <v>1291</v>
      </c>
    </row>
    <row r="1178" spans="13:14" ht="21" x14ac:dyDescent="0.2">
      <c r="M1178" s="163">
        <v>998011</v>
      </c>
      <c r="N1178" s="164" t="s">
        <v>1292</v>
      </c>
    </row>
    <row r="1179" spans="13:14" ht="21" x14ac:dyDescent="0.2">
      <c r="M1179" s="163">
        <v>998012</v>
      </c>
      <c r="N1179" s="164" t="s">
        <v>1293</v>
      </c>
    </row>
    <row r="1180" spans="13:14" ht="21" x14ac:dyDescent="0.2">
      <c r="M1180" s="163">
        <v>998013</v>
      </c>
      <c r="N1180" s="164" t="s">
        <v>1294</v>
      </c>
    </row>
    <row r="1181" spans="13:14" ht="21" x14ac:dyDescent="0.2">
      <c r="M1181" s="163">
        <v>998014</v>
      </c>
      <c r="N1181" s="164" t="s">
        <v>1295</v>
      </c>
    </row>
    <row r="1182" spans="13:14" ht="21" x14ac:dyDescent="0.2">
      <c r="M1182" s="163">
        <v>998015</v>
      </c>
      <c r="N1182" s="164" t="s">
        <v>1296</v>
      </c>
    </row>
    <row r="1183" spans="13:14" ht="21" x14ac:dyDescent="0.2">
      <c r="M1183" s="163">
        <v>998016</v>
      </c>
      <c r="N1183" s="164" t="s">
        <v>1297</v>
      </c>
    </row>
    <row r="1184" spans="13:14" ht="21" x14ac:dyDescent="0.2">
      <c r="M1184" s="163">
        <v>998017</v>
      </c>
      <c r="N1184" s="164" t="s">
        <v>1298</v>
      </c>
    </row>
    <row r="1185" spans="13:14" ht="21" x14ac:dyDescent="0.2">
      <c r="M1185" s="163">
        <v>998018</v>
      </c>
      <c r="N1185" s="164" t="s">
        <v>1299</v>
      </c>
    </row>
    <row r="1186" spans="13:14" ht="21" x14ac:dyDescent="0.2">
      <c r="M1186" s="163">
        <v>998019</v>
      </c>
      <c r="N1186" s="164" t="s">
        <v>1300</v>
      </c>
    </row>
    <row r="1187" spans="13:14" ht="21" x14ac:dyDescent="0.2">
      <c r="M1187" s="163">
        <v>998020</v>
      </c>
      <c r="N1187" s="164" t="s">
        <v>1301</v>
      </c>
    </row>
    <row r="1188" spans="13:14" ht="21" x14ac:dyDescent="0.2">
      <c r="M1188" s="163">
        <v>998021</v>
      </c>
      <c r="N1188" s="164" t="s">
        <v>1302</v>
      </c>
    </row>
    <row r="1189" spans="13:14" ht="21" x14ac:dyDescent="0.2">
      <c r="M1189" s="163">
        <v>998022</v>
      </c>
      <c r="N1189" s="164" t="s">
        <v>1303</v>
      </c>
    </row>
    <row r="1190" spans="13:14" ht="21" x14ac:dyDescent="0.2">
      <c r="M1190" s="68">
        <v>998023</v>
      </c>
      <c r="N1190" s="69" t="s">
        <v>1304</v>
      </c>
    </row>
    <row r="1191" spans="13:14" ht="21" x14ac:dyDescent="0.2">
      <c r="M1191" s="163">
        <v>998201</v>
      </c>
      <c r="N1191" s="164" t="s">
        <v>1305</v>
      </c>
    </row>
    <row r="1192" spans="13:14" ht="21" x14ac:dyDescent="0.2">
      <c r="M1192" s="163">
        <v>998202</v>
      </c>
      <c r="N1192" s="164" t="s">
        <v>1306</v>
      </c>
    </row>
    <row r="1193" spans="13:14" ht="21" x14ac:dyDescent="0.2">
      <c r="M1193" s="68">
        <v>998203</v>
      </c>
      <c r="N1193" s="69" t="s">
        <v>1307</v>
      </c>
    </row>
    <row r="1194" spans="13:14" ht="21" x14ac:dyDescent="0.2">
      <c r="M1194" s="163">
        <v>998204</v>
      </c>
      <c r="N1194" s="164" t="s">
        <v>1308</v>
      </c>
    </row>
    <row r="1195" spans="13:14" ht="21" x14ac:dyDescent="0.2">
      <c r="M1195" s="163">
        <v>998205</v>
      </c>
      <c r="N1195" s="164" t="s">
        <v>1309</v>
      </c>
    </row>
    <row r="1196" spans="13:14" ht="21" x14ac:dyDescent="0.2">
      <c r="M1196" s="163">
        <v>998206</v>
      </c>
      <c r="N1196" s="164" t="s">
        <v>1310</v>
      </c>
    </row>
    <row r="1197" spans="13:14" ht="21" x14ac:dyDescent="0.2">
      <c r="M1197" s="163">
        <v>998207</v>
      </c>
      <c r="N1197" s="164" t="s">
        <v>1311</v>
      </c>
    </row>
    <row r="1198" spans="13:14" ht="21" x14ac:dyDescent="0.2">
      <c r="M1198" s="163">
        <v>998208</v>
      </c>
      <c r="N1198" s="164" t="s">
        <v>1312</v>
      </c>
    </row>
    <row r="1199" spans="13:14" ht="21" x14ac:dyDescent="0.2">
      <c r="M1199" s="163">
        <v>998209</v>
      </c>
      <c r="N1199" s="164" t="s">
        <v>1313</v>
      </c>
    </row>
    <row r="1200" spans="13:14" ht="21" x14ac:dyDescent="0.2">
      <c r="M1200" s="163">
        <v>998210</v>
      </c>
      <c r="N1200" s="164" t="s">
        <v>1314</v>
      </c>
    </row>
    <row r="1201" spans="13:14" ht="21" x14ac:dyDescent="0.2">
      <c r="M1201" s="163">
        <v>998211</v>
      </c>
      <c r="N1201" s="164" t="s">
        <v>1315</v>
      </c>
    </row>
    <row r="1202" spans="13:14" x14ac:dyDescent="0.2">
      <c r="M1202" s="68">
        <v>998500</v>
      </c>
      <c r="N1202" s="69" t="s">
        <v>1316</v>
      </c>
    </row>
    <row r="1203" spans="13:14" ht="42" x14ac:dyDescent="0.2">
      <c r="M1203" s="163">
        <v>999000</v>
      </c>
      <c r="N1203" s="164" t="s">
        <v>1317</v>
      </c>
    </row>
    <row r="1204" spans="13:14" ht="21" x14ac:dyDescent="0.2">
      <c r="M1204" s="163">
        <v>999001</v>
      </c>
      <c r="N1204" s="164" t="s">
        <v>1318</v>
      </c>
    </row>
    <row r="1205" spans="13:14" ht="21" x14ac:dyDescent="0.2">
      <c r="M1205" s="163">
        <v>999002</v>
      </c>
      <c r="N1205" s="164" t="s">
        <v>1319</v>
      </c>
    </row>
    <row r="1206" spans="13:14" ht="21" x14ac:dyDescent="0.2">
      <c r="M1206" s="163">
        <v>999003</v>
      </c>
      <c r="N1206" s="164" t="s">
        <v>1320</v>
      </c>
    </row>
    <row r="1207" spans="13:14" ht="31.5" x14ac:dyDescent="0.2">
      <c r="M1207" s="163">
        <v>999004</v>
      </c>
      <c r="N1207" s="164" t="s">
        <v>1321</v>
      </c>
    </row>
    <row r="1208" spans="13:14" ht="21" x14ac:dyDescent="0.2">
      <c r="M1208" s="163">
        <v>999005</v>
      </c>
      <c r="N1208" s="164" t="s">
        <v>1322</v>
      </c>
    </row>
    <row r="1209" spans="13:14" ht="21" x14ac:dyDescent="0.2">
      <c r="M1209" s="163">
        <v>999006</v>
      </c>
      <c r="N1209" s="164" t="s">
        <v>1323</v>
      </c>
    </row>
    <row r="1210" spans="13:14" ht="21" x14ac:dyDescent="0.2">
      <c r="M1210" s="163">
        <v>999007</v>
      </c>
      <c r="N1210" s="164" t="s">
        <v>1324</v>
      </c>
    </row>
    <row r="1211" spans="13:14" ht="21" x14ac:dyDescent="0.2">
      <c r="M1211" s="163">
        <v>999008</v>
      </c>
      <c r="N1211" s="164" t="s">
        <v>1325</v>
      </c>
    </row>
    <row r="1212" spans="13:14" ht="21" x14ac:dyDescent="0.2">
      <c r="M1212" s="163">
        <v>999009</v>
      </c>
      <c r="N1212" s="164" t="s">
        <v>1326</v>
      </c>
    </row>
    <row r="1213" spans="13:14" ht="21" x14ac:dyDescent="0.2">
      <c r="M1213" s="163">
        <v>999010</v>
      </c>
      <c r="N1213" s="164" t="s">
        <v>1327</v>
      </c>
    </row>
    <row r="1214" spans="13:14" ht="21" x14ac:dyDescent="0.2">
      <c r="M1214" s="163">
        <v>999011</v>
      </c>
      <c r="N1214" s="164" t="s">
        <v>1328</v>
      </c>
    </row>
    <row r="1215" spans="13:14" ht="21" x14ac:dyDescent="0.2">
      <c r="M1215" s="163">
        <v>999012</v>
      </c>
      <c r="N1215" s="164" t="s">
        <v>1329</v>
      </c>
    </row>
    <row r="1216" spans="13:14" ht="21" x14ac:dyDescent="0.2">
      <c r="M1216" s="163">
        <v>999013</v>
      </c>
      <c r="N1216" s="164" t="s">
        <v>1330</v>
      </c>
    </row>
    <row r="1217" spans="13:14" ht="21" x14ac:dyDescent="0.2">
      <c r="M1217" s="68">
        <v>999014</v>
      </c>
      <c r="N1217" s="69" t="s">
        <v>1331</v>
      </c>
    </row>
    <row r="1218" spans="13:14" ht="21" x14ac:dyDescent="0.2">
      <c r="M1218" s="163">
        <v>999201</v>
      </c>
      <c r="N1218" s="164" t="s">
        <v>1332</v>
      </c>
    </row>
    <row r="1219" spans="13:14" ht="21" x14ac:dyDescent="0.2">
      <c r="M1219" s="163">
        <v>999202</v>
      </c>
      <c r="N1219" s="164" t="s">
        <v>1333</v>
      </c>
    </row>
    <row r="1220" spans="13:14" ht="21" x14ac:dyDescent="0.2">
      <c r="M1220" s="163">
        <v>999204</v>
      </c>
      <c r="N1220" s="164" t="s">
        <v>1334</v>
      </c>
    </row>
    <row r="1221" spans="13:14" ht="31.5" x14ac:dyDescent="0.2">
      <c r="M1221" s="68">
        <v>999205</v>
      </c>
      <c r="N1221" s="69" t="s">
        <v>1335</v>
      </c>
    </row>
    <row r="1222" spans="13:14" ht="21" x14ac:dyDescent="0.2">
      <c r="M1222" s="163">
        <v>999207</v>
      </c>
      <c r="N1222" s="164" t="s">
        <v>1336</v>
      </c>
    </row>
    <row r="1223" spans="13:14" ht="21" x14ac:dyDescent="0.2">
      <c r="M1223" s="68">
        <v>999209</v>
      </c>
      <c r="N1223" s="69" t="s">
        <v>1337</v>
      </c>
    </row>
    <row r="1224" spans="13:14" ht="21" x14ac:dyDescent="0.2">
      <c r="M1224" s="163">
        <v>999211</v>
      </c>
      <c r="N1224" s="164" t="s">
        <v>1338</v>
      </c>
    </row>
    <row r="1225" spans="13:14" ht="21" x14ac:dyDescent="0.2">
      <c r="M1225" s="163">
        <v>999212</v>
      </c>
      <c r="N1225" s="164" t="s">
        <v>1339</v>
      </c>
    </row>
    <row r="1226" spans="13:14" x14ac:dyDescent="0.2">
      <c r="M1226" s="68">
        <v>999500</v>
      </c>
      <c r="N1226" s="69" t="s">
        <v>195</v>
      </c>
    </row>
    <row r="1227" spans="13:14" ht="31.5" x14ac:dyDescent="0.2">
      <c r="M1227" s="165">
        <v>832002</v>
      </c>
      <c r="N1227" s="166" t="s">
        <v>1340</v>
      </c>
    </row>
    <row r="1228" spans="13:14" x14ac:dyDescent="0.2">
      <c r="M1228" s="165">
        <v>0</v>
      </c>
      <c r="N1228" s="166" t="s">
        <v>1341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sqref="A1:XFD104857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5407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Французский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D3" sqref="D3:G3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28515625" style="1" customWidth="1"/>
    <col min="7" max="7" width="10.140625" style="1" customWidth="1"/>
    <col min="8" max="8" width="16.140625" style="1" customWidth="1"/>
    <col min="9" max="9" width="13.28515625" style="1" customWidth="1"/>
    <col min="10" max="10" width="8.85546875" style="1" customWidth="1"/>
    <col min="11" max="11" width="8.14062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10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5408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Немецкий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0.140625" style="1" customWidth="1"/>
    <col min="8" max="8" width="16.28515625" style="1" customWidth="1"/>
    <col min="9" max="9" width="13.28515625" style="1" customWidth="1"/>
    <col min="10" max="10" width="8.85546875" style="1" customWidth="1"/>
    <col min="11" max="11" width="7.7109375" style="22" customWidth="1"/>
    <col min="12" max="12" width="10.42578125" style="22" customWidth="1"/>
    <col min="13" max="13" width="8.57031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7109375" style="1" customWidth="1"/>
    <col min="18" max="18" width="9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5409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Технология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4257812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8.28515625" style="22" customWidth="1"/>
    <col min="12" max="12" width="10.42578125" style="22" customWidth="1"/>
    <col min="13" max="13" width="8.140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5410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Экология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5703125" style="1" customWidth="1"/>
    <col min="8" max="8" width="15.140625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9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5411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Право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710937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7.85546875" style="22" customWidth="1"/>
    <col min="12" max="12" width="10.42578125" style="22" customWidth="1"/>
    <col min="13" max="13" width="8.85546875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8.140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5412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Астрономия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85546875" style="1" customWidth="1"/>
    <col min="8" max="8" width="14.28515625" style="1" customWidth="1"/>
    <col min="9" max="9" width="13.28515625" style="1" customWidth="1"/>
    <col min="10" max="10" width="8.85546875" style="1" customWidth="1"/>
    <col min="11" max="11" width="7.42578125" style="22" customWidth="1"/>
    <col min="12" max="12" width="10.42578125" style="22" customWidth="1"/>
    <col min="13" max="13" width="8.855468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5413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Искусство (МХК)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>
      <c r="K1001" s="22"/>
      <c r="L1001" s="22"/>
      <c r="M1001" s="22"/>
      <c r="N1001" s="32"/>
      <c r="R1001" s="32"/>
      <c r="S1001" s="32"/>
    </row>
    <row r="1002" spans="1:19" s="1" customFormat="1" x14ac:dyDescent="0.2">
      <c r="K1002" s="22"/>
      <c r="L1002" s="22"/>
      <c r="M1002" s="22"/>
      <c r="N1002" s="32"/>
      <c r="R1002" s="32"/>
      <c r="S1002" s="32"/>
    </row>
    <row r="1003" spans="1:19" s="1" customFormat="1" x14ac:dyDescent="0.2">
      <c r="K1003" s="22"/>
      <c r="L1003" s="22"/>
      <c r="M1003" s="22"/>
      <c r="N1003" s="32"/>
      <c r="R1003" s="32"/>
      <c r="S1003" s="32"/>
    </row>
    <row r="1004" spans="1:19" s="1" customFormat="1" x14ac:dyDescent="0.2">
      <c r="K1004" s="22"/>
      <c r="L1004" s="22"/>
      <c r="M1004" s="22"/>
      <c r="N1004" s="32"/>
      <c r="R1004" s="32"/>
      <c r="S1004" s="32"/>
    </row>
    <row r="1005" spans="1:19" s="1" customFormat="1" x14ac:dyDescent="0.2">
      <c r="K1005" s="22"/>
      <c r="L1005" s="22"/>
      <c r="M1005" s="22"/>
      <c r="N1005" s="32"/>
      <c r="R1005" s="32"/>
      <c r="S1005" s="32"/>
    </row>
    <row r="1006" spans="1:19" s="1" customFormat="1" x14ac:dyDescent="0.2">
      <c r="K1006" s="22"/>
      <c r="L1006" s="22"/>
      <c r="M1006" s="22"/>
      <c r="N1006" s="32"/>
      <c r="R1006" s="32"/>
      <c r="S1006" s="32"/>
    </row>
    <row r="1007" spans="1:19" s="1" customFormat="1" x14ac:dyDescent="0.2">
      <c r="K1007" s="22"/>
      <c r="L1007" s="22"/>
      <c r="M1007" s="22"/>
      <c r="N1007" s="32"/>
      <c r="R1007" s="32"/>
      <c r="S1007" s="32"/>
    </row>
    <row r="1008" spans="1:19" s="1" customFormat="1" x14ac:dyDescent="0.2">
      <c r="K1008" s="22"/>
      <c r="L1008" s="22"/>
      <c r="M1008" s="22"/>
      <c r="N1008" s="32"/>
      <c r="R1008" s="32"/>
      <c r="S1008" s="32"/>
    </row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dataValidations count="1">
    <dataValidation type="date" allowBlank="1" showInputMessage="1" showErrorMessage="1" sqref="G9:G65537">
      <formula1>1</formula1>
      <formula2>38353</formula2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E1" workbookViewId="0">
      <pane ySplit="8" topLeftCell="A9" activePane="bottomLeft" state="frozen"/>
      <selection pane="bottomLeft" activeCell="T4" sqref="T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5703125" style="1" customWidth="1"/>
    <col min="8" max="8" width="14.85546875" style="1" customWidth="1"/>
    <col min="9" max="9" width="13.28515625" style="1" customWidth="1"/>
    <col min="10" max="10" width="8.85546875" style="1" customWidth="1"/>
    <col min="11" max="11" width="7" style="22" customWidth="1"/>
    <col min="12" max="12" width="10.42578125" style="22" customWidth="1"/>
    <col min="13" max="13" width="9" style="22" customWidth="1"/>
    <col min="14" max="14" width="10.42578125" style="143" customWidth="1"/>
    <col min="15" max="15" width="8.28515625" style="144" customWidth="1"/>
    <col min="16" max="16" width="12.85546875" style="1" customWidth="1"/>
    <col min="17" max="17" width="9.42578125" style="1" customWidth="1"/>
    <col min="18" max="18" width="9.28515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76"/>
    </row>
    <row r="2" spans="1:20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129"/>
      <c r="O2" s="129"/>
      <c r="P2" s="63"/>
      <c r="Q2" s="208" t="s">
        <v>7</v>
      </c>
      <c r="R2" s="209"/>
      <c r="S2" s="20">
        <v>5414</v>
      </c>
      <c r="T2" s="177"/>
    </row>
    <row r="3" spans="1:20" x14ac:dyDescent="0.2">
      <c r="A3" s="214" t="s">
        <v>5</v>
      </c>
      <c r="B3" s="214"/>
      <c r="C3" s="215"/>
      <c r="D3" s="211" t="str">
        <f>VLOOKUP($S$2,Kod!$F$2:$G$26,2,0)</f>
        <v>Физическая культура</v>
      </c>
      <c r="E3" s="212"/>
      <c r="F3" s="212"/>
      <c r="G3" s="213"/>
      <c r="H3" s="40"/>
      <c r="I3" s="23"/>
      <c r="J3" s="2"/>
      <c r="K3" s="2"/>
      <c r="L3" s="2"/>
      <c r="M3" s="2"/>
      <c r="N3" s="130"/>
      <c r="O3" s="131"/>
      <c r="P3" s="219" t="s">
        <v>96</v>
      </c>
      <c r="Q3" s="219"/>
      <c r="R3" s="220"/>
      <c r="S3" s="20">
        <f>COUNTIF(C9:C3000, "*")</f>
        <v>0</v>
      </c>
    </row>
    <row r="4" spans="1:20" x14ac:dyDescent="0.2">
      <c r="A4" s="139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132"/>
      <c r="O4" s="131"/>
      <c r="P4" s="57" t="s">
        <v>73</v>
      </c>
      <c r="Q4" s="50"/>
      <c r="R4" s="47"/>
      <c r="S4" s="47"/>
    </row>
    <row r="5" spans="1:20" ht="15.75" customHeight="1" x14ac:dyDescent="0.2">
      <c r="A5" s="139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131"/>
      <c r="O5" s="131"/>
      <c r="P5" s="58" t="s">
        <v>72</v>
      </c>
      <c r="Q5" s="50"/>
      <c r="R5" s="47"/>
      <c r="S5" s="47"/>
    </row>
    <row r="6" spans="1:20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127"/>
      <c r="O6" s="127"/>
      <c r="P6" s="59" t="s">
        <v>75</v>
      </c>
      <c r="Q6" s="49"/>
      <c r="R6" s="48"/>
      <c r="S6" s="48"/>
      <c r="T6" s="178"/>
    </row>
    <row r="7" spans="1:20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179"/>
    </row>
    <row r="8" spans="1:20" x14ac:dyDescent="0.2">
      <c r="A8" s="180">
        <v>1</v>
      </c>
      <c r="B8" s="180">
        <v>2</v>
      </c>
      <c r="C8" s="180">
        <v>3</v>
      </c>
      <c r="D8" s="180">
        <v>4</v>
      </c>
      <c r="E8" s="180">
        <v>5</v>
      </c>
      <c r="F8" s="180">
        <v>6</v>
      </c>
      <c r="G8" s="180">
        <v>7</v>
      </c>
      <c r="H8" s="180">
        <v>8</v>
      </c>
      <c r="I8" s="180">
        <v>9</v>
      </c>
      <c r="J8" s="180">
        <v>10</v>
      </c>
      <c r="K8" s="180">
        <v>11</v>
      </c>
      <c r="L8" s="180">
        <v>12</v>
      </c>
      <c r="M8" s="180">
        <v>13</v>
      </c>
      <c r="N8" s="181">
        <v>14</v>
      </c>
      <c r="O8" s="181">
        <v>15</v>
      </c>
      <c r="P8" s="180">
        <v>16</v>
      </c>
      <c r="Q8" s="180">
        <v>17</v>
      </c>
      <c r="R8" s="180">
        <v>18</v>
      </c>
      <c r="S8" s="180">
        <v>19</v>
      </c>
      <c r="T8" s="177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175">
        <f>'5414-1'!I9+'5414-1'!K9+'5414-1'!M9+'5414-1'!O9</f>
        <v>0</v>
      </c>
      <c r="O9" s="175">
        <f>'5414-1'!R9</f>
        <v>0</v>
      </c>
      <c r="P9" s="6"/>
      <c r="Q9" s="6"/>
      <c r="R9" s="118">
        <f>IF(Q9=945023,"222", IF(Q9=939019,"919", INT(Q9/1000)))</f>
        <v>0</v>
      </c>
      <c r="S9" s="118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175">
        <f>'5414-1'!I10+'5414-1'!K10+'5414-1'!M10+'5414-1'!O10</f>
        <v>0</v>
      </c>
      <c r="O10" s="175">
        <f>'5414-1'!R10</f>
        <v>0</v>
      </c>
      <c r="P10" s="6"/>
      <c r="Q10" s="6"/>
      <c r="R10" s="118">
        <f t="shared" ref="R10:R73" si="0">IF(Q10=945023,"222", IF(Q10=939019,"919", INT(Q10/1000)))</f>
        <v>0</v>
      </c>
      <c r="S10" s="118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175">
        <f>'5414-1'!I11+'5414-1'!K11+'5414-1'!M11+'5414-1'!O11</f>
        <v>0</v>
      </c>
      <c r="O11" s="175">
        <f>'5414-1'!R11</f>
        <v>0</v>
      </c>
      <c r="P11" s="6"/>
      <c r="Q11" s="6"/>
      <c r="R11" s="118">
        <f t="shared" si="0"/>
        <v>0</v>
      </c>
      <c r="S11" s="118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175">
        <f>'5414-1'!I12+'5414-1'!K12+'5414-1'!M12+'5414-1'!O12</f>
        <v>0</v>
      </c>
      <c r="O12" s="175">
        <f>'5414-1'!R12</f>
        <v>0</v>
      </c>
      <c r="P12" s="6"/>
      <c r="Q12" s="6"/>
      <c r="R12" s="118">
        <f t="shared" si="0"/>
        <v>0</v>
      </c>
      <c r="S12" s="118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175">
        <f>'5414-1'!I13+'5414-1'!K13+'5414-1'!M13+'5414-1'!O13</f>
        <v>0</v>
      </c>
      <c r="O13" s="175">
        <f>'5414-1'!R13</f>
        <v>0</v>
      </c>
      <c r="P13" s="6"/>
      <c r="Q13" s="6"/>
      <c r="R13" s="118">
        <f t="shared" si="0"/>
        <v>0</v>
      </c>
      <c r="S13" s="118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175">
        <f>'5414-1'!I14+'5414-1'!K14+'5414-1'!M14+'5414-1'!O14</f>
        <v>0</v>
      </c>
      <c r="O14" s="175">
        <f>'5414-1'!R14</f>
        <v>0</v>
      </c>
      <c r="P14" s="6"/>
      <c r="Q14" s="6"/>
      <c r="R14" s="118">
        <f t="shared" si="0"/>
        <v>0</v>
      </c>
      <c r="S14" s="118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175">
        <f>'5414-1'!I15+'5414-1'!K15+'5414-1'!M15+'5414-1'!O15</f>
        <v>0</v>
      </c>
      <c r="O15" s="175">
        <f>'5414-1'!R15</f>
        <v>0</v>
      </c>
      <c r="P15" s="6"/>
      <c r="Q15" s="6"/>
      <c r="R15" s="118">
        <f t="shared" si="0"/>
        <v>0</v>
      </c>
      <c r="S15" s="118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175">
        <f>'5414-1'!I16+'5414-1'!K16+'5414-1'!M16+'5414-1'!O16</f>
        <v>0</v>
      </c>
      <c r="O16" s="175">
        <f>'5414-1'!R16</f>
        <v>0</v>
      </c>
      <c r="P16" s="6"/>
      <c r="Q16" s="6"/>
      <c r="R16" s="118">
        <f t="shared" si="0"/>
        <v>0</v>
      </c>
      <c r="S16" s="118" t="str">
        <f>VLOOKUP(R16,Kod!$A$2:$B$55,2,0)</f>
        <v>Укажите код образования!</v>
      </c>
    </row>
    <row r="17" spans="1:20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175">
        <f>'5414-1'!I17+'5414-1'!K17+'5414-1'!M17+'5414-1'!O17</f>
        <v>0</v>
      </c>
      <c r="O17" s="175">
        <f>'5414-1'!R17</f>
        <v>0</v>
      </c>
      <c r="P17" s="6"/>
      <c r="Q17" s="6"/>
      <c r="R17" s="118">
        <f t="shared" si="0"/>
        <v>0</v>
      </c>
      <c r="S17" s="118" t="str">
        <f>VLOOKUP(R17,Kod!$A$2:$B$55,2,0)</f>
        <v>Укажите код образования!</v>
      </c>
      <c r="T17" s="1"/>
    </row>
    <row r="18" spans="1:20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175">
        <f>'5414-1'!I18+'5414-1'!K18+'5414-1'!M18+'5414-1'!O18</f>
        <v>0</v>
      </c>
      <c r="O18" s="175">
        <f>'5414-1'!R18</f>
        <v>0</v>
      </c>
      <c r="P18" s="6"/>
      <c r="Q18" s="6"/>
      <c r="R18" s="118">
        <f t="shared" si="0"/>
        <v>0</v>
      </c>
      <c r="S18" s="118" t="str">
        <f>VLOOKUP(R18,Kod!$A$2:$B$55,2,0)</f>
        <v>Укажите код образования!</v>
      </c>
      <c r="T18" s="1"/>
    </row>
    <row r="19" spans="1:20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175">
        <f>'5414-1'!I19+'5414-1'!K19+'5414-1'!M19+'5414-1'!O19</f>
        <v>0</v>
      </c>
      <c r="O19" s="175">
        <f>'5414-1'!R19</f>
        <v>0</v>
      </c>
      <c r="P19" s="6"/>
      <c r="Q19" s="6"/>
      <c r="R19" s="118">
        <f t="shared" si="0"/>
        <v>0</v>
      </c>
      <c r="S19" s="118" t="str">
        <f>VLOOKUP(R19,Kod!$A$2:$B$55,2,0)</f>
        <v>Укажите код образования!</v>
      </c>
      <c r="T19" s="1"/>
    </row>
    <row r="20" spans="1:20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175">
        <f>'5414-1'!I20+'5414-1'!K20+'5414-1'!M20+'5414-1'!O20</f>
        <v>0</v>
      </c>
      <c r="O20" s="175">
        <f>'5414-1'!R20</f>
        <v>0</v>
      </c>
      <c r="P20" s="6"/>
      <c r="Q20" s="6"/>
      <c r="R20" s="118">
        <f t="shared" si="0"/>
        <v>0</v>
      </c>
      <c r="S20" s="118" t="str">
        <f>VLOOKUP(R20,Kod!$A$2:$B$55,2,0)</f>
        <v>Укажите код образования!</v>
      </c>
      <c r="T20" s="1"/>
    </row>
    <row r="21" spans="1:20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175">
        <f>'5414-1'!I21+'5414-1'!K21+'5414-1'!M21+'5414-1'!O21</f>
        <v>0</v>
      </c>
      <c r="O21" s="175">
        <f>'5414-1'!R21</f>
        <v>0</v>
      </c>
      <c r="P21" s="6"/>
      <c r="Q21" s="6"/>
      <c r="R21" s="118">
        <f t="shared" si="0"/>
        <v>0</v>
      </c>
      <c r="S21" s="118" t="str">
        <f>VLOOKUP(R21,Kod!$A$2:$B$55,2,0)</f>
        <v>Укажите код образования!</v>
      </c>
      <c r="T21" s="1"/>
    </row>
    <row r="22" spans="1:20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175">
        <f>'5414-1'!I22+'5414-1'!K22+'5414-1'!M22+'5414-1'!O22</f>
        <v>0</v>
      </c>
      <c r="O22" s="175">
        <f>'5414-1'!R22</f>
        <v>0</v>
      </c>
      <c r="P22" s="6"/>
      <c r="Q22" s="6"/>
      <c r="R22" s="118">
        <f t="shared" si="0"/>
        <v>0</v>
      </c>
      <c r="S22" s="118" t="str">
        <f>VLOOKUP(R22,Kod!$A$2:$B$55,2,0)</f>
        <v>Укажите код образования!</v>
      </c>
      <c r="T22" s="1"/>
    </row>
    <row r="23" spans="1:20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175">
        <f>'5414-1'!I23+'5414-1'!K23+'5414-1'!M23+'5414-1'!O23</f>
        <v>0</v>
      </c>
      <c r="O23" s="175">
        <f>'5414-1'!R23</f>
        <v>0</v>
      </c>
      <c r="P23" s="6"/>
      <c r="Q23" s="6"/>
      <c r="R23" s="118">
        <f t="shared" si="0"/>
        <v>0</v>
      </c>
      <c r="S23" s="118" t="str">
        <f>VLOOKUP(R23,Kod!$A$2:$B$55,2,0)</f>
        <v>Укажите код образования!</v>
      </c>
      <c r="T23" s="1"/>
    </row>
    <row r="24" spans="1:20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175">
        <f>'5414-1'!I24+'5414-1'!K24+'5414-1'!M24+'5414-1'!O24</f>
        <v>0</v>
      </c>
      <c r="O24" s="175">
        <f>'5414-1'!R24</f>
        <v>0</v>
      </c>
      <c r="P24" s="6"/>
      <c r="Q24" s="6"/>
      <c r="R24" s="118">
        <f t="shared" si="0"/>
        <v>0</v>
      </c>
      <c r="S24" s="118" t="str">
        <f>VLOOKUP(R24,Kod!$A$2:$B$55,2,0)</f>
        <v>Укажите код образования!</v>
      </c>
      <c r="T24" s="1"/>
    </row>
    <row r="25" spans="1:20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175">
        <f>'5414-1'!I25+'5414-1'!K25+'5414-1'!M25+'5414-1'!O25</f>
        <v>0</v>
      </c>
      <c r="O25" s="175">
        <f>'5414-1'!R25</f>
        <v>0</v>
      </c>
      <c r="P25" s="6"/>
      <c r="Q25" s="6"/>
      <c r="R25" s="118">
        <f t="shared" si="0"/>
        <v>0</v>
      </c>
      <c r="S25" s="118" t="str">
        <f>VLOOKUP(R25,Kod!$A$2:$B$55,2,0)</f>
        <v>Укажите код образования!</v>
      </c>
      <c r="T25" s="1"/>
    </row>
    <row r="26" spans="1:20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175">
        <f>'5414-1'!I26+'5414-1'!K26+'5414-1'!M26+'5414-1'!O26</f>
        <v>0</v>
      </c>
      <c r="O26" s="175">
        <f>'5414-1'!R26</f>
        <v>0</v>
      </c>
      <c r="P26" s="6"/>
      <c r="Q26" s="6"/>
      <c r="R26" s="118">
        <f t="shared" si="0"/>
        <v>0</v>
      </c>
      <c r="S26" s="118" t="str">
        <f>VLOOKUP(R26,Kod!$A$2:$B$55,2,0)</f>
        <v>Укажите код образования!</v>
      </c>
      <c r="T26" s="1"/>
    </row>
    <row r="27" spans="1:20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175">
        <f>'5414-1'!I27+'5414-1'!K27+'5414-1'!M27+'5414-1'!O27</f>
        <v>0</v>
      </c>
      <c r="O27" s="175">
        <f>'5414-1'!R27</f>
        <v>0</v>
      </c>
      <c r="P27" s="6"/>
      <c r="Q27" s="6"/>
      <c r="R27" s="118">
        <f t="shared" si="0"/>
        <v>0</v>
      </c>
      <c r="S27" s="118" t="str">
        <f>VLOOKUP(R27,Kod!$A$2:$B$55,2,0)</f>
        <v>Укажите код образования!</v>
      </c>
      <c r="T27" s="1"/>
    </row>
    <row r="28" spans="1:20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175">
        <f>'5414-1'!I28+'5414-1'!K28+'5414-1'!M28+'5414-1'!O28</f>
        <v>0</v>
      </c>
      <c r="O28" s="175">
        <f>'5414-1'!R28</f>
        <v>0</v>
      </c>
      <c r="P28" s="6"/>
      <c r="Q28" s="6"/>
      <c r="R28" s="118">
        <f t="shared" si="0"/>
        <v>0</v>
      </c>
      <c r="S28" s="118" t="str">
        <f>VLOOKUP(R28,Kod!$A$2:$B$55,2,0)</f>
        <v>Укажите код образования!</v>
      </c>
      <c r="T28" s="1"/>
    </row>
    <row r="29" spans="1:20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175">
        <f>'5414-1'!I29+'5414-1'!K29+'5414-1'!M29+'5414-1'!O29</f>
        <v>0</v>
      </c>
      <c r="O29" s="175">
        <f>'5414-1'!R29</f>
        <v>0</v>
      </c>
      <c r="P29" s="6"/>
      <c r="Q29" s="6"/>
      <c r="R29" s="118">
        <f t="shared" si="0"/>
        <v>0</v>
      </c>
      <c r="S29" s="118" t="str">
        <f>VLOOKUP(R29,Kod!$A$2:$B$55,2,0)</f>
        <v>Укажите код образования!</v>
      </c>
      <c r="T29" s="1"/>
    </row>
    <row r="30" spans="1:20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175">
        <f>'5414-1'!I30+'5414-1'!K30+'5414-1'!M30+'5414-1'!O30</f>
        <v>0</v>
      </c>
      <c r="O30" s="175">
        <f>'5414-1'!R30</f>
        <v>0</v>
      </c>
      <c r="P30" s="6"/>
      <c r="Q30" s="6"/>
      <c r="R30" s="118">
        <f t="shared" si="0"/>
        <v>0</v>
      </c>
      <c r="S30" s="118" t="str">
        <f>VLOOKUP(R30,Kod!$A$2:$B$55,2,0)</f>
        <v>Укажите код образования!</v>
      </c>
      <c r="T30" s="1"/>
    </row>
    <row r="31" spans="1:20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175">
        <f>'5414-1'!I31+'5414-1'!K31+'5414-1'!M31+'5414-1'!O31</f>
        <v>0</v>
      </c>
      <c r="O31" s="175">
        <f>'5414-1'!R31</f>
        <v>0</v>
      </c>
      <c r="P31" s="6"/>
      <c r="Q31" s="6"/>
      <c r="R31" s="118">
        <f t="shared" si="0"/>
        <v>0</v>
      </c>
      <c r="S31" s="118" t="str">
        <f>VLOOKUP(R31,Kod!$A$2:$B$55,2,0)</f>
        <v>Укажите код образования!</v>
      </c>
      <c r="T31" s="1"/>
    </row>
    <row r="32" spans="1:20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175">
        <f>'5414-1'!I32+'5414-1'!K32+'5414-1'!M32+'5414-1'!O32</f>
        <v>0</v>
      </c>
      <c r="O32" s="175">
        <f>'5414-1'!R32</f>
        <v>0</v>
      </c>
      <c r="P32" s="6"/>
      <c r="Q32" s="6"/>
      <c r="R32" s="118">
        <f t="shared" si="0"/>
        <v>0</v>
      </c>
      <c r="S32" s="118" t="str">
        <f>VLOOKUP(R32,Kod!$A$2:$B$55,2,0)</f>
        <v>Укажите код образования!</v>
      </c>
      <c r="T32" s="1"/>
    </row>
    <row r="33" spans="1:20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175">
        <f>'5414-1'!I33+'5414-1'!K33+'5414-1'!M33+'5414-1'!O33</f>
        <v>0</v>
      </c>
      <c r="O33" s="175">
        <f>'5414-1'!R33</f>
        <v>0</v>
      </c>
      <c r="P33" s="6"/>
      <c r="Q33" s="6"/>
      <c r="R33" s="118">
        <f t="shared" si="0"/>
        <v>0</v>
      </c>
      <c r="S33" s="118" t="str">
        <f>VLOOKUP(R33,Kod!$A$2:$B$55,2,0)</f>
        <v>Укажите код образования!</v>
      </c>
      <c r="T33" s="1"/>
    </row>
    <row r="34" spans="1:20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175">
        <f>'5414-1'!I34+'5414-1'!K34+'5414-1'!M34+'5414-1'!O34</f>
        <v>0</v>
      </c>
      <c r="O34" s="175">
        <f>'5414-1'!R34</f>
        <v>0</v>
      </c>
      <c r="P34" s="6"/>
      <c r="Q34" s="6"/>
      <c r="R34" s="118">
        <f t="shared" si="0"/>
        <v>0</v>
      </c>
      <c r="S34" s="118" t="str">
        <f>VLOOKUP(R34,Kod!$A$2:$B$55,2,0)</f>
        <v>Укажите код образования!</v>
      </c>
      <c r="T34" s="1"/>
    </row>
    <row r="35" spans="1:20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175">
        <f>'5414-1'!I35+'5414-1'!K35+'5414-1'!M35+'5414-1'!O35</f>
        <v>0</v>
      </c>
      <c r="O35" s="175">
        <f>'5414-1'!R35</f>
        <v>0</v>
      </c>
      <c r="P35" s="6"/>
      <c r="Q35" s="6"/>
      <c r="R35" s="118">
        <f t="shared" si="0"/>
        <v>0</v>
      </c>
      <c r="S35" s="118" t="str">
        <f>VLOOKUP(R35,Kod!$A$2:$B$55,2,0)</f>
        <v>Укажите код образования!</v>
      </c>
      <c r="T35" s="1"/>
    </row>
    <row r="36" spans="1:20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175">
        <f>'5414-1'!I36+'5414-1'!K36+'5414-1'!M36+'5414-1'!O36</f>
        <v>0</v>
      </c>
      <c r="O36" s="175">
        <f>'5414-1'!R36</f>
        <v>0</v>
      </c>
      <c r="P36" s="6"/>
      <c r="Q36" s="6"/>
      <c r="R36" s="118">
        <f t="shared" si="0"/>
        <v>0</v>
      </c>
      <c r="S36" s="118" t="str">
        <f>VLOOKUP(R36,Kod!$A$2:$B$55,2,0)</f>
        <v>Укажите код образования!</v>
      </c>
      <c r="T36" s="1"/>
    </row>
    <row r="37" spans="1:20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175">
        <f>'5414-1'!I37+'5414-1'!K37+'5414-1'!M37+'5414-1'!O37</f>
        <v>0</v>
      </c>
      <c r="O37" s="175">
        <f>'5414-1'!R37</f>
        <v>0</v>
      </c>
      <c r="P37" s="6"/>
      <c r="Q37" s="6"/>
      <c r="R37" s="118">
        <f t="shared" si="0"/>
        <v>0</v>
      </c>
      <c r="S37" s="118" t="str">
        <f>VLOOKUP(R37,Kod!$A$2:$B$55,2,0)</f>
        <v>Укажите код образования!</v>
      </c>
      <c r="T37" s="1"/>
    </row>
    <row r="38" spans="1:20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175">
        <f>'5414-1'!I38+'5414-1'!K38+'5414-1'!M38+'5414-1'!O38</f>
        <v>0</v>
      </c>
      <c r="O38" s="175">
        <f>'5414-1'!R38</f>
        <v>0</v>
      </c>
      <c r="P38" s="6"/>
      <c r="Q38" s="6"/>
      <c r="R38" s="118">
        <f t="shared" si="0"/>
        <v>0</v>
      </c>
      <c r="S38" s="118" t="str">
        <f>VLOOKUP(R38,Kod!$A$2:$B$55,2,0)</f>
        <v>Укажите код образования!</v>
      </c>
      <c r="T38" s="1"/>
    </row>
    <row r="39" spans="1:20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175">
        <f>'5414-1'!I39+'5414-1'!K39+'5414-1'!M39+'5414-1'!O39</f>
        <v>0</v>
      </c>
      <c r="O39" s="175">
        <f>'5414-1'!R39</f>
        <v>0</v>
      </c>
      <c r="P39" s="6"/>
      <c r="Q39" s="6"/>
      <c r="R39" s="118">
        <f t="shared" si="0"/>
        <v>0</v>
      </c>
      <c r="S39" s="118" t="str">
        <f>VLOOKUP(R39,Kod!$A$2:$B$55,2,0)</f>
        <v>Укажите код образования!</v>
      </c>
      <c r="T39" s="1"/>
    </row>
    <row r="40" spans="1:20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175">
        <f>'5414-1'!I40+'5414-1'!K40+'5414-1'!M40+'5414-1'!O40</f>
        <v>0</v>
      </c>
      <c r="O40" s="175">
        <f>'5414-1'!R40</f>
        <v>0</v>
      </c>
      <c r="P40" s="6"/>
      <c r="Q40" s="6"/>
      <c r="R40" s="118">
        <f t="shared" si="0"/>
        <v>0</v>
      </c>
      <c r="S40" s="118" t="str">
        <f>VLOOKUP(R40,Kod!$A$2:$B$55,2,0)</f>
        <v>Укажите код образования!</v>
      </c>
      <c r="T40" s="1"/>
    </row>
    <row r="41" spans="1:20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175">
        <f>'5414-1'!I41+'5414-1'!K41+'5414-1'!M41+'5414-1'!O41</f>
        <v>0</v>
      </c>
      <c r="O41" s="175">
        <f>'5414-1'!R41</f>
        <v>0</v>
      </c>
      <c r="P41" s="6"/>
      <c r="Q41" s="6"/>
      <c r="R41" s="118">
        <f t="shared" si="0"/>
        <v>0</v>
      </c>
      <c r="S41" s="118" t="str">
        <f>VLOOKUP(R41,Kod!$A$2:$B$55,2,0)</f>
        <v>Укажите код образования!</v>
      </c>
      <c r="T41" s="1"/>
    </row>
    <row r="42" spans="1:20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175">
        <f>'5414-1'!I42+'5414-1'!K42+'5414-1'!M42+'5414-1'!O42</f>
        <v>0</v>
      </c>
      <c r="O42" s="175">
        <f>'5414-1'!R42</f>
        <v>0</v>
      </c>
      <c r="P42" s="6"/>
      <c r="Q42" s="6"/>
      <c r="R42" s="118">
        <f t="shared" si="0"/>
        <v>0</v>
      </c>
      <c r="S42" s="118" t="str">
        <f>VLOOKUP(R42,Kod!$A$2:$B$55,2,0)</f>
        <v>Укажите код образования!</v>
      </c>
      <c r="T42" s="1"/>
    </row>
    <row r="43" spans="1:20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175">
        <f>'5414-1'!I43+'5414-1'!K43+'5414-1'!M43+'5414-1'!O43</f>
        <v>0</v>
      </c>
      <c r="O43" s="175">
        <f>'5414-1'!R43</f>
        <v>0</v>
      </c>
      <c r="P43" s="6"/>
      <c r="Q43" s="6"/>
      <c r="R43" s="118">
        <f t="shared" si="0"/>
        <v>0</v>
      </c>
      <c r="S43" s="118" t="str">
        <f>VLOOKUP(R43,Kod!$A$2:$B$55,2,0)</f>
        <v>Укажите код образования!</v>
      </c>
      <c r="T43" s="1"/>
    </row>
    <row r="44" spans="1:20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175">
        <f>'5414-1'!I44+'5414-1'!K44+'5414-1'!M44+'5414-1'!O44</f>
        <v>0</v>
      </c>
      <c r="O44" s="175">
        <f>'5414-1'!R44</f>
        <v>0</v>
      </c>
      <c r="P44" s="6"/>
      <c r="Q44" s="6"/>
      <c r="R44" s="118">
        <f t="shared" si="0"/>
        <v>0</v>
      </c>
      <c r="S44" s="118" t="str">
        <f>VLOOKUP(R44,Kod!$A$2:$B$55,2,0)</f>
        <v>Укажите код образования!</v>
      </c>
      <c r="T44" s="1"/>
    </row>
    <row r="45" spans="1:20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175">
        <f>'5414-1'!I45+'5414-1'!K45+'5414-1'!M45+'5414-1'!O45</f>
        <v>0</v>
      </c>
      <c r="O45" s="175">
        <f>'5414-1'!R45</f>
        <v>0</v>
      </c>
      <c r="P45" s="6"/>
      <c r="Q45" s="6"/>
      <c r="R45" s="118">
        <f t="shared" si="0"/>
        <v>0</v>
      </c>
      <c r="S45" s="118" t="str">
        <f>VLOOKUP(R45,Kod!$A$2:$B$55,2,0)</f>
        <v>Укажите код образования!</v>
      </c>
      <c r="T45" s="1"/>
    </row>
    <row r="46" spans="1:20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175">
        <f>'5414-1'!I46+'5414-1'!K46+'5414-1'!M46+'5414-1'!O46</f>
        <v>0</v>
      </c>
      <c r="O46" s="175">
        <f>'5414-1'!R46</f>
        <v>0</v>
      </c>
      <c r="P46" s="6"/>
      <c r="Q46" s="6"/>
      <c r="R46" s="118">
        <f t="shared" si="0"/>
        <v>0</v>
      </c>
      <c r="S46" s="118" t="str">
        <f>VLOOKUP(R46,Kod!$A$2:$B$55,2,0)</f>
        <v>Укажите код образования!</v>
      </c>
      <c r="T46" s="1"/>
    </row>
    <row r="47" spans="1:20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175">
        <f>'5414-1'!I47+'5414-1'!K47+'5414-1'!M47+'5414-1'!O47</f>
        <v>0</v>
      </c>
      <c r="O47" s="175">
        <f>'5414-1'!R47</f>
        <v>0</v>
      </c>
      <c r="P47" s="6"/>
      <c r="Q47" s="6"/>
      <c r="R47" s="118">
        <f t="shared" si="0"/>
        <v>0</v>
      </c>
      <c r="S47" s="118" t="str">
        <f>VLOOKUP(R47,Kod!$A$2:$B$55,2,0)</f>
        <v>Укажите код образования!</v>
      </c>
      <c r="T47" s="1"/>
    </row>
    <row r="48" spans="1:20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175">
        <f>'5414-1'!I48+'5414-1'!K48+'5414-1'!M48+'5414-1'!O48</f>
        <v>0</v>
      </c>
      <c r="O48" s="175">
        <f>'5414-1'!R48</f>
        <v>0</v>
      </c>
      <c r="P48" s="6"/>
      <c r="Q48" s="6"/>
      <c r="R48" s="118">
        <f t="shared" si="0"/>
        <v>0</v>
      </c>
      <c r="S48" s="118" t="str">
        <f>VLOOKUP(R48,Kod!$A$2:$B$55,2,0)</f>
        <v>Укажите код образования!</v>
      </c>
      <c r="T48" s="1"/>
    </row>
    <row r="49" spans="1:20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175">
        <f>'5414-1'!I49+'5414-1'!K49+'5414-1'!M49+'5414-1'!O49</f>
        <v>0</v>
      </c>
      <c r="O49" s="175">
        <f>'5414-1'!R49</f>
        <v>0</v>
      </c>
      <c r="P49" s="6"/>
      <c r="Q49" s="6"/>
      <c r="R49" s="118">
        <f t="shared" si="0"/>
        <v>0</v>
      </c>
      <c r="S49" s="118" t="str">
        <f>VLOOKUP(R49,Kod!$A$2:$B$55,2,0)</f>
        <v>Укажите код образования!</v>
      </c>
      <c r="T49" s="1"/>
    </row>
    <row r="50" spans="1:20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175">
        <f>'5414-1'!I50+'5414-1'!K50+'5414-1'!M50+'5414-1'!O50</f>
        <v>0</v>
      </c>
      <c r="O50" s="175">
        <f>'5414-1'!R50</f>
        <v>0</v>
      </c>
      <c r="P50" s="6"/>
      <c r="Q50" s="6"/>
      <c r="R50" s="118">
        <f t="shared" si="0"/>
        <v>0</v>
      </c>
      <c r="S50" s="118" t="str">
        <f>VLOOKUP(R50,Kod!$A$2:$B$55,2,0)</f>
        <v>Укажите код образования!</v>
      </c>
      <c r="T50" s="1"/>
    </row>
    <row r="51" spans="1:20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175">
        <f>'5414-1'!I51+'5414-1'!K51+'5414-1'!M51+'5414-1'!O51</f>
        <v>0</v>
      </c>
      <c r="O51" s="175">
        <f>'5414-1'!R51</f>
        <v>0</v>
      </c>
      <c r="P51" s="6"/>
      <c r="Q51" s="6"/>
      <c r="R51" s="118">
        <f t="shared" si="0"/>
        <v>0</v>
      </c>
      <c r="S51" s="118" t="str">
        <f>VLOOKUP(R51,Kod!$A$2:$B$55,2,0)</f>
        <v>Укажите код образования!</v>
      </c>
      <c r="T51" s="1"/>
    </row>
    <row r="52" spans="1:20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175">
        <f>'5414-1'!I52+'5414-1'!K52+'5414-1'!M52+'5414-1'!O52</f>
        <v>0</v>
      </c>
      <c r="O52" s="175">
        <f>'5414-1'!R52</f>
        <v>0</v>
      </c>
      <c r="P52" s="6"/>
      <c r="Q52" s="6"/>
      <c r="R52" s="118">
        <f t="shared" si="0"/>
        <v>0</v>
      </c>
      <c r="S52" s="118" t="str">
        <f>VLOOKUP(R52,Kod!$A$2:$B$55,2,0)</f>
        <v>Укажите код образования!</v>
      </c>
      <c r="T52" s="1"/>
    </row>
    <row r="53" spans="1:20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175">
        <f>'5414-1'!I53+'5414-1'!K53+'5414-1'!M53+'5414-1'!O53</f>
        <v>0</v>
      </c>
      <c r="O53" s="175">
        <f>'5414-1'!R53</f>
        <v>0</v>
      </c>
      <c r="P53" s="6"/>
      <c r="Q53" s="6"/>
      <c r="R53" s="118">
        <f t="shared" si="0"/>
        <v>0</v>
      </c>
      <c r="S53" s="118" t="str">
        <f>VLOOKUP(R53,Kod!$A$2:$B$55,2,0)</f>
        <v>Укажите код образования!</v>
      </c>
      <c r="T53" s="1"/>
    </row>
    <row r="54" spans="1:20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175">
        <f>'5414-1'!I54+'5414-1'!K54+'5414-1'!M54+'5414-1'!O54</f>
        <v>0</v>
      </c>
      <c r="O54" s="175">
        <f>'5414-1'!R54</f>
        <v>0</v>
      </c>
      <c r="P54" s="6"/>
      <c r="Q54" s="6"/>
      <c r="R54" s="118">
        <f t="shared" si="0"/>
        <v>0</v>
      </c>
      <c r="S54" s="118" t="str">
        <f>VLOOKUP(R54,Kod!$A$2:$B$55,2,0)</f>
        <v>Укажите код образования!</v>
      </c>
      <c r="T54" s="1"/>
    </row>
    <row r="55" spans="1:20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175">
        <f>'5414-1'!I55+'5414-1'!K55+'5414-1'!M55+'5414-1'!O55</f>
        <v>0</v>
      </c>
      <c r="O55" s="175">
        <f>'5414-1'!R55</f>
        <v>0</v>
      </c>
      <c r="P55" s="6"/>
      <c r="Q55" s="6"/>
      <c r="R55" s="118">
        <f t="shared" si="0"/>
        <v>0</v>
      </c>
      <c r="S55" s="118" t="str">
        <f>VLOOKUP(R55,Kod!$A$2:$B$55,2,0)</f>
        <v>Укажите код образования!</v>
      </c>
      <c r="T55" s="1"/>
    </row>
    <row r="56" spans="1:20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175">
        <f>'5414-1'!I56+'5414-1'!K56+'5414-1'!M56+'5414-1'!O56</f>
        <v>0</v>
      </c>
      <c r="O56" s="175">
        <f>'5414-1'!R56</f>
        <v>0</v>
      </c>
      <c r="P56" s="6"/>
      <c r="Q56" s="6"/>
      <c r="R56" s="118">
        <f t="shared" si="0"/>
        <v>0</v>
      </c>
      <c r="S56" s="118" t="str">
        <f>VLOOKUP(R56,Kod!$A$2:$B$55,2,0)</f>
        <v>Укажите код образования!</v>
      </c>
      <c r="T56" s="1"/>
    </row>
    <row r="57" spans="1:20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175">
        <f>'5414-1'!I57+'5414-1'!K57+'5414-1'!M57+'5414-1'!O57</f>
        <v>0</v>
      </c>
      <c r="O57" s="175">
        <f>'5414-1'!R57</f>
        <v>0</v>
      </c>
      <c r="P57" s="6"/>
      <c r="Q57" s="6"/>
      <c r="R57" s="118">
        <f t="shared" si="0"/>
        <v>0</v>
      </c>
      <c r="S57" s="118" t="str">
        <f>VLOOKUP(R57,Kod!$A$2:$B$55,2,0)</f>
        <v>Укажите код образования!</v>
      </c>
      <c r="T57" s="1"/>
    </row>
    <row r="58" spans="1:20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175">
        <f>'5414-1'!I58+'5414-1'!K58+'5414-1'!M58+'5414-1'!O58</f>
        <v>0</v>
      </c>
      <c r="O58" s="175">
        <f>'5414-1'!R58</f>
        <v>0</v>
      </c>
      <c r="P58" s="6"/>
      <c r="Q58" s="6"/>
      <c r="R58" s="118">
        <f t="shared" si="0"/>
        <v>0</v>
      </c>
      <c r="S58" s="118" t="str">
        <f>VLOOKUP(R58,Kod!$A$2:$B$55,2,0)</f>
        <v>Укажите код образования!</v>
      </c>
      <c r="T58" s="1"/>
    </row>
    <row r="59" spans="1:20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175">
        <f>'5414-1'!I59+'5414-1'!K59+'5414-1'!M59+'5414-1'!O59</f>
        <v>0</v>
      </c>
      <c r="O59" s="175">
        <f>'5414-1'!R59</f>
        <v>0</v>
      </c>
      <c r="P59" s="6"/>
      <c r="Q59" s="6"/>
      <c r="R59" s="118">
        <f t="shared" si="0"/>
        <v>0</v>
      </c>
      <c r="S59" s="118" t="str">
        <f>VLOOKUP(R59,Kod!$A$2:$B$55,2,0)</f>
        <v>Укажите код образования!</v>
      </c>
      <c r="T59" s="1"/>
    </row>
    <row r="60" spans="1:20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175">
        <f>'5414-1'!I60+'5414-1'!K60+'5414-1'!M60+'5414-1'!O60</f>
        <v>0</v>
      </c>
      <c r="O60" s="175">
        <f>'5414-1'!R60</f>
        <v>0</v>
      </c>
      <c r="P60" s="6"/>
      <c r="Q60" s="6"/>
      <c r="R60" s="118">
        <f t="shared" si="0"/>
        <v>0</v>
      </c>
      <c r="S60" s="118" t="str">
        <f>VLOOKUP(R60,Kod!$A$2:$B$55,2,0)</f>
        <v>Укажите код образования!</v>
      </c>
      <c r="T60" s="1"/>
    </row>
    <row r="61" spans="1:20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175">
        <f>'5414-1'!I61+'5414-1'!K61+'5414-1'!M61+'5414-1'!O61</f>
        <v>0</v>
      </c>
      <c r="O61" s="175">
        <f>'5414-1'!R61</f>
        <v>0</v>
      </c>
      <c r="P61" s="6"/>
      <c r="Q61" s="6"/>
      <c r="R61" s="118">
        <f t="shared" si="0"/>
        <v>0</v>
      </c>
      <c r="S61" s="118" t="str">
        <f>VLOOKUP(R61,Kod!$A$2:$B$55,2,0)</f>
        <v>Укажите код образования!</v>
      </c>
      <c r="T61" s="1"/>
    </row>
    <row r="62" spans="1:20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175">
        <f>'5414-1'!I62+'5414-1'!K62+'5414-1'!M62+'5414-1'!O62</f>
        <v>0</v>
      </c>
      <c r="O62" s="175">
        <f>'5414-1'!R62</f>
        <v>0</v>
      </c>
      <c r="P62" s="6"/>
      <c r="Q62" s="6"/>
      <c r="R62" s="118">
        <f t="shared" si="0"/>
        <v>0</v>
      </c>
      <c r="S62" s="118" t="str">
        <f>VLOOKUP(R62,Kod!$A$2:$B$55,2,0)</f>
        <v>Укажите код образования!</v>
      </c>
      <c r="T62" s="1"/>
    </row>
    <row r="63" spans="1:20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175">
        <f>'5414-1'!I63+'5414-1'!K63+'5414-1'!M63+'5414-1'!O63</f>
        <v>0</v>
      </c>
      <c r="O63" s="175">
        <f>'5414-1'!R63</f>
        <v>0</v>
      </c>
      <c r="P63" s="6"/>
      <c r="Q63" s="6"/>
      <c r="R63" s="118">
        <f t="shared" si="0"/>
        <v>0</v>
      </c>
      <c r="S63" s="118" t="str">
        <f>VLOOKUP(R63,Kod!$A$2:$B$55,2,0)</f>
        <v>Укажите код образования!</v>
      </c>
      <c r="T63" s="1"/>
    </row>
    <row r="64" spans="1:20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175">
        <f>'5414-1'!I64+'5414-1'!K64+'5414-1'!M64+'5414-1'!O64</f>
        <v>0</v>
      </c>
      <c r="O64" s="175">
        <f>'5414-1'!R64</f>
        <v>0</v>
      </c>
      <c r="P64" s="6"/>
      <c r="Q64" s="6"/>
      <c r="R64" s="118">
        <f t="shared" si="0"/>
        <v>0</v>
      </c>
      <c r="S64" s="118" t="str">
        <f>VLOOKUP(R64,Kod!$A$2:$B$55,2,0)</f>
        <v>Укажите код образования!</v>
      </c>
      <c r="T64" s="1"/>
    </row>
    <row r="65" spans="1:20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175">
        <f>'5414-1'!I65+'5414-1'!K65+'5414-1'!M65+'5414-1'!O65</f>
        <v>0</v>
      </c>
      <c r="O65" s="175">
        <f>'5414-1'!R65</f>
        <v>0</v>
      </c>
      <c r="P65" s="6"/>
      <c r="Q65" s="6"/>
      <c r="R65" s="118">
        <f t="shared" si="0"/>
        <v>0</v>
      </c>
      <c r="S65" s="118" t="str">
        <f>VLOOKUP(R65,Kod!$A$2:$B$55,2,0)</f>
        <v>Укажите код образования!</v>
      </c>
      <c r="T65" s="1"/>
    </row>
    <row r="66" spans="1:20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175">
        <f>'5414-1'!I66+'5414-1'!K66+'5414-1'!M66+'5414-1'!O66</f>
        <v>0</v>
      </c>
      <c r="O66" s="175">
        <f>'5414-1'!R66</f>
        <v>0</v>
      </c>
      <c r="P66" s="6"/>
      <c r="Q66" s="6"/>
      <c r="R66" s="118">
        <f t="shared" si="0"/>
        <v>0</v>
      </c>
      <c r="S66" s="118" t="str">
        <f>VLOOKUP(R66,Kod!$A$2:$B$55,2,0)</f>
        <v>Укажите код образования!</v>
      </c>
      <c r="T66" s="1"/>
    </row>
    <row r="67" spans="1:20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175">
        <f>'5414-1'!I67+'5414-1'!K67+'5414-1'!M67+'5414-1'!O67</f>
        <v>0</v>
      </c>
      <c r="O67" s="175">
        <f>'5414-1'!R67</f>
        <v>0</v>
      </c>
      <c r="P67" s="6"/>
      <c r="Q67" s="6"/>
      <c r="R67" s="118">
        <f t="shared" si="0"/>
        <v>0</v>
      </c>
      <c r="S67" s="118" t="str">
        <f>VLOOKUP(R67,Kod!$A$2:$B$55,2,0)</f>
        <v>Укажите код образования!</v>
      </c>
      <c r="T67" s="1"/>
    </row>
    <row r="68" spans="1:20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175">
        <f>'5414-1'!I68+'5414-1'!K68+'5414-1'!M68+'5414-1'!O68</f>
        <v>0</v>
      </c>
      <c r="O68" s="175">
        <f>'5414-1'!R68</f>
        <v>0</v>
      </c>
      <c r="P68" s="6"/>
      <c r="Q68" s="6"/>
      <c r="R68" s="118">
        <f t="shared" si="0"/>
        <v>0</v>
      </c>
      <c r="S68" s="118" t="str">
        <f>VLOOKUP(R68,Kod!$A$2:$B$55,2,0)</f>
        <v>Укажите код образования!</v>
      </c>
      <c r="T68" s="1"/>
    </row>
    <row r="69" spans="1:20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175">
        <f>'5414-1'!I69+'5414-1'!K69+'5414-1'!M69+'5414-1'!O69</f>
        <v>0</v>
      </c>
      <c r="O69" s="175">
        <f>'5414-1'!R69</f>
        <v>0</v>
      </c>
      <c r="P69" s="6"/>
      <c r="Q69" s="6"/>
      <c r="R69" s="118">
        <f t="shared" si="0"/>
        <v>0</v>
      </c>
      <c r="S69" s="118" t="str">
        <f>VLOOKUP(R69,Kod!$A$2:$B$55,2,0)</f>
        <v>Укажите код образования!</v>
      </c>
      <c r="T69" s="1"/>
    </row>
    <row r="70" spans="1:20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175">
        <f>'5414-1'!I70+'5414-1'!K70+'5414-1'!M70+'5414-1'!O70</f>
        <v>0</v>
      </c>
      <c r="O70" s="175">
        <f>'5414-1'!R70</f>
        <v>0</v>
      </c>
      <c r="P70" s="6"/>
      <c r="Q70" s="6"/>
      <c r="R70" s="118">
        <f t="shared" si="0"/>
        <v>0</v>
      </c>
      <c r="S70" s="118" t="str">
        <f>VLOOKUP(R70,Kod!$A$2:$B$55,2,0)</f>
        <v>Укажите код образования!</v>
      </c>
      <c r="T70" s="1"/>
    </row>
    <row r="71" spans="1:20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175">
        <f>'5414-1'!I71+'5414-1'!K71+'5414-1'!M71+'5414-1'!O71</f>
        <v>0</v>
      </c>
      <c r="O71" s="175">
        <f>'5414-1'!R71</f>
        <v>0</v>
      </c>
      <c r="P71" s="6"/>
      <c r="Q71" s="6"/>
      <c r="R71" s="118">
        <f t="shared" si="0"/>
        <v>0</v>
      </c>
      <c r="S71" s="118" t="str">
        <f>VLOOKUP(R71,Kod!$A$2:$B$55,2,0)</f>
        <v>Укажите код образования!</v>
      </c>
      <c r="T71" s="1"/>
    </row>
    <row r="72" spans="1:20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175">
        <f>'5414-1'!I72+'5414-1'!K72+'5414-1'!M72+'5414-1'!O72</f>
        <v>0</v>
      </c>
      <c r="O72" s="175">
        <f>'5414-1'!R72</f>
        <v>0</v>
      </c>
      <c r="P72" s="6"/>
      <c r="Q72" s="6"/>
      <c r="R72" s="118">
        <f t="shared" si="0"/>
        <v>0</v>
      </c>
      <c r="S72" s="118" t="str">
        <f>VLOOKUP(R72,Kod!$A$2:$B$55,2,0)</f>
        <v>Укажите код образования!</v>
      </c>
      <c r="T72" s="1"/>
    </row>
    <row r="73" spans="1:20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175">
        <f>'5414-1'!I73+'5414-1'!K73+'5414-1'!M73+'5414-1'!O73</f>
        <v>0</v>
      </c>
      <c r="O73" s="175">
        <f>'5414-1'!R73</f>
        <v>0</v>
      </c>
      <c r="P73" s="6"/>
      <c r="Q73" s="12"/>
      <c r="R73" s="118">
        <f t="shared" si="0"/>
        <v>0</v>
      </c>
      <c r="S73" s="118" t="str">
        <f>VLOOKUP(R73,Kod!$A$2:$B$55,2,0)</f>
        <v>Укажите код образования!</v>
      </c>
      <c r="T73" s="1"/>
    </row>
    <row r="74" spans="1:20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175">
        <f>'5414-1'!I74+'5414-1'!K74+'5414-1'!M74+'5414-1'!O74</f>
        <v>0</v>
      </c>
      <c r="O74" s="175">
        <f>'5414-1'!R74</f>
        <v>0</v>
      </c>
      <c r="P74" s="6"/>
      <c r="Q74" s="6"/>
      <c r="R74" s="118">
        <f t="shared" ref="R74:R137" si="1">IF(Q74=945023,"222", IF(Q74=939019,"919", INT(Q74/1000)))</f>
        <v>0</v>
      </c>
      <c r="S74" s="118" t="str">
        <f>VLOOKUP(R74,Kod!$A$2:$B$55,2,0)</f>
        <v>Укажите код образования!</v>
      </c>
      <c r="T74" s="1"/>
    </row>
    <row r="75" spans="1:20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175">
        <f>'5414-1'!I75+'5414-1'!K75+'5414-1'!M75+'5414-1'!O75</f>
        <v>0</v>
      </c>
      <c r="O75" s="175">
        <f>'5414-1'!R75</f>
        <v>0</v>
      </c>
      <c r="P75" s="6"/>
      <c r="Q75" s="6"/>
      <c r="R75" s="118">
        <f t="shared" si="1"/>
        <v>0</v>
      </c>
      <c r="S75" s="118" t="str">
        <f>VLOOKUP(R75,Kod!$A$2:$B$55,2,0)</f>
        <v>Укажите код образования!</v>
      </c>
      <c r="T75" s="1"/>
    </row>
    <row r="76" spans="1:20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175">
        <f>'5414-1'!I76+'5414-1'!K76+'5414-1'!M76+'5414-1'!O76</f>
        <v>0</v>
      </c>
      <c r="O76" s="175">
        <f>'5414-1'!R76</f>
        <v>0</v>
      </c>
      <c r="P76" s="6"/>
      <c r="Q76" s="6"/>
      <c r="R76" s="118">
        <f t="shared" si="1"/>
        <v>0</v>
      </c>
      <c r="S76" s="118" t="str">
        <f>VLOOKUP(R76,Kod!$A$2:$B$55,2,0)</f>
        <v>Укажите код образования!</v>
      </c>
      <c r="T76" s="1"/>
    </row>
    <row r="77" spans="1:20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175">
        <f>'5414-1'!I77+'5414-1'!K77+'5414-1'!M77+'5414-1'!O77</f>
        <v>0</v>
      </c>
      <c r="O77" s="175">
        <f>'5414-1'!R77</f>
        <v>0</v>
      </c>
      <c r="P77" s="6"/>
      <c r="Q77" s="6"/>
      <c r="R77" s="118">
        <f t="shared" si="1"/>
        <v>0</v>
      </c>
      <c r="S77" s="118" t="str">
        <f>VLOOKUP(R77,Kod!$A$2:$B$55,2,0)</f>
        <v>Укажите код образования!</v>
      </c>
      <c r="T77" s="1"/>
    </row>
    <row r="78" spans="1:20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175">
        <f>'5414-1'!I78+'5414-1'!K78+'5414-1'!M78+'5414-1'!O78</f>
        <v>0</v>
      </c>
      <c r="O78" s="175">
        <f>'5414-1'!R78</f>
        <v>0</v>
      </c>
      <c r="P78" s="6"/>
      <c r="Q78" s="6"/>
      <c r="R78" s="118">
        <f t="shared" si="1"/>
        <v>0</v>
      </c>
      <c r="S78" s="118" t="str">
        <f>VLOOKUP(R78,Kod!$A$2:$B$55,2,0)</f>
        <v>Укажите код образования!</v>
      </c>
      <c r="T78" s="1"/>
    </row>
    <row r="79" spans="1:20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175">
        <f>'5414-1'!I79+'5414-1'!K79+'5414-1'!M79+'5414-1'!O79</f>
        <v>0</v>
      </c>
      <c r="O79" s="175">
        <f>'5414-1'!R79</f>
        <v>0</v>
      </c>
      <c r="P79" s="6"/>
      <c r="Q79" s="6"/>
      <c r="R79" s="118">
        <f t="shared" si="1"/>
        <v>0</v>
      </c>
      <c r="S79" s="118" t="str">
        <f>VLOOKUP(R79,Kod!$A$2:$B$55,2,0)</f>
        <v>Укажите код образования!</v>
      </c>
      <c r="T79" s="1"/>
    </row>
    <row r="80" spans="1:20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175">
        <f>'5414-1'!I80+'5414-1'!K80+'5414-1'!M80+'5414-1'!O80</f>
        <v>0</v>
      </c>
      <c r="O80" s="175">
        <f>'5414-1'!R80</f>
        <v>0</v>
      </c>
      <c r="P80" s="6"/>
      <c r="Q80" s="6"/>
      <c r="R80" s="118">
        <f t="shared" si="1"/>
        <v>0</v>
      </c>
      <c r="S80" s="118" t="str">
        <f>VLOOKUP(R80,Kod!$A$2:$B$55,2,0)</f>
        <v>Укажите код образования!</v>
      </c>
      <c r="T80" s="1"/>
    </row>
    <row r="81" spans="1:20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175">
        <f>'5414-1'!I81+'5414-1'!K81+'5414-1'!M81+'5414-1'!O81</f>
        <v>0</v>
      </c>
      <c r="O81" s="175">
        <f>'5414-1'!R81</f>
        <v>0</v>
      </c>
      <c r="P81" s="6"/>
      <c r="Q81" s="6"/>
      <c r="R81" s="118">
        <f t="shared" si="1"/>
        <v>0</v>
      </c>
      <c r="S81" s="118" t="str">
        <f>VLOOKUP(R81,Kod!$A$2:$B$55,2,0)</f>
        <v>Укажите код образования!</v>
      </c>
      <c r="T81" s="1"/>
    </row>
    <row r="82" spans="1:20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175">
        <f>'5414-1'!I82+'5414-1'!K82+'5414-1'!M82+'5414-1'!O82</f>
        <v>0</v>
      </c>
      <c r="O82" s="175">
        <f>'5414-1'!R82</f>
        <v>0</v>
      </c>
      <c r="P82" s="6"/>
      <c r="Q82" s="6"/>
      <c r="R82" s="118">
        <f t="shared" si="1"/>
        <v>0</v>
      </c>
      <c r="S82" s="118" t="str">
        <f>VLOOKUP(R82,Kod!$A$2:$B$55,2,0)</f>
        <v>Укажите код образования!</v>
      </c>
      <c r="T82" s="1"/>
    </row>
    <row r="83" spans="1:20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175">
        <f>'5414-1'!I83+'5414-1'!K83+'5414-1'!M83+'5414-1'!O83</f>
        <v>0</v>
      </c>
      <c r="O83" s="175">
        <f>'5414-1'!R83</f>
        <v>0</v>
      </c>
      <c r="P83" s="6"/>
      <c r="Q83" s="6"/>
      <c r="R83" s="118">
        <f t="shared" si="1"/>
        <v>0</v>
      </c>
      <c r="S83" s="118" t="str">
        <f>VLOOKUP(R83,Kod!$A$2:$B$55,2,0)</f>
        <v>Укажите код образования!</v>
      </c>
      <c r="T83" s="1"/>
    </row>
    <row r="84" spans="1:20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175">
        <f>'5414-1'!I84+'5414-1'!K84+'5414-1'!M84+'5414-1'!O84</f>
        <v>0</v>
      </c>
      <c r="O84" s="175">
        <f>'5414-1'!R84</f>
        <v>0</v>
      </c>
      <c r="P84" s="6"/>
      <c r="Q84" s="6"/>
      <c r="R84" s="118">
        <f t="shared" si="1"/>
        <v>0</v>
      </c>
      <c r="S84" s="118" t="str">
        <f>VLOOKUP(R84,Kod!$A$2:$B$55,2,0)</f>
        <v>Укажите код образования!</v>
      </c>
      <c r="T84" s="1"/>
    </row>
    <row r="85" spans="1:20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175">
        <f>'5414-1'!I85+'5414-1'!K85+'5414-1'!M85+'5414-1'!O85</f>
        <v>0</v>
      </c>
      <c r="O85" s="175">
        <f>'5414-1'!R85</f>
        <v>0</v>
      </c>
      <c r="P85" s="6"/>
      <c r="Q85" s="6"/>
      <c r="R85" s="118">
        <f t="shared" si="1"/>
        <v>0</v>
      </c>
      <c r="S85" s="118" t="str">
        <f>VLOOKUP(R85,Kod!$A$2:$B$55,2,0)</f>
        <v>Укажите код образования!</v>
      </c>
      <c r="T85" s="1"/>
    </row>
    <row r="86" spans="1:20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175">
        <f>'5414-1'!I86+'5414-1'!K86+'5414-1'!M86+'5414-1'!O86</f>
        <v>0</v>
      </c>
      <c r="O86" s="175">
        <f>'5414-1'!R86</f>
        <v>0</v>
      </c>
      <c r="P86" s="6"/>
      <c r="Q86" s="6"/>
      <c r="R86" s="118">
        <f t="shared" si="1"/>
        <v>0</v>
      </c>
      <c r="S86" s="118" t="str">
        <f>VLOOKUP(R86,Kod!$A$2:$B$55,2,0)</f>
        <v>Укажите код образования!</v>
      </c>
      <c r="T86" s="1"/>
    </row>
    <row r="87" spans="1:20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175">
        <f>'5414-1'!I87+'5414-1'!K87+'5414-1'!M87+'5414-1'!O87</f>
        <v>0</v>
      </c>
      <c r="O87" s="175">
        <f>'5414-1'!R87</f>
        <v>0</v>
      </c>
      <c r="P87" s="6"/>
      <c r="Q87" s="6"/>
      <c r="R87" s="118">
        <f t="shared" si="1"/>
        <v>0</v>
      </c>
      <c r="S87" s="118" t="str">
        <f>VLOOKUP(R87,Kod!$A$2:$B$55,2,0)</f>
        <v>Укажите код образования!</v>
      </c>
      <c r="T87" s="1"/>
    </row>
    <row r="88" spans="1:20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175">
        <f>'5414-1'!I88+'5414-1'!K88+'5414-1'!M88+'5414-1'!O88</f>
        <v>0</v>
      </c>
      <c r="O88" s="175">
        <f>'5414-1'!R88</f>
        <v>0</v>
      </c>
      <c r="P88" s="6"/>
      <c r="Q88" s="6"/>
      <c r="R88" s="118">
        <f t="shared" si="1"/>
        <v>0</v>
      </c>
      <c r="S88" s="118" t="str">
        <f>VLOOKUP(R88,Kod!$A$2:$B$55,2,0)</f>
        <v>Укажите код образования!</v>
      </c>
      <c r="T88" s="1"/>
    </row>
    <row r="89" spans="1:20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175">
        <f>'5414-1'!I89+'5414-1'!K89+'5414-1'!M89+'5414-1'!O89</f>
        <v>0</v>
      </c>
      <c r="O89" s="175">
        <f>'5414-1'!R89</f>
        <v>0</v>
      </c>
      <c r="P89" s="6"/>
      <c r="Q89" s="6"/>
      <c r="R89" s="118">
        <f t="shared" si="1"/>
        <v>0</v>
      </c>
      <c r="S89" s="118" t="str">
        <f>VLOOKUP(R89,Kod!$A$2:$B$55,2,0)</f>
        <v>Укажите код образования!</v>
      </c>
      <c r="T89" s="1"/>
    </row>
    <row r="90" spans="1:20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175">
        <f>'5414-1'!I90+'5414-1'!K90+'5414-1'!M90+'5414-1'!O90</f>
        <v>0</v>
      </c>
      <c r="O90" s="175">
        <f>'5414-1'!R90</f>
        <v>0</v>
      </c>
      <c r="P90" s="6"/>
      <c r="Q90" s="6"/>
      <c r="R90" s="118">
        <f t="shared" si="1"/>
        <v>0</v>
      </c>
      <c r="S90" s="118" t="str">
        <f>VLOOKUP(R90,Kod!$A$2:$B$55,2,0)</f>
        <v>Укажите код образования!</v>
      </c>
      <c r="T90" s="1"/>
    </row>
    <row r="91" spans="1:20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175">
        <f>'5414-1'!I91+'5414-1'!K91+'5414-1'!M91+'5414-1'!O91</f>
        <v>0</v>
      </c>
      <c r="O91" s="175">
        <f>'5414-1'!R91</f>
        <v>0</v>
      </c>
      <c r="P91" s="6"/>
      <c r="Q91" s="6"/>
      <c r="R91" s="118">
        <f t="shared" si="1"/>
        <v>0</v>
      </c>
      <c r="S91" s="118" t="str">
        <f>VLOOKUP(R91,Kod!$A$2:$B$55,2,0)</f>
        <v>Укажите код образования!</v>
      </c>
      <c r="T91" s="1"/>
    </row>
    <row r="92" spans="1:20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175">
        <f>'5414-1'!I92+'5414-1'!K92+'5414-1'!M92+'5414-1'!O92</f>
        <v>0</v>
      </c>
      <c r="O92" s="175">
        <f>'5414-1'!R92</f>
        <v>0</v>
      </c>
      <c r="P92" s="6"/>
      <c r="Q92" s="6"/>
      <c r="R92" s="118">
        <f t="shared" si="1"/>
        <v>0</v>
      </c>
      <c r="S92" s="118" t="str">
        <f>VLOOKUP(R92,Kod!$A$2:$B$55,2,0)</f>
        <v>Укажите код образования!</v>
      </c>
      <c r="T92" s="1"/>
    </row>
    <row r="93" spans="1:20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175">
        <f>'5414-1'!I93+'5414-1'!K93+'5414-1'!M93+'5414-1'!O93</f>
        <v>0</v>
      </c>
      <c r="O93" s="175">
        <f>'5414-1'!R93</f>
        <v>0</v>
      </c>
      <c r="P93" s="6"/>
      <c r="Q93" s="6"/>
      <c r="R93" s="118">
        <f t="shared" si="1"/>
        <v>0</v>
      </c>
      <c r="S93" s="118" t="str">
        <f>VLOOKUP(R93,Kod!$A$2:$B$55,2,0)</f>
        <v>Укажите код образования!</v>
      </c>
      <c r="T93" s="1"/>
    </row>
    <row r="94" spans="1:20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175">
        <f>'5414-1'!I94+'5414-1'!K94+'5414-1'!M94+'5414-1'!O94</f>
        <v>0</v>
      </c>
      <c r="O94" s="175">
        <f>'5414-1'!R94</f>
        <v>0</v>
      </c>
      <c r="P94" s="6"/>
      <c r="Q94" s="6"/>
      <c r="R94" s="118">
        <f t="shared" si="1"/>
        <v>0</v>
      </c>
      <c r="S94" s="118" t="str">
        <f>VLOOKUP(R94,Kod!$A$2:$B$55,2,0)</f>
        <v>Укажите код образования!</v>
      </c>
      <c r="T94" s="1"/>
    </row>
    <row r="95" spans="1:20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175">
        <f>'5414-1'!I95+'5414-1'!K95+'5414-1'!M95+'5414-1'!O95</f>
        <v>0</v>
      </c>
      <c r="O95" s="175">
        <f>'5414-1'!R95</f>
        <v>0</v>
      </c>
      <c r="P95" s="6"/>
      <c r="Q95" s="6"/>
      <c r="R95" s="118">
        <f t="shared" si="1"/>
        <v>0</v>
      </c>
      <c r="S95" s="118" t="str">
        <f>VLOOKUP(R95,Kod!$A$2:$B$55,2,0)</f>
        <v>Укажите код образования!</v>
      </c>
      <c r="T95" s="1"/>
    </row>
    <row r="96" spans="1:20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175">
        <f>'5414-1'!I96+'5414-1'!K96+'5414-1'!M96+'5414-1'!O96</f>
        <v>0</v>
      </c>
      <c r="O96" s="175">
        <f>'5414-1'!R96</f>
        <v>0</v>
      </c>
      <c r="P96" s="6"/>
      <c r="Q96" s="6"/>
      <c r="R96" s="118">
        <f t="shared" si="1"/>
        <v>0</v>
      </c>
      <c r="S96" s="118" t="str">
        <f>VLOOKUP(R96,Kod!$A$2:$B$55,2,0)</f>
        <v>Укажите код образования!</v>
      </c>
      <c r="T96" s="1"/>
    </row>
    <row r="97" spans="1:20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175">
        <f>'5414-1'!I97+'5414-1'!K97+'5414-1'!M97+'5414-1'!O97</f>
        <v>0</v>
      </c>
      <c r="O97" s="175">
        <f>'5414-1'!R97</f>
        <v>0</v>
      </c>
      <c r="P97" s="6"/>
      <c r="Q97" s="6"/>
      <c r="R97" s="118">
        <f t="shared" si="1"/>
        <v>0</v>
      </c>
      <c r="S97" s="118" t="str">
        <f>VLOOKUP(R97,Kod!$A$2:$B$55,2,0)</f>
        <v>Укажите код образования!</v>
      </c>
      <c r="T97" s="1"/>
    </row>
    <row r="98" spans="1:20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175">
        <f>'5414-1'!I98+'5414-1'!K98+'5414-1'!M98+'5414-1'!O98</f>
        <v>0</v>
      </c>
      <c r="O98" s="175">
        <f>'5414-1'!R98</f>
        <v>0</v>
      </c>
      <c r="P98" s="6"/>
      <c r="Q98" s="6"/>
      <c r="R98" s="118">
        <f t="shared" si="1"/>
        <v>0</v>
      </c>
      <c r="S98" s="118" t="str">
        <f>VLOOKUP(R98,Kod!$A$2:$B$55,2,0)</f>
        <v>Укажите код образования!</v>
      </c>
      <c r="T98" s="1"/>
    </row>
    <row r="99" spans="1:20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175">
        <f>'5414-1'!I99+'5414-1'!K99+'5414-1'!M99+'5414-1'!O99</f>
        <v>0</v>
      </c>
      <c r="O99" s="175">
        <f>'5414-1'!R99</f>
        <v>0</v>
      </c>
      <c r="P99" s="6"/>
      <c r="Q99" s="6"/>
      <c r="R99" s="118">
        <f t="shared" si="1"/>
        <v>0</v>
      </c>
      <c r="S99" s="118" t="str">
        <f>VLOOKUP(R99,Kod!$A$2:$B$55,2,0)</f>
        <v>Укажите код образования!</v>
      </c>
      <c r="T99" s="1"/>
    </row>
    <row r="100" spans="1:20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175">
        <f>'5414-1'!I100+'5414-1'!K100+'5414-1'!M100+'5414-1'!O100</f>
        <v>0</v>
      </c>
      <c r="O100" s="175">
        <f>'5414-1'!R100</f>
        <v>0</v>
      </c>
      <c r="P100" s="6"/>
      <c r="Q100" s="6"/>
      <c r="R100" s="118">
        <f t="shared" si="1"/>
        <v>0</v>
      </c>
      <c r="S100" s="118" t="str">
        <f>VLOOKUP(R100,Kod!$A$2:$B$55,2,0)</f>
        <v>Укажите код образования!</v>
      </c>
      <c r="T100" s="1"/>
    </row>
    <row r="101" spans="1:20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175">
        <f>'5414-1'!I101+'5414-1'!K101+'5414-1'!M101+'5414-1'!O101</f>
        <v>0</v>
      </c>
      <c r="O101" s="175">
        <f>'5414-1'!R101</f>
        <v>0</v>
      </c>
      <c r="P101" s="6"/>
      <c r="Q101" s="6"/>
      <c r="R101" s="118">
        <f t="shared" si="1"/>
        <v>0</v>
      </c>
      <c r="S101" s="118" t="str">
        <f>VLOOKUP(R101,Kod!$A$2:$B$55,2,0)</f>
        <v>Укажите код образования!</v>
      </c>
      <c r="T101" s="1"/>
    </row>
    <row r="102" spans="1:20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175">
        <f>'5414-1'!I102+'5414-1'!K102+'5414-1'!M102+'5414-1'!O102</f>
        <v>0</v>
      </c>
      <c r="O102" s="175">
        <f>'5414-1'!R102</f>
        <v>0</v>
      </c>
      <c r="P102" s="6"/>
      <c r="Q102" s="6"/>
      <c r="R102" s="118">
        <f t="shared" si="1"/>
        <v>0</v>
      </c>
      <c r="S102" s="118" t="str">
        <f>VLOOKUP(R102,Kod!$A$2:$B$55,2,0)</f>
        <v>Укажите код образования!</v>
      </c>
      <c r="T102" s="1"/>
    </row>
    <row r="103" spans="1:20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175">
        <f>'5414-1'!I103+'5414-1'!K103+'5414-1'!M103+'5414-1'!O103</f>
        <v>0</v>
      </c>
      <c r="O103" s="175">
        <f>'5414-1'!R103</f>
        <v>0</v>
      </c>
      <c r="P103" s="6"/>
      <c r="Q103" s="6"/>
      <c r="R103" s="118">
        <f t="shared" si="1"/>
        <v>0</v>
      </c>
      <c r="S103" s="118" t="str">
        <f>VLOOKUP(R103,Kod!$A$2:$B$55,2,0)</f>
        <v>Укажите код образования!</v>
      </c>
      <c r="T103" s="1"/>
    </row>
    <row r="104" spans="1:20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175">
        <f>'5414-1'!I104+'5414-1'!K104+'5414-1'!M104+'5414-1'!O104</f>
        <v>0</v>
      </c>
      <c r="O104" s="175">
        <f>'5414-1'!R104</f>
        <v>0</v>
      </c>
      <c r="P104" s="6"/>
      <c r="Q104" s="6"/>
      <c r="R104" s="118">
        <f t="shared" si="1"/>
        <v>0</v>
      </c>
      <c r="S104" s="118" t="str">
        <f>VLOOKUP(R104,Kod!$A$2:$B$55,2,0)</f>
        <v>Укажите код образования!</v>
      </c>
      <c r="T104" s="1"/>
    </row>
    <row r="105" spans="1:20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175">
        <f>'5414-1'!I105+'5414-1'!K105+'5414-1'!M105+'5414-1'!O105</f>
        <v>0</v>
      </c>
      <c r="O105" s="175">
        <f>'5414-1'!R105</f>
        <v>0</v>
      </c>
      <c r="P105" s="6"/>
      <c r="Q105" s="6"/>
      <c r="R105" s="118">
        <f t="shared" si="1"/>
        <v>0</v>
      </c>
      <c r="S105" s="118" t="str">
        <f>VLOOKUP(R105,Kod!$A$2:$B$55,2,0)</f>
        <v>Укажите код образования!</v>
      </c>
      <c r="T105" s="1"/>
    </row>
    <row r="106" spans="1:20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175">
        <f>'5414-1'!I106+'5414-1'!K106+'5414-1'!M106+'5414-1'!O106</f>
        <v>0</v>
      </c>
      <c r="O106" s="175">
        <f>'5414-1'!R106</f>
        <v>0</v>
      </c>
      <c r="P106" s="6"/>
      <c r="Q106" s="6"/>
      <c r="R106" s="118">
        <f t="shared" si="1"/>
        <v>0</v>
      </c>
      <c r="S106" s="118" t="str">
        <f>VLOOKUP(R106,Kod!$A$2:$B$55,2,0)</f>
        <v>Укажите код образования!</v>
      </c>
      <c r="T106" s="1"/>
    </row>
    <row r="107" spans="1:20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175">
        <f>'5414-1'!I107+'5414-1'!K107+'5414-1'!M107+'5414-1'!O107</f>
        <v>0</v>
      </c>
      <c r="O107" s="175">
        <f>'5414-1'!R107</f>
        <v>0</v>
      </c>
      <c r="P107" s="6"/>
      <c r="Q107" s="6"/>
      <c r="R107" s="118">
        <f t="shared" si="1"/>
        <v>0</v>
      </c>
      <c r="S107" s="118" t="str">
        <f>VLOOKUP(R107,Kod!$A$2:$B$55,2,0)</f>
        <v>Укажите код образования!</v>
      </c>
      <c r="T107" s="1"/>
    </row>
    <row r="108" spans="1:20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175">
        <f>'5414-1'!I108+'5414-1'!K108+'5414-1'!M108+'5414-1'!O108</f>
        <v>0</v>
      </c>
      <c r="O108" s="175">
        <f>'5414-1'!R108</f>
        <v>0</v>
      </c>
      <c r="P108" s="6"/>
      <c r="Q108" s="6"/>
      <c r="R108" s="118">
        <f t="shared" si="1"/>
        <v>0</v>
      </c>
      <c r="S108" s="118" t="str">
        <f>VLOOKUP(R108,Kod!$A$2:$B$55,2,0)</f>
        <v>Укажите код образования!</v>
      </c>
      <c r="T108" s="1"/>
    </row>
    <row r="109" spans="1:20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175">
        <f>'5414-1'!I109+'5414-1'!K109+'5414-1'!M109+'5414-1'!O109</f>
        <v>0</v>
      </c>
      <c r="O109" s="175">
        <f>'5414-1'!R109</f>
        <v>0</v>
      </c>
      <c r="P109" s="6"/>
      <c r="Q109" s="6"/>
      <c r="R109" s="118">
        <f t="shared" si="1"/>
        <v>0</v>
      </c>
      <c r="S109" s="118" t="str">
        <f>VLOOKUP(R109,Kod!$A$2:$B$55,2,0)</f>
        <v>Укажите код образования!</v>
      </c>
      <c r="T109" s="1"/>
    </row>
    <row r="110" spans="1:20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175">
        <f>'5414-1'!I110+'5414-1'!K110+'5414-1'!M110+'5414-1'!O110</f>
        <v>0</v>
      </c>
      <c r="O110" s="175">
        <f>'5414-1'!R110</f>
        <v>0</v>
      </c>
      <c r="P110" s="6"/>
      <c r="Q110" s="6"/>
      <c r="R110" s="118">
        <f t="shared" si="1"/>
        <v>0</v>
      </c>
      <c r="S110" s="118" t="str">
        <f>VLOOKUP(R110,Kod!$A$2:$B$55,2,0)</f>
        <v>Укажите код образования!</v>
      </c>
      <c r="T110" s="1"/>
    </row>
    <row r="111" spans="1:20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175">
        <f>'5414-1'!I111+'5414-1'!K111+'5414-1'!M111+'5414-1'!O111</f>
        <v>0</v>
      </c>
      <c r="O111" s="175">
        <f>'5414-1'!R111</f>
        <v>0</v>
      </c>
      <c r="P111" s="6"/>
      <c r="Q111" s="6"/>
      <c r="R111" s="118">
        <f t="shared" si="1"/>
        <v>0</v>
      </c>
      <c r="S111" s="118" t="str">
        <f>VLOOKUP(R111,Kod!$A$2:$B$55,2,0)</f>
        <v>Укажите код образования!</v>
      </c>
      <c r="T111" s="1"/>
    </row>
    <row r="112" spans="1:20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175">
        <f>'5414-1'!I112+'5414-1'!K112+'5414-1'!M112+'5414-1'!O112</f>
        <v>0</v>
      </c>
      <c r="O112" s="175">
        <f>'5414-1'!R112</f>
        <v>0</v>
      </c>
      <c r="P112" s="6"/>
      <c r="Q112" s="6"/>
      <c r="R112" s="118">
        <f t="shared" si="1"/>
        <v>0</v>
      </c>
      <c r="S112" s="118" t="str">
        <f>VLOOKUP(R112,Kod!$A$2:$B$55,2,0)</f>
        <v>Укажите код образования!</v>
      </c>
      <c r="T112" s="1"/>
    </row>
    <row r="113" spans="1:20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175">
        <f>'5414-1'!I113+'5414-1'!K113+'5414-1'!M113+'5414-1'!O113</f>
        <v>0</v>
      </c>
      <c r="O113" s="175">
        <f>'5414-1'!R113</f>
        <v>0</v>
      </c>
      <c r="P113" s="6"/>
      <c r="Q113" s="6"/>
      <c r="R113" s="118">
        <f t="shared" si="1"/>
        <v>0</v>
      </c>
      <c r="S113" s="118" t="str">
        <f>VLOOKUP(R113,Kod!$A$2:$B$55,2,0)</f>
        <v>Укажите код образования!</v>
      </c>
      <c r="T113" s="1"/>
    </row>
    <row r="114" spans="1:20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175">
        <f>'5414-1'!I114+'5414-1'!K114+'5414-1'!M114+'5414-1'!O114</f>
        <v>0</v>
      </c>
      <c r="O114" s="175">
        <f>'5414-1'!R114</f>
        <v>0</v>
      </c>
      <c r="P114" s="6"/>
      <c r="Q114" s="6"/>
      <c r="R114" s="118">
        <f t="shared" si="1"/>
        <v>0</v>
      </c>
      <c r="S114" s="118" t="str">
        <f>VLOOKUP(R114,Kod!$A$2:$B$55,2,0)</f>
        <v>Укажите код образования!</v>
      </c>
      <c r="T114" s="1"/>
    </row>
    <row r="115" spans="1:20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175">
        <f>'5414-1'!I115+'5414-1'!K115+'5414-1'!M115+'5414-1'!O115</f>
        <v>0</v>
      </c>
      <c r="O115" s="175">
        <f>'5414-1'!R115</f>
        <v>0</v>
      </c>
      <c r="P115" s="6"/>
      <c r="Q115" s="6"/>
      <c r="R115" s="118">
        <f t="shared" si="1"/>
        <v>0</v>
      </c>
      <c r="S115" s="118" t="str">
        <f>VLOOKUP(R115,Kod!$A$2:$B$55,2,0)</f>
        <v>Укажите код образования!</v>
      </c>
      <c r="T115" s="1"/>
    </row>
    <row r="116" spans="1:20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175">
        <f>'5414-1'!I116+'5414-1'!K116+'5414-1'!M116+'5414-1'!O116</f>
        <v>0</v>
      </c>
      <c r="O116" s="175">
        <f>'5414-1'!R116</f>
        <v>0</v>
      </c>
      <c r="P116" s="6"/>
      <c r="Q116" s="6"/>
      <c r="R116" s="118">
        <f t="shared" si="1"/>
        <v>0</v>
      </c>
      <c r="S116" s="118" t="str">
        <f>VLOOKUP(R116,Kod!$A$2:$B$55,2,0)</f>
        <v>Укажите код образования!</v>
      </c>
      <c r="T116" s="1"/>
    </row>
    <row r="117" spans="1:20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175">
        <f>'5414-1'!I117+'5414-1'!K117+'5414-1'!M117+'5414-1'!O117</f>
        <v>0</v>
      </c>
      <c r="O117" s="175">
        <f>'5414-1'!R117</f>
        <v>0</v>
      </c>
      <c r="P117" s="6"/>
      <c r="Q117" s="6"/>
      <c r="R117" s="118">
        <f t="shared" si="1"/>
        <v>0</v>
      </c>
      <c r="S117" s="118" t="str">
        <f>VLOOKUP(R117,Kod!$A$2:$B$55,2,0)</f>
        <v>Укажите код образования!</v>
      </c>
      <c r="T117" s="1"/>
    </row>
    <row r="118" spans="1:20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175">
        <f>'5414-1'!I118+'5414-1'!K118+'5414-1'!M118+'5414-1'!O118</f>
        <v>0</v>
      </c>
      <c r="O118" s="175">
        <f>'5414-1'!R118</f>
        <v>0</v>
      </c>
      <c r="P118" s="6"/>
      <c r="Q118" s="6"/>
      <c r="R118" s="118">
        <f t="shared" si="1"/>
        <v>0</v>
      </c>
      <c r="S118" s="118" t="str">
        <f>VLOOKUP(R118,Kod!$A$2:$B$55,2,0)</f>
        <v>Укажите код образования!</v>
      </c>
      <c r="T118" s="1"/>
    </row>
    <row r="119" spans="1:20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175">
        <f>'5414-1'!I119+'5414-1'!K119+'5414-1'!M119+'5414-1'!O119</f>
        <v>0</v>
      </c>
      <c r="O119" s="175">
        <f>'5414-1'!R119</f>
        <v>0</v>
      </c>
      <c r="P119" s="6"/>
      <c r="Q119" s="6"/>
      <c r="R119" s="118">
        <f t="shared" si="1"/>
        <v>0</v>
      </c>
      <c r="S119" s="118" t="str">
        <f>VLOOKUP(R119,Kod!$A$2:$B$55,2,0)</f>
        <v>Укажите код образования!</v>
      </c>
      <c r="T119" s="1"/>
    </row>
    <row r="120" spans="1:20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175">
        <f>'5414-1'!I120+'5414-1'!K120+'5414-1'!M120+'5414-1'!O120</f>
        <v>0</v>
      </c>
      <c r="O120" s="175">
        <f>'5414-1'!R120</f>
        <v>0</v>
      </c>
      <c r="P120" s="6"/>
      <c r="Q120" s="6"/>
      <c r="R120" s="118">
        <f t="shared" si="1"/>
        <v>0</v>
      </c>
      <c r="S120" s="118" t="str">
        <f>VLOOKUP(R120,Kod!$A$2:$B$55,2,0)</f>
        <v>Укажите код образования!</v>
      </c>
      <c r="T120" s="1"/>
    </row>
    <row r="121" spans="1:20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175">
        <f>'5414-1'!I121+'5414-1'!K121+'5414-1'!M121+'5414-1'!O121</f>
        <v>0</v>
      </c>
      <c r="O121" s="175">
        <f>'5414-1'!R121</f>
        <v>0</v>
      </c>
      <c r="P121" s="6"/>
      <c r="Q121" s="6"/>
      <c r="R121" s="118">
        <f t="shared" si="1"/>
        <v>0</v>
      </c>
      <c r="S121" s="118" t="str">
        <f>VLOOKUP(R121,Kod!$A$2:$B$55,2,0)</f>
        <v>Укажите код образования!</v>
      </c>
      <c r="T121" s="1"/>
    </row>
    <row r="122" spans="1:20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175">
        <f>'5414-1'!I122+'5414-1'!K122+'5414-1'!M122+'5414-1'!O122</f>
        <v>0</v>
      </c>
      <c r="O122" s="175">
        <f>'5414-1'!R122</f>
        <v>0</v>
      </c>
      <c r="P122" s="6"/>
      <c r="Q122" s="6"/>
      <c r="R122" s="118">
        <f t="shared" si="1"/>
        <v>0</v>
      </c>
      <c r="S122" s="118" t="str">
        <f>VLOOKUP(R122,Kod!$A$2:$B$55,2,0)</f>
        <v>Укажите код образования!</v>
      </c>
      <c r="T122" s="1"/>
    </row>
    <row r="123" spans="1:20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175">
        <f>'5414-1'!I123+'5414-1'!K123+'5414-1'!M123+'5414-1'!O123</f>
        <v>0</v>
      </c>
      <c r="O123" s="175">
        <f>'5414-1'!R123</f>
        <v>0</v>
      </c>
      <c r="P123" s="6"/>
      <c r="Q123" s="6"/>
      <c r="R123" s="118">
        <f t="shared" si="1"/>
        <v>0</v>
      </c>
      <c r="S123" s="118" t="str">
        <f>VLOOKUP(R123,Kod!$A$2:$B$55,2,0)</f>
        <v>Укажите код образования!</v>
      </c>
      <c r="T123" s="1"/>
    </row>
    <row r="124" spans="1:20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175">
        <f>'5414-1'!I124+'5414-1'!K124+'5414-1'!M124+'5414-1'!O124</f>
        <v>0</v>
      </c>
      <c r="O124" s="175">
        <f>'5414-1'!R124</f>
        <v>0</v>
      </c>
      <c r="P124" s="6"/>
      <c r="Q124" s="6"/>
      <c r="R124" s="118">
        <f t="shared" si="1"/>
        <v>0</v>
      </c>
      <c r="S124" s="118" t="str">
        <f>VLOOKUP(R124,Kod!$A$2:$B$55,2,0)</f>
        <v>Укажите код образования!</v>
      </c>
      <c r="T124" s="1"/>
    </row>
    <row r="125" spans="1:20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175">
        <f>'5414-1'!I125+'5414-1'!K125+'5414-1'!M125+'5414-1'!O125</f>
        <v>0</v>
      </c>
      <c r="O125" s="175">
        <f>'5414-1'!R125</f>
        <v>0</v>
      </c>
      <c r="P125" s="6"/>
      <c r="Q125" s="6"/>
      <c r="R125" s="118">
        <f t="shared" si="1"/>
        <v>0</v>
      </c>
      <c r="S125" s="118" t="str">
        <f>VLOOKUP(R125,Kod!$A$2:$B$55,2,0)</f>
        <v>Укажите код образования!</v>
      </c>
      <c r="T125" s="1"/>
    </row>
    <row r="126" spans="1:20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175">
        <f>'5414-1'!I126+'5414-1'!K126+'5414-1'!M126+'5414-1'!O126</f>
        <v>0</v>
      </c>
      <c r="O126" s="175">
        <f>'5414-1'!R126</f>
        <v>0</v>
      </c>
      <c r="P126" s="6"/>
      <c r="Q126" s="6"/>
      <c r="R126" s="118">
        <f t="shared" si="1"/>
        <v>0</v>
      </c>
      <c r="S126" s="118" t="str">
        <f>VLOOKUP(R126,Kod!$A$2:$B$55,2,0)</f>
        <v>Укажите код образования!</v>
      </c>
      <c r="T126" s="1"/>
    </row>
    <row r="127" spans="1:20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175">
        <f>'5414-1'!I127+'5414-1'!K127+'5414-1'!M127+'5414-1'!O127</f>
        <v>0</v>
      </c>
      <c r="O127" s="175">
        <f>'5414-1'!R127</f>
        <v>0</v>
      </c>
      <c r="P127" s="6"/>
      <c r="Q127" s="6"/>
      <c r="R127" s="118">
        <f t="shared" si="1"/>
        <v>0</v>
      </c>
      <c r="S127" s="118" t="str">
        <f>VLOOKUP(R127,Kod!$A$2:$B$55,2,0)</f>
        <v>Укажите код образования!</v>
      </c>
      <c r="T127" s="1"/>
    </row>
    <row r="128" spans="1:20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175">
        <f>'5414-1'!I128+'5414-1'!K128+'5414-1'!M128+'5414-1'!O128</f>
        <v>0</v>
      </c>
      <c r="O128" s="175">
        <f>'5414-1'!R128</f>
        <v>0</v>
      </c>
      <c r="P128" s="6"/>
      <c r="Q128" s="6"/>
      <c r="R128" s="118">
        <f t="shared" si="1"/>
        <v>0</v>
      </c>
      <c r="S128" s="118" t="str">
        <f>VLOOKUP(R128,Kod!$A$2:$B$55,2,0)</f>
        <v>Укажите код образования!</v>
      </c>
      <c r="T128" s="1"/>
    </row>
    <row r="129" spans="1:20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175">
        <f>'5414-1'!I129+'5414-1'!K129+'5414-1'!M129+'5414-1'!O129</f>
        <v>0</v>
      </c>
      <c r="O129" s="175">
        <f>'5414-1'!R129</f>
        <v>0</v>
      </c>
      <c r="P129" s="6"/>
      <c r="Q129" s="6"/>
      <c r="R129" s="118">
        <f t="shared" si="1"/>
        <v>0</v>
      </c>
      <c r="S129" s="118" t="str">
        <f>VLOOKUP(R129,Kod!$A$2:$B$55,2,0)</f>
        <v>Укажите код образования!</v>
      </c>
      <c r="T129" s="1"/>
    </row>
    <row r="130" spans="1:20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175">
        <f>'5414-1'!I130+'5414-1'!K130+'5414-1'!M130+'5414-1'!O130</f>
        <v>0</v>
      </c>
      <c r="O130" s="175">
        <f>'5414-1'!R130</f>
        <v>0</v>
      </c>
      <c r="P130" s="6"/>
      <c r="Q130" s="6"/>
      <c r="R130" s="118">
        <f t="shared" si="1"/>
        <v>0</v>
      </c>
      <c r="S130" s="118" t="str">
        <f>VLOOKUP(R130,Kod!$A$2:$B$55,2,0)</f>
        <v>Укажите код образования!</v>
      </c>
      <c r="T130" s="1"/>
    </row>
    <row r="131" spans="1:20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175">
        <f>'5414-1'!I131+'5414-1'!K131+'5414-1'!M131+'5414-1'!O131</f>
        <v>0</v>
      </c>
      <c r="O131" s="175">
        <f>'5414-1'!R131</f>
        <v>0</v>
      </c>
      <c r="P131" s="6"/>
      <c r="Q131" s="6"/>
      <c r="R131" s="118">
        <f t="shared" si="1"/>
        <v>0</v>
      </c>
      <c r="S131" s="118" t="str">
        <f>VLOOKUP(R131,Kod!$A$2:$B$55,2,0)</f>
        <v>Укажите код образования!</v>
      </c>
      <c r="T131" s="1"/>
    </row>
    <row r="132" spans="1:20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175">
        <f>'5414-1'!I132+'5414-1'!K132+'5414-1'!M132+'5414-1'!O132</f>
        <v>0</v>
      </c>
      <c r="O132" s="175">
        <f>'5414-1'!R132</f>
        <v>0</v>
      </c>
      <c r="P132" s="6"/>
      <c r="Q132" s="6"/>
      <c r="R132" s="118">
        <f t="shared" si="1"/>
        <v>0</v>
      </c>
      <c r="S132" s="118" t="str">
        <f>VLOOKUP(R132,Kod!$A$2:$B$55,2,0)</f>
        <v>Укажите код образования!</v>
      </c>
      <c r="T132" s="1"/>
    </row>
    <row r="133" spans="1:20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175">
        <f>'5414-1'!I133+'5414-1'!K133+'5414-1'!M133+'5414-1'!O133</f>
        <v>0</v>
      </c>
      <c r="O133" s="175">
        <f>'5414-1'!R133</f>
        <v>0</v>
      </c>
      <c r="P133" s="6"/>
      <c r="Q133" s="6"/>
      <c r="R133" s="118">
        <f t="shared" si="1"/>
        <v>0</v>
      </c>
      <c r="S133" s="118" t="str">
        <f>VLOOKUP(R133,Kod!$A$2:$B$55,2,0)</f>
        <v>Укажите код образования!</v>
      </c>
      <c r="T133" s="1"/>
    </row>
    <row r="134" spans="1:20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175">
        <f>'5414-1'!I134+'5414-1'!K134+'5414-1'!M134+'5414-1'!O134</f>
        <v>0</v>
      </c>
      <c r="O134" s="175">
        <f>'5414-1'!R134</f>
        <v>0</v>
      </c>
      <c r="P134" s="6"/>
      <c r="Q134" s="6"/>
      <c r="R134" s="118">
        <f t="shared" si="1"/>
        <v>0</v>
      </c>
      <c r="S134" s="118" t="str">
        <f>VLOOKUP(R134,Kod!$A$2:$B$55,2,0)</f>
        <v>Укажите код образования!</v>
      </c>
      <c r="T134" s="1"/>
    </row>
    <row r="135" spans="1:20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175">
        <f>'5414-1'!I135+'5414-1'!K135+'5414-1'!M135+'5414-1'!O135</f>
        <v>0</v>
      </c>
      <c r="O135" s="175">
        <f>'5414-1'!R135</f>
        <v>0</v>
      </c>
      <c r="P135" s="6"/>
      <c r="Q135" s="6"/>
      <c r="R135" s="118">
        <f t="shared" si="1"/>
        <v>0</v>
      </c>
      <c r="S135" s="118" t="str">
        <f>VLOOKUP(R135,Kod!$A$2:$B$55,2,0)</f>
        <v>Укажите код образования!</v>
      </c>
      <c r="T135" s="1"/>
    </row>
    <row r="136" spans="1:20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175">
        <f>'5414-1'!I136+'5414-1'!K136+'5414-1'!M136+'5414-1'!O136</f>
        <v>0</v>
      </c>
      <c r="O136" s="175">
        <f>'5414-1'!R136</f>
        <v>0</v>
      </c>
      <c r="P136" s="6"/>
      <c r="Q136" s="6"/>
      <c r="R136" s="118">
        <f t="shared" si="1"/>
        <v>0</v>
      </c>
      <c r="S136" s="118" t="str">
        <f>VLOOKUP(R136,Kod!$A$2:$B$55,2,0)</f>
        <v>Укажите код образования!</v>
      </c>
      <c r="T136" s="1"/>
    </row>
    <row r="137" spans="1:20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175">
        <f>'5414-1'!I137+'5414-1'!K137+'5414-1'!M137+'5414-1'!O137</f>
        <v>0</v>
      </c>
      <c r="O137" s="175">
        <f>'5414-1'!R137</f>
        <v>0</v>
      </c>
      <c r="P137" s="6"/>
      <c r="Q137" s="6"/>
      <c r="R137" s="118">
        <f t="shared" si="1"/>
        <v>0</v>
      </c>
      <c r="S137" s="118" t="str">
        <f>VLOOKUP(R137,Kod!$A$2:$B$55,2,0)</f>
        <v>Укажите код образования!</v>
      </c>
      <c r="T137" s="1"/>
    </row>
    <row r="138" spans="1:20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175">
        <f>'5414-1'!I138+'5414-1'!K138+'5414-1'!M138+'5414-1'!O138</f>
        <v>0</v>
      </c>
      <c r="O138" s="175">
        <f>'5414-1'!R138</f>
        <v>0</v>
      </c>
      <c r="P138" s="6"/>
      <c r="Q138" s="6"/>
      <c r="R138" s="118">
        <f t="shared" ref="R138:R201" si="2">IF(Q138=945023,"222", IF(Q138=939019,"919", INT(Q138/1000)))</f>
        <v>0</v>
      </c>
      <c r="S138" s="118" t="str">
        <f>VLOOKUP(R138,Kod!$A$2:$B$55,2,0)</f>
        <v>Укажите код образования!</v>
      </c>
      <c r="T138" s="1"/>
    </row>
    <row r="139" spans="1:20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175">
        <f>'5414-1'!I139+'5414-1'!K139+'5414-1'!M139+'5414-1'!O139</f>
        <v>0</v>
      </c>
      <c r="O139" s="175">
        <f>'5414-1'!R139</f>
        <v>0</v>
      </c>
      <c r="P139" s="6"/>
      <c r="Q139" s="6"/>
      <c r="R139" s="118">
        <f t="shared" si="2"/>
        <v>0</v>
      </c>
      <c r="S139" s="118" t="str">
        <f>VLOOKUP(R139,Kod!$A$2:$B$55,2,0)</f>
        <v>Укажите код образования!</v>
      </c>
      <c r="T139" s="1"/>
    </row>
    <row r="140" spans="1:20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175">
        <f>'5414-1'!I140+'5414-1'!K140+'5414-1'!M140+'5414-1'!O140</f>
        <v>0</v>
      </c>
      <c r="O140" s="175">
        <f>'5414-1'!R140</f>
        <v>0</v>
      </c>
      <c r="P140" s="6"/>
      <c r="Q140" s="6"/>
      <c r="R140" s="118">
        <f t="shared" si="2"/>
        <v>0</v>
      </c>
      <c r="S140" s="118" t="str">
        <f>VLOOKUP(R140,Kod!$A$2:$B$55,2,0)</f>
        <v>Укажите код образования!</v>
      </c>
      <c r="T140" s="1"/>
    </row>
    <row r="141" spans="1:20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175">
        <f>'5414-1'!I141+'5414-1'!K141+'5414-1'!M141+'5414-1'!O141</f>
        <v>0</v>
      </c>
      <c r="O141" s="175">
        <f>'5414-1'!R141</f>
        <v>0</v>
      </c>
      <c r="P141" s="6"/>
      <c r="Q141" s="6"/>
      <c r="R141" s="118">
        <f t="shared" si="2"/>
        <v>0</v>
      </c>
      <c r="S141" s="118" t="str">
        <f>VLOOKUP(R141,Kod!$A$2:$B$55,2,0)</f>
        <v>Укажите код образования!</v>
      </c>
      <c r="T141" s="1"/>
    </row>
    <row r="142" spans="1:20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175">
        <f>'5414-1'!I142+'5414-1'!K142+'5414-1'!M142+'5414-1'!O142</f>
        <v>0</v>
      </c>
      <c r="O142" s="175">
        <f>'5414-1'!R142</f>
        <v>0</v>
      </c>
      <c r="P142" s="6"/>
      <c r="Q142" s="6"/>
      <c r="R142" s="118">
        <f t="shared" si="2"/>
        <v>0</v>
      </c>
      <c r="S142" s="118" t="str">
        <f>VLOOKUP(R142,Kod!$A$2:$B$55,2,0)</f>
        <v>Укажите код образования!</v>
      </c>
      <c r="T142" s="1"/>
    </row>
    <row r="143" spans="1:20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175">
        <f>'5414-1'!I143+'5414-1'!K143+'5414-1'!M143+'5414-1'!O143</f>
        <v>0</v>
      </c>
      <c r="O143" s="175">
        <f>'5414-1'!R143</f>
        <v>0</v>
      </c>
      <c r="P143" s="6"/>
      <c r="Q143" s="6"/>
      <c r="R143" s="118">
        <f t="shared" si="2"/>
        <v>0</v>
      </c>
      <c r="S143" s="118" t="str">
        <f>VLOOKUP(R143,Kod!$A$2:$B$55,2,0)</f>
        <v>Укажите код образования!</v>
      </c>
      <c r="T143" s="1"/>
    </row>
    <row r="144" spans="1:20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175">
        <f>'5414-1'!I144+'5414-1'!K144+'5414-1'!M144+'5414-1'!O144</f>
        <v>0</v>
      </c>
      <c r="O144" s="175">
        <f>'5414-1'!R144</f>
        <v>0</v>
      </c>
      <c r="P144" s="6"/>
      <c r="Q144" s="6"/>
      <c r="R144" s="118">
        <f t="shared" si="2"/>
        <v>0</v>
      </c>
      <c r="S144" s="118" t="str">
        <f>VLOOKUP(R144,Kod!$A$2:$B$55,2,0)</f>
        <v>Укажите код образования!</v>
      </c>
      <c r="T144" s="1"/>
    </row>
    <row r="145" spans="1:20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175">
        <f>'5414-1'!I145+'5414-1'!K145+'5414-1'!M145+'5414-1'!O145</f>
        <v>0</v>
      </c>
      <c r="O145" s="175">
        <f>'5414-1'!R145</f>
        <v>0</v>
      </c>
      <c r="P145" s="6"/>
      <c r="Q145" s="6"/>
      <c r="R145" s="118">
        <f t="shared" si="2"/>
        <v>0</v>
      </c>
      <c r="S145" s="118" t="str">
        <f>VLOOKUP(R145,Kod!$A$2:$B$55,2,0)</f>
        <v>Укажите код образования!</v>
      </c>
      <c r="T145" s="1"/>
    </row>
    <row r="146" spans="1:20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175">
        <f>'5414-1'!I146+'5414-1'!K146+'5414-1'!M146+'5414-1'!O146</f>
        <v>0</v>
      </c>
      <c r="O146" s="175">
        <f>'5414-1'!R146</f>
        <v>0</v>
      </c>
      <c r="P146" s="6"/>
      <c r="Q146" s="6"/>
      <c r="R146" s="118">
        <f t="shared" si="2"/>
        <v>0</v>
      </c>
      <c r="S146" s="118" t="str">
        <f>VLOOKUP(R146,Kod!$A$2:$B$55,2,0)</f>
        <v>Укажите код образования!</v>
      </c>
      <c r="T146" s="1"/>
    </row>
    <row r="147" spans="1:20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175">
        <f>'5414-1'!I147+'5414-1'!K147+'5414-1'!M147+'5414-1'!O147</f>
        <v>0</v>
      </c>
      <c r="O147" s="175">
        <f>'5414-1'!R147</f>
        <v>0</v>
      </c>
      <c r="P147" s="6"/>
      <c r="Q147" s="6"/>
      <c r="R147" s="118">
        <f t="shared" si="2"/>
        <v>0</v>
      </c>
      <c r="S147" s="118" t="str">
        <f>VLOOKUP(R147,Kod!$A$2:$B$55,2,0)</f>
        <v>Укажите код образования!</v>
      </c>
      <c r="T147" s="1"/>
    </row>
    <row r="148" spans="1:20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175">
        <f>'5414-1'!I148+'5414-1'!K148+'5414-1'!M148+'5414-1'!O148</f>
        <v>0</v>
      </c>
      <c r="O148" s="175">
        <f>'5414-1'!R148</f>
        <v>0</v>
      </c>
      <c r="P148" s="6"/>
      <c r="Q148" s="6"/>
      <c r="R148" s="118">
        <f t="shared" si="2"/>
        <v>0</v>
      </c>
      <c r="S148" s="118" t="str">
        <f>VLOOKUP(R148,Kod!$A$2:$B$55,2,0)</f>
        <v>Укажите код образования!</v>
      </c>
      <c r="T148" s="1"/>
    </row>
    <row r="149" spans="1:20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175">
        <f>'5414-1'!I149+'5414-1'!K149+'5414-1'!M149+'5414-1'!O149</f>
        <v>0</v>
      </c>
      <c r="O149" s="175">
        <f>'5414-1'!R149</f>
        <v>0</v>
      </c>
      <c r="P149" s="6"/>
      <c r="Q149" s="6"/>
      <c r="R149" s="118">
        <f t="shared" si="2"/>
        <v>0</v>
      </c>
      <c r="S149" s="118" t="str">
        <f>VLOOKUP(R149,Kod!$A$2:$B$55,2,0)</f>
        <v>Укажите код образования!</v>
      </c>
      <c r="T149" s="1"/>
    </row>
    <row r="150" spans="1:20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175">
        <f>'5414-1'!I150+'5414-1'!K150+'5414-1'!M150+'5414-1'!O150</f>
        <v>0</v>
      </c>
      <c r="O150" s="175">
        <f>'5414-1'!R150</f>
        <v>0</v>
      </c>
      <c r="P150" s="6"/>
      <c r="Q150" s="6"/>
      <c r="R150" s="118">
        <f t="shared" si="2"/>
        <v>0</v>
      </c>
      <c r="S150" s="118" t="str">
        <f>VLOOKUP(R150,Kod!$A$2:$B$55,2,0)</f>
        <v>Укажите код образования!</v>
      </c>
      <c r="T150" s="1"/>
    </row>
    <row r="151" spans="1:20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175">
        <f>'5414-1'!I151+'5414-1'!K151+'5414-1'!M151+'5414-1'!O151</f>
        <v>0</v>
      </c>
      <c r="O151" s="175">
        <f>'5414-1'!R151</f>
        <v>0</v>
      </c>
      <c r="P151" s="6"/>
      <c r="Q151" s="7"/>
      <c r="R151" s="118">
        <f t="shared" si="2"/>
        <v>0</v>
      </c>
      <c r="S151" s="118" t="str">
        <f>VLOOKUP(R151,Kod!$A$2:$B$55,2,0)</f>
        <v>Укажите код образования!</v>
      </c>
      <c r="T151" s="1"/>
    </row>
    <row r="152" spans="1:20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175">
        <f>'5414-1'!I152+'5414-1'!K152+'5414-1'!M152+'5414-1'!O152</f>
        <v>0</v>
      </c>
      <c r="O152" s="175">
        <f>'5414-1'!R152</f>
        <v>0</v>
      </c>
      <c r="P152" s="6"/>
      <c r="Q152" s="6"/>
      <c r="R152" s="118">
        <f t="shared" si="2"/>
        <v>0</v>
      </c>
      <c r="S152" s="118" t="str">
        <f>VLOOKUP(R152,Kod!$A$2:$B$55,2,0)</f>
        <v>Укажите код образования!</v>
      </c>
      <c r="T152" s="1"/>
    </row>
    <row r="153" spans="1:20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175">
        <f>'5414-1'!I153+'5414-1'!K153+'5414-1'!M153+'5414-1'!O153</f>
        <v>0</v>
      </c>
      <c r="O153" s="175">
        <f>'5414-1'!R153</f>
        <v>0</v>
      </c>
      <c r="P153" s="6"/>
      <c r="Q153" s="6"/>
      <c r="R153" s="118">
        <f t="shared" si="2"/>
        <v>0</v>
      </c>
      <c r="S153" s="118" t="str">
        <f>VLOOKUP(R153,Kod!$A$2:$B$55,2,0)</f>
        <v>Укажите код образования!</v>
      </c>
      <c r="T153" s="1"/>
    </row>
    <row r="154" spans="1:20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175">
        <f>'5414-1'!I154+'5414-1'!K154+'5414-1'!M154+'5414-1'!O154</f>
        <v>0</v>
      </c>
      <c r="O154" s="175">
        <f>'5414-1'!R154</f>
        <v>0</v>
      </c>
      <c r="P154" s="6"/>
      <c r="Q154" s="6"/>
      <c r="R154" s="118">
        <f t="shared" si="2"/>
        <v>0</v>
      </c>
      <c r="S154" s="118" t="str">
        <f>VLOOKUP(R154,Kod!$A$2:$B$55,2,0)</f>
        <v>Укажите код образования!</v>
      </c>
      <c r="T154" s="1"/>
    </row>
    <row r="155" spans="1:20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175">
        <f>'5414-1'!I155+'5414-1'!K155+'5414-1'!M155+'5414-1'!O155</f>
        <v>0</v>
      </c>
      <c r="O155" s="175">
        <f>'5414-1'!R155</f>
        <v>0</v>
      </c>
      <c r="P155" s="6"/>
      <c r="Q155" s="6"/>
      <c r="R155" s="118">
        <f t="shared" si="2"/>
        <v>0</v>
      </c>
      <c r="S155" s="118" t="str">
        <f>VLOOKUP(R155,Kod!$A$2:$B$55,2,0)</f>
        <v>Укажите код образования!</v>
      </c>
      <c r="T155" s="1"/>
    </row>
    <row r="156" spans="1:20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175">
        <f>'5414-1'!I156+'5414-1'!K156+'5414-1'!M156+'5414-1'!O156</f>
        <v>0</v>
      </c>
      <c r="O156" s="175">
        <f>'5414-1'!R156</f>
        <v>0</v>
      </c>
      <c r="P156" s="6"/>
      <c r="Q156" s="6"/>
      <c r="R156" s="118">
        <f t="shared" si="2"/>
        <v>0</v>
      </c>
      <c r="S156" s="118" t="str">
        <f>VLOOKUP(R156,Kod!$A$2:$B$55,2,0)</f>
        <v>Укажите код образования!</v>
      </c>
      <c r="T156" s="1"/>
    </row>
    <row r="157" spans="1:20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175">
        <f>'5414-1'!I157+'5414-1'!K157+'5414-1'!M157+'5414-1'!O157</f>
        <v>0</v>
      </c>
      <c r="O157" s="175">
        <f>'5414-1'!R157</f>
        <v>0</v>
      </c>
      <c r="P157" s="6"/>
      <c r="Q157" s="6"/>
      <c r="R157" s="118">
        <f t="shared" si="2"/>
        <v>0</v>
      </c>
      <c r="S157" s="118" t="str">
        <f>VLOOKUP(R157,Kod!$A$2:$B$55,2,0)</f>
        <v>Укажите код образования!</v>
      </c>
      <c r="T157" s="1"/>
    </row>
    <row r="158" spans="1:20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175">
        <f>'5414-1'!I158+'5414-1'!K158+'5414-1'!M158+'5414-1'!O158</f>
        <v>0</v>
      </c>
      <c r="O158" s="175">
        <f>'5414-1'!R158</f>
        <v>0</v>
      </c>
      <c r="P158" s="6"/>
      <c r="Q158" s="6"/>
      <c r="R158" s="118">
        <f t="shared" si="2"/>
        <v>0</v>
      </c>
      <c r="S158" s="118" t="str">
        <f>VLOOKUP(R158,Kod!$A$2:$B$55,2,0)</f>
        <v>Укажите код образования!</v>
      </c>
      <c r="T158" s="1"/>
    </row>
    <row r="159" spans="1:20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175">
        <f>'5414-1'!I159+'5414-1'!K159+'5414-1'!M159+'5414-1'!O159</f>
        <v>0</v>
      </c>
      <c r="O159" s="175">
        <f>'5414-1'!R159</f>
        <v>0</v>
      </c>
      <c r="P159" s="6"/>
      <c r="Q159" s="6"/>
      <c r="R159" s="118">
        <f t="shared" si="2"/>
        <v>0</v>
      </c>
      <c r="S159" s="118" t="str">
        <f>VLOOKUP(R159,Kod!$A$2:$B$55,2,0)</f>
        <v>Укажите код образования!</v>
      </c>
      <c r="T159" s="1"/>
    </row>
    <row r="160" spans="1:20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175">
        <f>'5414-1'!I160+'5414-1'!K160+'5414-1'!M160+'5414-1'!O160</f>
        <v>0</v>
      </c>
      <c r="O160" s="175">
        <f>'5414-1'!R160</f>
        <v>0</v>
      </c>
      <c r="P160" s="6"/>
      <c r="Q160" s="6"/>
      <c r="R160" s="118">
        <f t="shared" si="2"/>
        <v>0</v>
      </c>
      <c r="S160" s="118" t="str">
        <f>VLOOKUP(R160,Kod!$A$2:$B$55,2,0)</f>
        <v>Укажите код образования!</v>
      </c>
      <c r="T160" s="1"/>
    </row>
    <row r="161" spans="1:20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175">
        <f>'5414-1'!I161+'5414-1'!K161+'5414-1'!M161+'5414-1'!O161</f>
        <v>0</v>
      </c>
      <c r="O161" s="175">
        <f>'5414-1'!R161</f>
        <v>0</v>
      </c>
      <c r="P161" s="6"/>
      <c r="Q161" s="6"/>
      <c r="R161" s="118">
        <f t="shared" si="2"/>
        <v>0</v>
      </c>
      <c r="S161" s="118" t="str">
        <f>VLOOKUP(R161,Kod!$A$2:$B$55,2,0)</f>
        <v>Укажите код образования!</v>
      </c>
      <c r="T161" s="1"/>
    </row>
    <row r="162" spans="1:20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175">
        <f>'5414-1'!I162+'5414-1'!K162+'5414-1'!M162+'5414-1'!O162</f>
        <v>0</v>
      </c>
      <c r="O162" s="175">
        <f>'5414-1'!R162</f>
        <v>0</v>
      </c>
      <c r="P162" s="6"/>
      <c r="Q162" s="6"/>
      <c r="R162" s="118">
        <f t="shared" si="2"/>
        <v>0</v>
      </c>
      <c r="S162" s="118" t="str">
        <f>VLOOKUP(R162,Kod!$A$2:$B$55,2,0)</f>
        <v>Укажите код образования!</v>
      </c>
      <c r="T162" s="1"/>
    </row>
    <row r="163" spans="1:20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175">
        <f>'5414-1'!I163+'5414-1'!K163+'5414-1'!M163+'5414-1'!O163</f>
        <v>0</v>
      </c>
      <c r="O163" s="175">
        <f>'5414-1'!R163</f>
        <v>0</v>
      </c>
      <c r="P163" s="6"/>
      <c r="Q163" s="6"/>
      <c r="R163" s="118">
        <f t="shared" si="2"/>
        <v>0</v>
      </c>
      <c r="S163" s="118" t="str">
        <f>VLOOKUP(R163,Kod!$A$2:$B$55,2,0)</f>
        <v>Укажите код образования!</v>
      </c>
      <c r="T163" s="1"/>
    </row>
    <row r="164" spans="1:20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175">
        <f>'5414-1'!I164+'5414-1'!K164+'5414-1'!M164+'5414-1'!O164</f>
        <v>0</v>
      </c>
      <c r="O164" s="175">
        <f>'5414-1'!R164</f>
        <v>0</v>
      </c>
      <c r="P164" s="6"/>
      <c r="Q164" s="7"/>
      <c r="R164" s="118">
        <f t="shared" si="2"/>
        <v>0</v>
      </c>
      <c r="S164" s="118" t="str">
        <f>VLOOKUP(R164,Kod!$A$2:$B$55,2,0)</f>
        <v>Укажите код образования!</v>
      </c>
      <c r="T164" s="1"/>
    </row>
    <row r="165" spans="1:20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175">
        <f>'5414-1'!I165+'5414-1'!K165+'5414-1'!M165+'5414-1'!O165</f>
        <v>0</v>
      </c>
      <c r="O165" s="175">
        <f>'5414-1'!R165</f>
        <v>0</v>
      </c>
      <c r="P165" s="6"/>
      <c r="Q165" s="6"/>
      <c r="R165" s="118">
        <f t="shared" si="2"/>
        <v>0</v>
      </c>
      <c r="S165" s="118" t="str">
        <f>VLOOKUP(R165,Kod!$A$2:$B$55,2,0)</f>
        <v>Укажите код образования!</v>
      </c>
      <c r="T165" s="1"/>
    </row>
    <row r="166" spans="1:20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175">
        <f>'5414-1'!I166+'5414-1'!K166+'5414-1'!M166+'5414-1'!O166</f>
        <v>0</v>
      </c>
      <c r="O166" s="175">
        <f>'5414-1'!R166</f>
        <v>0</v>
      </c>
      <c r="P166" s="6"/>
      <c r="Q166" s="6"/>
      <c r="R166" s="118">
        <f t="shared" si="2"/>
        <v>0</v>
      </c>
      <c r="S166" s="118" t="str">
        <f>VLOOKUP(R166,Kod!$A$2:$B$55,2,0)</f>
        <v>Укажите код образования!</v>
      </c>
      <c r="T166" s="1"/>
    </row>
    <row r="167" spans="1:20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175">
        <f>'5414-1'!I167+'5414-1'!K167+'5414-1'!M167+'5414-1'!O167</f>
        <v>0</v>
      </c>
      <c r="O167" s="175">
        <f>'5414-1'!R167</f>
        <v>0</v>
      </c>
      <c r="P167" s="6"/>
      <c r="Q167" s="6"/>
      <c r="R167" s="118">
        <f t="shared" si="2"/>
        <v>0</v>
      </c>
      <c r="S167" s="118" t="str">
        <f>VLOOKUP(R167,Kod!$A$2:$B$55,2,0)</f>
        <v>Укажите код образования!</v>
      </c>
      <c r="T167" s="1"/>
    </row>
    <row r="168" spans="1:20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175">
        <f>'5414-1'!I168+'5414-1'!K168+'5414-1'!M168+'5414-1'!O168</f>
        <v>0</v>
      </c>
      <c r="O168" s="175">
        <f>'5414-1'!R168</f>
        <v>0</v>
      </c>
      <c r="P168" s="6"/>
      <c r="Q168" s="6"/>
      <c r="R168" s="118">
        <f t="shared" si="2"/>
        <v>0</v>
      </c>
      <c r="S168" s="118" t="str">
        <f>VLOOKUP(R168,Kod!$A$2:$B$55,2,0)</f>
        <v>Укажите код образования!</v>
      </c>
      <c r="T168" s="1"/>
    </row>
    <row r="169" spans="1:20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175">
        <f>'5414-1'!I169+'5414-1'!K169+'5414-1'!M169+'5414-1'!O169</f>
        <v>0</v>
      </c>
      <c r="O169" s="175">
        <f>'5414-1'!R169</f>
        <v>0</v>
      </c>
      <c r="P169" s="6"/>
      <c r="Q169" s="6"/>
      <c r="R169" s="118">
        <f t="shared" si="2"/>
        <v>0</v>
      </c>
      <c r="S169" s="118" t="str">
        <f>VLOOKUP(R169,Kod!$A$2:$B$55,2,0)</f>
        <v>Укажите код образования!</v>
      </c>
      <c r="T169" s="1"/>
    </row>
    <row r="170" spans="1:20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175">
        <f>'5414-1'!I170+'5414-1'!K170+'5414-1'!M170+'5414-1'!O170</f>
        <v>0</v>
      </c>
      <c r="O170" s="175">
        <f>'5414-1'!R170</f>
        <v>0</v>
      </c>
      <c r="P170" s="6"/>
      <c r="Q170" s="6"/>
      <c r="R170" s="118">
        <f t="shared" si="2"/>
        <v>0</v>
      </c>
      <c r="S170" s="118" t="str">
        <f>VLOOKUP(R170,Kod!$A$2:$B$55,2,0)</f>
        <v>Укажите код образования!</v>
      </c>
      <c r="T170" s="1"/>
    </row>
    <row r="171" spans="1:20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175">
        <f>'5414-1'!I171+'5414-1'!K171+'5414-1'!M171+'5414-1'!O171</f>
        <v>0</v>
      </c>
      <c r="O171" s="175">
        <f>'5414-1'!R171</f>
        <v>0</v>
      </c>
      <c r="P171" s="6"/>
      <c r="Q171" s="6"/>
      <c r="R171" s="118">
        <f t="shared" si="2"/>
        <v>0</v>
      </c>
      <c r="S171" s="118" t="str">
        <f>VLOOKUP(R171,Kod!$A$2:$B$55,2,0)</f>
        <v>Укажите код образования!</v>
      </c>
      <c r="T171" s="1"/>
    </row>
    <row r="172" spans="1:20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175">
        <f>'5414-1'!I172+'5414-1'!K172+'5414-1'!M172+'5414-1'!O172</f>
        <v>0</v>
      </c>
      <c r="O172" s="175">
        <f>'5414-1'!R172</f>
        <v>0</v>
      </c>
      <c r="P172" s="6"/>
      <c r="Q172" s="6"/>
      <c r="R172" s="118">
        <f t="shared" si="2"/>
        <v>0</v>
      </c>
      <c r="S172" s="118" t="str">
        <f>VLOOKUP(R172,Kod!$A$2:$B$55,2,0)</f>
        <v>Укажите код образования!</v>
      </c>
      <c r="T172" s="1"/>
    </row>
    <row r="173" spans="1:20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175">
        <f>'5414-1'!I173+'5414-1'!K173+'5414-1'!M173+'5414-1'!O173</f>
        <v>0</v>
      </c>
      <c r="O173" s="175">
        <f>'5414-1'!R173</f>
        <v>0</v>
      </c>
      <c r="P173" s="6"/>
      <c r="Q173" s="6"/>
      <c r="R173" s="118">
        <f t="shared" si="2"/>
        <v>0</v>
      </c>
      <c r="S173" s="118" t="str">
        <f>VLOOKUP(R173,Kod!$A$2:$B$55,2,0)</f>
        <v>Укажите код образования!</v>
      </c>
      <c r="T173" s="1"/>
    </row>
    <row r="174" spans="1:20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175">
        <f>'5414-1'!I174+'5414-1'!K174+'5414-1'!M174+'5414-1'!O174</f>
        <v>0</v>
      </c>
      <c r="O174" s="175">
        <f>'5414-1'!R174</f>
        <v>0</v>
      </c>
      <c r="P174" s="6"/>
      <c r="Q174" s="6"/>
      <c r="R174" s="118">
        <f t="shared" si="2"/>
        <v>0</v>
      </c>
      <c r="S174" s="118" t="str">
        <f>VLOOKUP(R174,Kod!$A$2:$B$55,2,0)</f>
        <v>Укажите код образования!</v>
      </c>
      <c r="T174" s="1"/>
    </row>
    <row r="175" spans="1:20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175">
        <f>'5414-1'!I175+'5414-1'!K175+'5414-1'!M175+'5414-1'!O175</f>
        <v>0</v>
      </c>
      <c r="O175" s="175">
        <f>'5414-1'!R175</f>
        <v>0</v>
      </c>
      <c r="P175" s="6"/>
      <c r="Q175" s="6"/>
      <c r="R175" s="118">
        <f t="shared" si="2"/>
        <v>0</v>
      </c>
      <c r="S175" s="118" t="str">
        <f>VLOOKUP(R175,Kod!$A$2:$B$55,2,0)</f>
        <v>Укажите код образования!</v>
      </c>
      <c r="T175" s="1"/>
    </row>
    <row r="176" spans="1:20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175">
        <f>'5414-1'!I176+'5414-1'!K176+'5414-1'!M176+'5414-1'!O176</f>
        <v>0</v>
      </c>
      <c r="O176" s="175">
        <f>'5414-1'!R176</f>
        <v>0</v>
      </c>
      <c r="P176" s="6"/>
      <c r="Q176" s="6"/>
      <c r="R176" s="118">
        <f t="shared" si="2"/>
        <v>0</v>
      </c>
      <c r="S176" s="118" t="str">
        <f>VLOOKUP(R176,Kod!$A$2:$B$55,2,0)</f>
        <v>Укажите код образования!</v>
      </c>
      <c r="T176" s="1"/>
    </row>
    <row r="177" spans="1:20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175">
        <f>'5414-1'!I177+'5414-1'!K177+'5414-1'!M177+'5414-1'!O177</f>
        <v>0</v>
      </c>
      <c r="O177" s="175">
        <f>'5414-1'!R177</f>
        <v>0</v>
      </c>
      <c r="P177" s="6"/>
      <c r="Q177" s="6"/>
      <c r="R177" s="118">
        <f t="shared" si="2"/>
        <v>0</v>
      </c>
      <c r="S177" s="118" t="str">
        <f>VLOOKUP(R177,Kod!$A$2:$B$55,2,0)</f>
        <v>Укажите код образования!</v>
      </c>
      <c r="T177" s="1"/>
    </row>
    <row r="178" spans="1:20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175">
        <f>'5414-1'!I178+'5414-1'!K178+'5414-1'!M178+'5414-1'!O178</f>
        <v>0</v>
      </c>
      <c r="O178" s="175">
        <f>'5414-1'!R178</f>
        <v>0</v>
      </c>
      <c r="P178" s="6"/>
      <c r="Q178" s="6"/>
      <c r="R178" s="118">
        <f t="shared" si="2"/>
        <v>0</v>
      </c>
      <c r="S178" s="118" t="str">
        <f>VLOOKUP(R178,Kod!$A$2:$B$55,2,0)</f>
        <v>Укажите код образования!</v>
      </c>
      <c r="T178" s="1"/>
    </row>
    <row r="179" spans="1:20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175">
        <f>'5414-1'!I179+'5414-1'!K179+'5414-1'!M179+'5414-1'!O179</f>
        <v>0</v>
      </c>
      <c r="O179" s="175">
        <f>'5414-1'!R179</f>
        <v>0</v>
      </c>
      <c r="P179" s="6"/>
      <c r="Q179" s="6"/>
      <c r="R179" s="118">
        <f t="shared" si="2"/>
        <v>0</v>
      </c>
      <c r="S179" s="118" t="str">
        <f>VLOOKUP(R179,Kod!$A$2:$B$55,2,0)</f>
        <v>Укажите код образования!</v>
      </c>
      <c r="T179" s="1"/>
    </row>
    <row r="180" spans="1:20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175">
        <f>'5414-1'!I180+'5414-1'!K180+'5414-1'!M180+'5414-1'!O180</f>
        <v>0</v>
      </c>
      <c r="O180" s="175">
        <f>'5414-1'!R180</f>
        <v>0</v>
      </c>
      <c r="P180" s="6"/>
      <c r="Q180" s="6"/>
      <c r="R180" s="118">
        <f t="shared" si="2"/>
        <v>0</v>
      </c>
      <c r="S180" s="118" t="str">
        <f>VLOOKUP(R180,Kod!$A$2:$B$55,2,0)</f>
        <v>Укажите код образования!</v>
      </c>
      <c r="T180" s="1"/>
    </row>
    <row r="181" spans="1:20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175">
        <f>'5414-1'!I181+'5414-1'!K181+'5414-1'!M181+'5414-1'!O181</f>
        <v>0</v>
      </c>
      <c r="O181" s="175">
        <f>'5414-1'!R181</f>
        <v>0</v>
      </c>
      <c r="P181" s="6"/>
      <c r="Q181" s="6"/>
      <c r="R181" s="118">
        <f t="shared" si="2"/>
        <v>0</v>
      </c>
      <c r="S181" s="118" t="str">
        <f>VLOOKUP(R181,Kod!$A$2:$B$55,2,0)</f>
        <v>Укажите код образования!</v>
      </c>
      <c r="T181" s="1"/>
    </row>
    <row r="182" spans="1:20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175">
        <f>'5414-1'!I182+'5414-1'!K182+'5414-1'!M182+'5414-1'!O182</f>
        <v>0</v>
      </c>
      <c r="O182" s="175">
        <f>'5414-1'!R182</f>
        <v>0</v>
      </c>
      <c r="P182" s="6"/>
      <c r="Q182" s="6"/>
      <c r="R182" s="118">
        <f t="shared" si="2"/>
        <v>0</v>
      </c>
      <c r="S182" s="118" t="str">
        <f>VLOOKUP(R182,Kod!$A$2:$B$55,2,0)</f>
        <v>Укажите код образования!</v>
      </c>
      <c r="T182" s="1"/>
    </row>
    <row r="183" spans="1:20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175">
        <f>'5414-1'!I183+'5414-1'!K183+'5414-1'!M183+'5414-1'!O183</f>
        <v>0</v>
      </c>
      <c r="O183" s="175">
        <f>'5414-1'!R183</f>
        <v>0</v>
      </c>
      <c r="P183" s="6"/>
      <c r="Q183" s="6"/>
      <c r="R183" s="118">
        <f t="shared" si="2"/>
        <v>0</v>
      </c>
      <c r="S183" s="118" t="str">
        <f>VLOOKUP(R183,Kod!$A$2:$B$55,2,0)</f>
        <v>Укажите код образования!</v>
      </c>
      <c r="T183" s="1"/>
    </row>
    <row r="184" spans="1:20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175">
        <f>'5414-1'!I184+'5414-1'!K184+'5414-1'!M184+'5414-1'!O184</f>
        <v>0</v>
      </c>
      <c r="O184" s="175">
        <f>'5414-1'!R184</f>
        <v>0</v>
      </c>
      <c r="P184" s="6"/>
      <c r="Q184" s="6"/>
      <c r="R184" s="118">
        <f t="shared" si="2"/>
        <v>0</v>
      </c>
      <c r="S184" s="118" t="str">
        <f>VLOOKUP(R184,Kod!$A$2:$B$55,2,0)</f>
        <v>Укажите код образования!</v>
      </c>
      <c r="T184" s="1"/>
    </row>
    <row r="185" spans="1:20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175">
        <f>'5414-1'!I185+'5414-1'!K185+'5414-1'!M185+'5414-1'!O185</f>
        <v>0</v>
      </c>
      <c r="O185" s="175">
        <f>'5414-1'!R185</f>
        <v>0</v>
      </c>
      <c r="P185" s="6"/>
      <c r="Q185" s="6"/>
      <c r="R185" s="118">
        <f t="shared" si="2"/>
        <v>0</v>
      </c>
      <c r="S185" s="118" t="str">
        <f>VLOOKUP(R185,Kod!$A$2:$B$55,2,0)</f>
        <v>Укажите код образования!</v>
      </c>
      <c r="T185" s="1"/>
    </row>
    <row r="186" spans="1:20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175">
        <f>'5414-1'!I186+'5414-1'!K186+'5414-1'!M186+'5414-1'!O186</f>
        <v>0</v>
      </c>
      <c r="O186" s="175">
        <f>'5414-1'!R186</f>
        <v>0</v>
      </c>
      <c r="P186" s="6"/>
      <c r="Q186" s="6"/>
      <c r="R186" s="118">
        <f t="shared" si="2"/>
        <v>0</v>
      </c>
      <c r="S186" s="118" t="str">
        <f>VLOOKUP(R186,Kod!$A$2:$B$55,2,0)</f>
        <v>Укажите код образования!</v>
      </c>
      <c r="T186" s="1"/>
    </row>
    <row r="187" spans="1:20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175">
        <f>'5414-1'!I187+'5414-1'!K187+'5414-1'!M187+'5414-1'!O187</f>
        <v>0</v>
      </c>
      <c r="O187" s="175">
        <f>'5414-1'!R187</f>
        <v>0</v>
      </c>
      <c r="P187" s="6"/>
      <c r="Q187" s="6"/>
      <c r="R187" s="118">
        <f t="shared" si="2"/>
        <v>0</v>
      </c>
      <c r="S187" s="118" t="str">
        <f>VLOOKUP(R187,Kod!$A$2:$B$55,2,0)</f>
        <v>Укажите код образования!</v>
      </c>
      <c r="T187" s="1"/>
    </row>
    <row r="188" spans="1:20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175">
        <f>'5414-1'!I188+'5414-1'!K188+'5414-1'!M188+'5414-1'!O188</f>
        <v>0</v>
      </c>
      <c r="O188" s="175">
        <f>'5414-1'!R188</f>
        <v>0</v>
      </c>
      <c r="P188" s="6"/>
      <c r="Q188" s="6"/>
      <c r="R188" s="118">
        <f t="shared" si="2"/>
        <v>0</v>
      </c>
      <c r="S188" s="118" t="str">
        <f>VLOOKUP(R188,Kod!$A$2:$B$55,2,0)</f>
        <v>Укажите код образования!</v>
      </c>
      <c r="T188" s="1"/>
    </row>
    <row r="189" spans="1:20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175">
        <f>'5414-1'!I189+'5414-1'!K189+'5414-1'!M189+'5414-1'!O189</f>
        <v>0</v>
      </c>
      <c r="O189" s="175">
        <f>'5414-1'!R189</f>
        <v>0</v>
      </c>
      <c r="P189" s="6"/>
      <c r="Q189" s="6"/>
      <c r="R189" s="118">
        <f t="shared" si="2"/>
        <v>0</v>
      </c>
      <c r="S189" s="118" t="str">
        <f>VLOOKUP(R189,Kod!$A$2:$B$55,2,0)</f>
        <v>Укажите код образования!</v>
      </c>
      <c r="T189" s="1"/>
    </row>
    <row r="190" spans="1:20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175">
        <f>'5414-1'!I190+'5414-1'!K190+'5414-1'!M190+'5414-1'!O190</f>
        <v>0</v>
      </c>
      <c r="O190" s="175">
        <f>'5414-1'!R190</f>
        <v>0</v>
      </c>
      <c r="P190" s="6"/>
      <c r="Q190" s="6"/>
      <c r="R190" s="118">
        <f t="shared" si="2"/>
        <v>0</v>
      </c>
      <c r="S190" s="118" t="str">
        <f>VLOOKUP(R190,Kod!$A$2:$B$55,2,0)</f>
        <v>Укажите код образования!</v>
      </c>
      <c r="T190" s="1"/>
    </row>
    <row r="191" spans="1:20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175">
        <f>'5414-1'!I191+'5414-1'!K191+'5414-1'!M191+'5414-1'!O191</f>
        <v>0</v>
      </c>
      <c r="O191" s="175">
        <f>'5414-1'!R191</f>
        <v>0</v>
      </c>
      <c r="P191" s="6"/>
      <c r="Q191" s="6"/>
      <c r="R191" s="118">
        <f t="shared" si="2"/>
        <v>0</v>
      </c>
      <c r="S191" s="118" t="str">
        <f>VLOOKUP(R191,Kod!$A$2:$B$55,2,0)</f>
        <v>Укажите код образования!</v>
      </c>
      <c r="T191" s="1"/>
    </row>
    <row r="192" spans="1:20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175">
        <f>'5414-1'!I192+'5414-1'!K192+'5414-1'!M192+'5414-1'!O192</f>
        <v>0</v>
      </c>
      <c r="O192" s="175">
        <f>'5414-1'!R192</f>
        <v>0</v>
      </c>
      <c r="P192" s="6"/>
      <c r="Q192" s="6"/>
      <c r="R192" s="118">
        <f t="shared" si="2"/>
        <v>0</v>
      </c>
      <c r="S192" s="118" t="str">
        <f>VLOOKUP(R192,Kod!$A$2:$B$55,2,0)</f>
        <v>Укажите код образования!</v>
      </c>
      <c r="T192" s="1"/>
    </row>
    <row r="193" spans="1:20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175">
        <f>'5414-1'!I193+'5414-1'!K193+'5414-1'!M193+'5414-1'!O193</f>
        <v>0</v>
      </c>
      <c r="O193" s="175">
        <f>'5414-1'!R193</f>
        <v>0</v>
      </c>
      <c r="P193" s="6"/>
      <c r="Q193" s="6"/>
      <c r="R193" s="118">
        <f t="shared" si="2"/>
        <v>0</v>
      </c>
      <c r="S193" s="118" t="str">
        <f>VLOOKUP(R193,Kod!$A$2:$B$55,2,0)</f>
        <v>Укажите код образования!</v>
      </c>
      <c r="T193" s="1"/>
    </row>
    <row r="194" spans="1:20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175">
        <f>'5414-1'!I194+'5414-1'!K194+'5414-1'!M194+'5414-1'!O194</f>
        <v>0</v>
      </c>
      <c r="O194" s="175">
        <f>'5414-1'!R194</f>
        <v>0</v>
      </c>
      <c r="P194" s="6"/>
      <c r="Q194" s="6"/>
      <c r="R194" s="118">
        <f t="shared" si="2"/>
        <v>0</v>
      </c>
      <c r="S194" s="118" t="str">
        <f>VLOOKUP(R194,Kod!$A$2:$B$55,2,0)</f>
        <v>Укажите код образования!</v>
      </c>
      <c r="T194" s="1"/>
    </row>
    <row r="195" spans="1:20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175">
        <f>'5414-1'!I195+'5414-1'!K195+'5414-1'!M195+'5414-1'!O195</f>
        <v>0</v>
      </c>
      <c r="O195" s="175">
        <f>'5414-1'!R195</f>
        <v>0</v>
      </c>
      <c r="P195" s="6"/>
      <c r="Q195" s="6"/>
      <c r="R195" s="118">
        <f t="shared" si="2"/>
        <v>0</v>
      </c>
      <c r="S195" s="118" t="str">
        <f>VLOOKUP(R195,Kod!$A$2:$B$55,2,0)</f>
        <v>Укажите код образования!</v>
      </c>
      <c r="T195" s="1"/>
    </row>
    <row r="196" spans="1:20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175">
        <f>'5414-1'!I196+'5414-1'!K196+'5414-1'!M196+'5414-1'!O196</f>
        <v>0</v>
      </c>
      <c r="O196" s="175">
        <f>'5414-1'!R196</f>
        <v>0</v>
      </c>
      <c r="P196" s="6"/>
      <c r="Q196" s="6"/>
      <c r="R196" s="118">
        <f t="shared" si="2"/>
        <v>0</v>
      </c>
      <c r="S196" s="118" t="str">
        <f>VLOOKUP(R196,Kod!$A$2:$B$55,2,0)</f>
        <v>Укажите код образования!</v>
      </c>
      <c r="T196" s="1"/>
    </row>
    <row r="197" spans="1:20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175">
        <f>'5414-1'!I197+'5414-1'!K197+'5414-1'!M197+'5414-1'!O197</f>
        <v>0</v>
      </c>
      <c r="O197" s="175">
        <f>'5414-1'!R197</f>
        <v>0</v>
      </c>
      <c r="P197" s="6"/>
      <c r="Q197" s="6"/>
      <c r="R197" s="118">
        <f t="shared" si="2"/>
        <v>0</v>
      </c>
      <c r="S197" s="118" t="str">
        <f>VLOOKUP(R197,Kod!$A$2:$B$55,2,0)</f>
        <v>Укажите код образования!</v>
      </c>
      <c r="T197" s="1"/>
    </row>
    <row r="198" spans="1:20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175">
        <f>'5414-1'!I198+'5414-1'!K198+'5414-1'!M198+'5414-1'!O198</f>
        <v>0</v>
      </c>
      <c r="O198" s="175">
        <f>'5414-1'!R198</f>
        <v>0</v>
      </c>
      <c r="P198" s="6"/>
      <c r="Q198" s="6"/>
      <c r="R198" s="118">
        <f t="shared" si="2"/>
        <v>0</v>
      </c>
      <c r="S198" s="118" t="str">
        <f>VLOOKUP(R198,Kod!$A$2:$B$55,2,0)</f>
        <v>Укажите код образования!</v>
      </c>
      <c r="T198" s="1"/>
    </row>
    <row r="199" spans="1:20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175">
        <f>'5414-1'!I199+'5414-1'!K199+'5414-1'!M199+'5414-1'!O199</f>
        <v>0</v>
      </c>
      <c r="O199" s="175">
        <f>'5414-1'!R199</f>
        <v>0</v>
      </c>
      <c r="P199" s="6"/>
      <c r="Q199" s="6"/>
      <c r="R199" s="118">
        <f t="shared" si="2"/>
        <v>0</v>
      </c>
      <c r="S199" s="118" t="str">
        <f>VLOOKUP(R199,Kod!$A$2:$B$55,2,0)</f>
        <v>Укажите код образования!</v>
      </c>
      <c r="T199" s="1"/>
    </row>
    <row r="200" spans="1:20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175">
        <f>'5414-1'!I200+'5414-1'!K200+'5414-1'!M200+'5414-1'!O200</f>
        <v>0</v>
      </c>
      <c r="O200" s="175">
        <f>'5414-1'!R200</f>
        <v>0</v>
      </c>
      <c r="P200" s="6"/>
      <c r="Q200" s="6"/>
      <c r="R200" s="118">
        <f t="shared" si="2"/>
        <v>0</v>
      </c>
      <c r="S200" s="118" t="str">
        <f>VLOOKUP(R200,Kod!$A$2:$B$55,2,0)</f>
        <v>Укажите код образования!</v>
      </c>
      <c r="T200" s="1"/>
    </row>
    <row r="201" spans="1:20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175">
        <f>'5414-1'!I201+'5414-1'!K201+'5414-1'!M201+'5414-1'!O201</f>
        <v>0</v>
      </c>
      <c r="O201" s="175">
        <f>'5414-1'!R201</f>
        <v>0</v>
      </c>
      <c r="P201" s="6"/>
      <c r="Q201" s="6"/>
      <c r="R201" s="118">
        <f t="shared" si="2"/>
        <v>0</v>
      </c>
      <c r="S201" s="118" t="str">
        <f>VLOOKUP(R201,Kod!$A$2:$B$55,2,0)</f>
        <v>Укажите код образования!</v>
      </c>
      <c r="T201" s="1"/>
    </row>
    <row r="202" spans="1:20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175">
        <f>'5414-1'!I202+'5414-1'!K202+'5414-1'!M202+'5414-1'!O202</f>
        <v>0</v>
      </c>
      <c r="O202" s="175">
        <f>'5414-1'!R202</f>
        <v>0</v>
      </c>
      <c r="P202" s="6"/>
      <c r="Q202" s="6"/>
      <c r="R202" s="118">
        <f t="shared" ref="R202:R265" si="3">IF(Q202=945023,"222", IF(Q202=939019,"919", INT(Q202/1000)))</f>
        <v>0</v>
      </c>
      <c r="S202" s="118" t="str">
        <f>VLOOKUP(R202,Kod!$A$2:$B$55,2,0)</f>
        <v>Укажите код образования!</v>
      </c>
      <c r="T202" s="1"/>
    </row>
    <row r="203" spans="1:20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175">
        <f>'5414-1'!I203+'5414-1'!K203+'5414-1'!M203+'5414-1'!O203</f>
        <v>0</v>
      </c>
      <c r="O203" s="175">
        <f>'5414-1'!R203</f>
        <v>0</v>
      </c>
      <c r="P203" s="6"/>
      <c r="Q203" s="6"/>
      <c r="R203" s="118">
        <f t="shared" si="3"/>
        <v>0</v>
      </c>
      <c r="S203" s="118" t="str">
        <f>VLOOKUP(R203,Kod!$A$2:$B$55,2,0)</f>
        <v>Укажите код образования!</v>
      </c>
      <c r="T203" s="1"/>
    </row>
    <row r="204" spans="1:20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175">
        <f>'5414-1'!I204+'5414-1'!K204+'5414-1'!M204+'5414-1'!O204</f>
        <v>0</v>
      </c>
      <c r="O204" s="175">
        <f>'5414-1'!R204</f>
        <v>0</v>
      </c>
      <c r="P204" s="6"/>
      <c r="Q204" s="6"/>
      <c r="R204" s="118">
        <f t="shared" si="3"/>
        <v>0</v>
      </c>
      <c r="S204" s="118" t="str">
        <f>VLOOKUP(R204,Kod!$A$2:$B$55,2,0)</f>
        <v>Укажите код образования!</v>
      </c>
      <c r="T204" s="1"/>
    </row>
    <row r="205" spans="1:20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175">
        <f>'5414-1'!I205+'5414-1'!K205+'5414-1'!M205+'5414-1'!O205</f>
        <v>0</v>
      </c>
      <c r="O205" s="175">
        <f>'5414-1'!R205</f>
        <v>0</v>
      </c>
      <c r="P205" s="6"/>
      <c r="Q205" s="6"/>
      <c r="R205" s="118">
        <f t="shared" si="3"/>
        <v>0</v>
      </c>
      <c r="S205" s="118" t="str">
        <f>VLOOKUP(R205,Kod!$A$2:$B$55,2,0)</f>
        <v>Укажите код образования!</v>
      </c>
      <c r="T205" s="1"/>
    </row>
    <row r="206" spans="1:20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175">
        <f>'5414-1'!I206+'5414-1'!K206+'5414-1'!M206+'5414-1'!O206</f>
        <v>0</v>
      </c>
      <c r="O206" s="175">
        <f>'5414-1'!R206</f>
        <v>0</v>
      </c>
      <c r="P206" s="6"/>
      <c r="Q206" s="6"/>
      <c r="R206" s="118">
        <f t="shared" si="3"/>
        <v>0</v>
      </c>
      <c r="S206" s="118" t="str">
        <f>VLOOKUP(R206,Kod!$A$2:$B$55,2,0)</f>
        <v>Укажите код образования!</v>
      </c>
      <c r="T206" s="1"/>
    </row>
    <row r="207" spans="1:20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175">
        <f>'5414-1'!I207+'5414-1'!K207+'5414-1'!M207+'5414-1'!O207</f>
        <v>0</v>
      </c>
      <c r="O207" s="175">
        <f>'5414-1'!R207</f>
        <v>0</v>
      </c>
      <c r="P207" s="6"/>
      <c r="Q207" s="6"/>
      <c r="R207" s="118">
        <f t="shared" si="3"/>
        <v>0</v>
      </c>
      <c r="S207" s="118" t="str">
        <f>VLOOKUP(R207,Kod!$A$2:$B$55,2,0)</f>
        <v>Укажите код образования!</v>
      </c>
      <c r="T207" s="1"/>
    </row>
    <row r="208" spans="1:20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175">
        <f>'5414-1'!I208+'5414-1'!K208+'5414-1'!M208+'5414-1'!O208</f>
        <v>0</v>
      </c>
      <c r="O208" s="175">
        <f>'5414-1'!R208</f>
        <v>0</v>
      </c>
      <c r="P208" s="6"/>
      <c r="Q208" s="6"/>
      <c r="R208" s="118">
        <f t="shared" si="3"/>
        <v>0</v>
      </c>
      <c r="S208" s="118" t="str">
        <f>VLOOKUP(R208,Kod!$A$2:$B$55,2,0)</f>
        <v>Укажите код образования!</v>
      </c>
      <c r="T208" s="1"/>
    </row>
    <row r="209" spans="1:20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175">
        <f>'5414-1'!I209+'5414-1'!K209+'5414-1'!M209+'5414-1'!O209</f>
        <v>0</v>
      </c>
      <c r="O209" s="175">
        <f>'5414-1'!R209</f>
        <v>0</v>
      </c>
      <c r="P209" s="6"/>
      <c r="Q209" s="6"/>
      <c r="R209" s="118">
        <f t="shared" si="3"/>
        <v>0</v>
      </c>
      <c r="S209" s="118" t="str">
        <f>VLOOKUP(R209,Kod!$A$2:$B$55,2,0)</f>
        <v>Укажите код образования!</v>
      </c>
      <c r="T209" s="1"/>
    </row>
    <row r="210" spans="1:20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175">
        <f>'5414-1'!I210+'5414-1'!K210+'5414-1'!M210+'5414-1'!O210</f>
        <v>0</v>
      </c>
      <c r="O210" s="175">
        <f>'5414-1'!R210</f>
        <v>0</v>
      </c>
      <c r="P210" s="6"/>
      <c r="Q210" s="6"/>
      <c r="R210" s="118">
        <f t="shared" si="3"/>
        <v>0</v>
      </c>
      <c r="S210" s="118" t="str">
        <f>VLOOKUP(R210,Kod!$A$2:$B$55,2,0)</f>
        <v>Укажите код образования!</v>
      </c>
      <c r="T210" s="1"/>
    </row>
    <row r="211" spans="1:20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175">
        <f>'5414-1'!I211+'5414-1'!K211+'5414-1'!M211+'5414-1'!O211</f>
        <v>0</v>
      </c>
      <c r="O211" s="175">
        <f>'5414-1'!R211</f>
        <v>0</v>
      </c>
      <c r="P211" s="6"/>
      <c r="Q211" s="6"/>
      <c r="R211" s="118">
        <f t="shared" si="3"/>
        <v>0</v>
      </c>
      <c r="S211" s="118" t="str">
        <f>VLOOKUP(R211,Kod!$A$2:$B$55,2,0)</f>
        <v>Укажите код образования!</v>
      </c>
      <c r="T211" s="1"/>
    </row>
    <row r="212" spans="1:20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175">
        <f>'5414-1'!I212+'5414-1'!K212+'5414-1'!M212+'5414-1'!O212</f>
        <v>0</v>
      </c>
      <c r="O212" s="175">
        <f>'5414-1'!R212</f>
        <v>0</v>
      </c>
      <c r="P212" s="6"/>
      <c r="Q212" s="6"/>
      <c r="R212" s="118">
        <f t="shared" si="3"/>
        <v>0</v>
      </c>
      <c r="S212" s="118" t="str">
        <f>VLOOKUP(R212,Kod!$A$2:$B$55,2,0)</f>
        <v>Укажите код образования!</v>
      </c>
      <c r="T212" s="1"/>
    </row>
    <row r="213" spans="1:20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175">
        <f>'5414-1'!I213+'5414-1'!K213+'5414-1'!M213+'5414-1'!O213</f>
        <v>0</v>
      </c>
      <c r="O213" s="175">
        <f>'5414-1'!R213</f>
        <v>0</v>
      </c>
      <c r="P213" s="6"/>
      <c r="Q213" s="6"/>
      <c r="R213" s="118">
        <f t="shared" si="3"/>
        <v>0</v>
      </c>
      <c r="S213" s="118" t="str">
        <f>VLOOKUP(R213,Kod!$A$2:$B$55,2,0)</f>
        <v>Укажите код образования!</v>
      </c>
      <c r="T213" s="1"/>
    </row>
    <row r="214" spans="1:20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175">
        <f>'5414-1'!I214+'5414-1'!K214+'5414-1'!M214+'5414-1'!O214</f>
        <v>0</v>
      </c>
      <c r="O214" s="175">
        <f>'5414-1'!R214</f>
        <v>0</v>
      </c>
      <c r="P214" s="6"/>
      <c r="Q214" s="6"/>
      <c r="R214" s="118">
        <f t="shared" si="3"/>
        <v>0</v>
      </c>
      <c r="S214" s="118" t="str">
        <f>VLOOKUP(R214,Kod!$A$2:$B$55,2,0)</f>
        <v>Укажите код образования!</v>
      </c>
      <c r="T214" s="1"/>
    </row>
    <row r="215" spans="1:20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175">
        <f>'5414-1'!I215+'5414-1'!K215+'5414-1'!M215+'5414-1'!O215</f>
        <v>0</v>
      </c>
      <c r="O215" s="175">
        <f>'5414-1'!R215</f>
        <v>0</v>
      </c>
      <c r="P215" s="6"/>
      <c r="Q215" s="6"/>
      <c r="R215" s="118">
        <f t="shared" si="3"/>
        <v>0</v>
      </c>
      <c r="S215" s="118" t="str">
        <f>VLOOKUP(R215,Kod!$A$2:$B$55,2,0)</f>
        <v>Укажите код образования!</v>
      </c>
      <c r="T215" s="1"/>
    </row>
    <row r="216" spans="1:20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175">
        <f>'5414-1'!I216+'5414-1'!K216+'5414-1'!M216+'5414-1'!O216</f>
        <v>0</v>
      </c>
      <c r="O216" s="175">
        <f>'5414-1'!R216</f>
        <v>0</v>
      </c>
      <c r="P216" s="6"/>
      <c r="Q216" s="6"/>
      <c r="R216" s="118">
        <f t="shared" si="3"/>
        <v>0</v>
      </c>
      <c r="S216" s="118" t="str">
        <f>VLOOKUP(R216,Kod!$A$2:$B$55,2,0)</f>
        <v>Укажите код образования!</v>
      </c>
      <c r="T216" s="1"/>
    </row>
    <row r="217" spans="1:20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175">
        <f>'5414-1'!I217+'5414-1'!K217+'5414-1'!M217+'5414-1'!O217</f>
        <v>0</v>
      </c>
      <c r="O217" s="175">
        <f>'5414-1'!R217</f>
        <v>0</v>
      </c>
      <c r="P217" s="6"/>
      <c r="Q217" s="6"/>
      <c r="R217" s="118">
        <f t="shared" si="3"/>
        <v>0</v>
      </c>
      <c r="S217" s="118" t="str">
        <f>VLOOKUP(R217,Kod!$A$2:$B$55,2,0)</f>
        <v>Укажите код образования!</v>
      </c>
      <c r="T217" s="1"/>
    </row>
    <row r="218" spans="1:20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175">
        <f>'5414-1'!I218+'5414-1'!K218+'5414-1'!M218+'5414-1'!O218</f>
        <v>0</v>
      </c>
      <c r="O218" s="175">
        <f>'5414-1'!R218</f>
        <v>0</v>
      </c>
      <c r="P218" s="6"/>
      <c r="Q218" s="6"/>
      <c r="R218" s="118">
        <f t="shared" si="3"/>
        <v>0</v>
      </c>
      <c r="S218" s="118" t="str">
        <f>VLOOKUP(R218,Kod!$A$2:$B$55,2,0)</f>
        <v>Укажите код образования!</v>
      </c>
      <c r="T218" s="1"/>
    </row>
    <row r="219" spans="1:20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175">
        <f>'5414-1'!I219+'5414-1'!K219+'5414-1'!M219+'5414-1'!O219</f>
        <v>0</v>
      </c>
      <c r="O219" s="175">
        <f>'5414-1'!R219</f>
        <v>0</v>
      </c>
      <c r="P219" s="6"/>
      <c r="Q219" s="6"/>
      <c r="R219" s="118">
        <f t="shared" si="3"/>
        <v>0</v>
      </c>
      <c r="S219" s="118" t="str">
        <f>VLOOKUP(R219,Kod!$A$2:$B$55,2,0)</f>
        <v>Укажите код образования!</v>
      </c>
      <c r="T219" s="1"/>
    </row>
    <row r="220" spans="1:20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175">
        <f>'5414-1'!I220+'5414-1'!K220+'5414-1'!M220+'5414-1'!O220</f>
        <v>0</v>
      </c>
      <c r="O220" s="175">
        <f>'5414-1'!R220</f>
        <v>0</v>
      </c>
      <c r="P220" s="6"/>
      <c r="Q220" s="6"/>
      <c r="R220" s="118">
        <f t="shared" si="3"/>
        <v>0</v>
      </c>
      <c r="S220" s="118" t="str">
        <f>VLOOKUP(R220,Kod!$A$2:$B$55,2,0)</f>
        <v>Укажите код образования!</v>
      </c>
      <c r="T220" s="1"/>
    </row>
    <row r="221" spans="1:20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175">
        <f>'5414-1'!I221+'5414-1'!K221+'5414-1'!M221+'5414-1'!O221</f>
        <v>0</v>
      </c>
      <c r="O221" s="175">
        <f>'5414-1'!R221</f>
        <v>0</v>
      </c>
      <c r="P221" s="6"/>
      <c r="Q221" s="6"/>
      <c r="R221" s="118">
        <f t="shared" si="3"/>
        <v>0</v>
      </c>
      <c r="S221" s="118" t="str">
        <f>VLOOKUP(R221,Kod!$A$2:$B$55,2,0)</f>
        <v>Укажите код образования!</v>
      </c>
      <c r="T221" s="1"/>
    </row>
    <row r="222" spans="1:20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175">
        <f>'5414-1'!I222+'5414-1'!K222+'5414-1'!M222+'5414-1'!O222</f>
        <v>0</v>
      </c>
      <c r="O222" s="175">
        <f>'5414-1'!R222</f>
        <v>0</v>
      </c>
      <c r="P222" s="6"/>
      <c r="Q222" s="6"/>
      <c r="R222" s="118">
        <f t="shared" si="3"/>
        <v>0</v>
      </c>
      <c r="S222" s="118" t="str">
        <f>VLOOKUP(R222,Kod!$A$2:$B$55,2,0)</f>
        <v>Укажите код образования!</v>
      </c>
      <c r="T222" s="1"/>
    </row>
    <row r="223" spans="1:20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175">
        <f>'5414-1'!I223+'5414-1'!K223+'5414-1'!M223+'5414-1'!O223</f>
        <v>0</v>
      </c>
      <c r="O223" s="175">
        <f>'5414-1'!R223</f>
        <v>0</v>
      </c>
      <c r="P223" s="6"/>
      <c r="Q223" s="6"/>
      <c r="R223" s="118">
        <f t="shared" si="3"/>
        <v>0</v>
      </c>
      <c r="S223" s="118" t="str">
        <f>VLOOKUP(R223,Kod!$A$2:$B$55,2,0)</f>
        <v>Укажите код образования!</v>
      </c>
      <c r="T223" s="1"/>
    </row>
    <row r="224" spans="1:20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175">
        <f>'5414-1'!I224+'5414-1'!K224+'5414-1'!M224+'5414-1'!O224</f>
        <v>0</v>
      </c>
      <c r="O224" s="175">
        <f>'5414-1'!R224</f>
        <v>0</v>
      </c>
      <c r="P224" s="6"/>
      <c r="Q224" s="6"/>
      <c r="R224" s="118">
        <f t="shared" si="3"/>
        <v>0</v>
      </c>
      <c r="S224" s="118" t="str">
        <f>VLOOKUP(R224,Kod!$A$2:$B$55,2,0)</f>
        <v>Укажите код образования!</v>
      </c>
      <c r="T224" s="1"/>
    </row>
    <row r="225" spans="1:20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175">
        <f>'5414-1'!I225+'5414-1'!K225+'5414-1'!M225+'5414-1'!O225</f>
        <v>0</v>
      </c>
      <c r="O225" s="175">
        <f>'5414-1'!R225</f>
        <v>0</v>
      </c>
      <c r="P225" s="6"/>
      <c r="Q225" s="6"/>
      <c r="R225" s="118">
        <f t="shared" si="3"/>
        <v>0</v>
      </c>
      <c r="S225" s="118" t="str">
        <f>VLOOKUP(R225,Kod!$A$2:$B$55,2,0)</f>
        <v>Укажите код образования!</v>
      </c>
      <c r="T225" s="1"/>
    </row>
    <row r="226" spans="1:20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175">
        <f>'5414-1'!I226+'5414-1'!K226+'5414-1'!M226+'5414-1'!O226</f>
        <v>0</v>
      </c>
      <c r="O226" s="175">
        <f>'5414-1'!R226</f>
        <v>0</v>
      </c>
      <c r="P226" s="6"/>
      <c r="Q226" s="6"/>
      <c r="R226" s="118">
        <f t="shared" si="3"/>
        <v>0</v>
      </c>
      <c r="S226" s="118" t="str">
        <f>VLOOKUP(R226,Kod!$A$2:$B$55,2,0)</f>
        <v>Укажите код образования!</v>
      </c>
      <c r="T226" s="1"/>
    </row>
    <row r="227" spans="1:20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175">
        <f>'5414-1'!I227+'5414-1'!K227+'5414-1'!M227+'5414-1'!O227</f>
        <v>0</v>
      </c>
      <c r="O227" s="175">
        <f>'5414-1'!R227</f>
        <v>0</v>
      </c>
      <c r="P227" s="6"/>
      <c r="Q227" s="6"/>
      <c r="R227" s="118">
        <f t="shared" si="3"/>
        <v>0</v>
      </c>
      <c r="S227" s="118" t="str">
        <f>VLOOKUP(R227,Kod!$A$2:$B$55,2,0)</f>
        <v>Укажите код образования!</v>
      </c>
      <c r="T227" s="1"/>
    </row>
    <row r="228" spans="1:20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175">
        <f>'5414-1'!I228+'5414-1'!K228+'5414-1'!M228+'5414-1'!O228</f>
        <v>0</v>
      </c>
      <c r="O228" s="175">
        <f>'5414-1'!R228</f>
        <v>0</v>
      </c>
      <c r="P228" s="6"/>
      <c r="Q228" s="6"/>
      <c r="R228" s="118">
        <f t="shared" si="3"/>
        <v>0</v>
      </c>
      <c r="S228" s="118" t="str">
        <f>VLOOKUP(R228,Kod!$A$2:$B$55,2,0)</f>
        <v>Укажите код образования!</v>
      </c>
      <c r="T228" s="1"/>
    </row>
    <row r="229" spans="1:20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175">
        <f>'5414-1'!I229+'5414-1'!K229+'5414-1'!M229+'5414-1'!O229</f>
        <v>0</v>
      </c>
      <c r="O229" s="175">
        <f>'5414-1'!R229</f>
        <v>0</v>
      </c>
      <c r="P229" s="6"/>
      <c r="Q229" s="6"/>
      <c r="R229" s="118">
        <f t="shared" si="3"/>
        <v>0</v>
      </c>
      <c r="S229" s="118" t="str">
        <f>VLOOKUP(R229,Kod!$A$2:$B$55,2,0)</f>
        <v>Укажите код образования!</v>
      </c>
      <c r="T229" s="1"/>
    </row>
    <row r="230" spans="1:20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175">
        <f>'5414-1'!I230+'5414-1'!K230+'5414-1'!M230+'5414-1'!O230</f>
        <v>0</v>
      </c>
      <c r="O230" s="175">
        <f>'5414-1'!R230</f>
        <v>0</v>
      </c>
      <c r="P230" s="6"/>
      <c r="Q230" s="6"/>
      <c r="R230" s="118">
        <f t="shared" si="3"/>
        <v>0</v>
      </c>
      <c r="S230" s="118" t="str">
        <f>VLOOKUP(R230,Kod!$A$2:$B$55,2,0)</f>
        <v>Укажите код образования!</v>
      </c>
      <c r="T230" s="1"/>
    </row>
    <row r="231" spans="1:20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175">
        <f>'5414-1'!I231+'5414-1'!K231+'5414-1'!M231+'5414-1'!O231</f>
        <v>0</v>
      </c>
      <c r="O231" s="175">
        <f>'5414-1'!R231</f>
        <v>0</v>
      </c>
      <c r="P231" s="6"/>
      <c r="Q231" s="6"/>
      <c r="R231" s="118">
        <f t="shared" si="3"/>
        <v>0</v>
      </c>
      <c r="S231" s="118" t="str">
        <f>VLOOKUP(R231,Kod!$A$2:$B$55,2,0)</f>
        <v>Укажите код образования!</v>
      </c>
      <c r="T231" s="1"/>
    </row>
    <row r="232" spans="1:20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175">
        <f>'5414-1'!I232+'5414-1'!K232+'5414-1'!M232+'5414-1'!O232</f>
        <v>0</v>
      </c>
      <c r="O232" s="175">
        <f>'5414-1'!R232</f>
        <v>0</v>
      </c>
      <c r="P232" s="6"/>
      <c r="Q232" s="6"/>
      <c r="R232" s="118">
        <f t="shared" si="3"/>
        <v>0</v>
      </c>
      <c r="S232" s="118" t="str">
        <f>VLOOKUP(R232,Kod!$A$2:$B$55,2,0)</f>
        <v>Укажите код образования!</v>
      </c>
      <c r="T232" s="1"/>
    </row>
    <row r="233" spans="1:20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175">
        <f>'5414-1'!I233+'5414-1'!K233+'5414-1'!M233+'5414-1'!O233</f>
        <v>0</v>
      </c>
      <c r="O233" s="175">
        <f>'5414-1'!R233</f>
        <v>0</v>
      </c>
      <c r="P233" s="6"/>
      <c r="Q233" s="6"/>
      <c r="R233" s="118">
        <f t="shared" si="3"/>
        <v>0</v>
      </c>
      <c r="S233" s="118" t="str">
        <f>VLOOKUP(R233,Kod!$A$2:$B$55,2,0)</f>
        <v>Укажите код образования!</v>
      </c>
      <c r="T233" s="1"/>
    </row>
    <row r="234" spans="1:20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175">
        <f>'5414-1'!I234+'5414-1'!K234+'5414-1'!M234+'5414-1'!O234</f>
        <v>0</v>
      </c>
      <c r="O234" s="175">
        <f>'5414-1'!R234</f>
        <v>0</v>
      </c>
      <c r="P234" s="6"/>
      <c r="Q234" s="6"/>
      <c r="R234" s="118">
        <f t="shared" si="3"/>
        <v>0</v>
      </c>
      <c r="S234" s="118" t="str">
        <f>VLOOKUP(R234,Kod!$A$2:$B$55,2,0)</f>
        <v>Укажите код образования!</v>
      </c>
      <c r="T234" s="1"/>
    </row>
    <row r="235" spans="1:20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175">
        <f>'5414-1'!I235+'5414-1'!K235+'5414-1'!M235+'5414-1'!O235</f>
        <v>0</v>
      </c>
      <c r="O235" s="175">
        <f>'5414-1'!R235</f>
        <v>0</v>
      </c>
      <c r="P235" s="6"/>
      <c r="Q235" s="6"/>
      <c r="R235" s="118">
        <f t="shared" si="3"/>
        <v>0</v>
      </c>
      <c r="S235" s="118" t="str">
        <f>VLOOKUP(R235,Kod!$A$2:$B$55,2,0)</f>
        <v>Укажите код образования!</v>
      </c>
      <c r="T235" s="1"/>
    </row>
    <row r="236" spans="1:20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175">
        <f>'5414-1'!I236+'5414-1'!K236+'5414-1'!M236+'5414-1'!O236</f>
        <v>0</v>
      </c>
      <c r="O236" s="175">
        <f>'5414-1'!R236</f>
        <v>0</v>
      </c>
      <c r="P236" s="6"/>
      <c r="Q236" s="6"/>
      <c r="R236" s="118">
        <f t="shared" si="3"/>
        <v>0</v>
      </c>
      <c r="S236" s="118" t="str">
        <f>VLOOKUP(R236,Kod!$A$2:$B$55,2,0)</f>
        <v>Укажите код образования!</v>
      </c>
      <c r="T236" s="1"/>
    </row>
    <row r="237" spans="1:20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175">
        <f>'5414-1'!I237+'5414-1'!K237+'5414-1'!M237+'5414-1'!O237</f>
        <v>0</v>
      </c>
      <c r="O237" s="175">
        <f>'5414-1'!R237</f>
        <v>0</v>
      </c>
      <c r="P237" s="6"/>
      <c r="Q237" s="6"/>
      <c r="R237" s="118">
        <f t="shared" si="3"/>
        <v>0</v>
      </c>
      <c r="S237" s="118" t="str">
        <f>VLOOKUP(R237,Kod!$A$2:$B$55,2,0)</f>
        <v>Укажите код образования!</v>
      </c>
      <c r="T237" s="1"/>
    </row>
    <row r="238" spans="1:20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175">
        <f>'5414-1'!I238+'5414-1'!K238+'5414-1'!M238+'5414-1'!O238</f>
        <v>0</v>
      </c>
      <c r="O238" s="175">
        <f>'5414-1'!R238</f>
        <v>0</v>
      </c>
      <c r="P238" s="6"/>
      <c r="Q238" s="6"/>
      <c r="R238" s="118">
        <f t="shared" si="3"/>
        <v>0</v>
      </c>
      <c r="S238" s="118" t="str">
        <f>VLOOKUP(R238,Kod!$A$2:$B$55,2,0)</f>
        <v>Укажите код образования!</v>
      </c>
      <c r="T238" s="1"/>
    </row>
    <row r="239" spans="1:20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175">
        <f>'5414-1'!I239+'5414-1'!K239+'5414-1'!M239+'5414-1'!O239</f>
        <v>0</v>
      </c>
      <c r="O239" s="175">
        <f>'5414-1'!R239</f>
        <v>0</v>
      </c>
      <c r="P239" s="6"/>
      <c r="Q239" s="6"/>
      <c r="R239" s="118">
        <f t="shared" si="3"/>
        <v>0</v>
      </c>
      <c r="S239" s="118" t="str">
        <f>VLOOKUP(R239,Kod!$A$2:$B$55,2,0)</f>
        <v>Укажите код образования!</v>
      </c>
      <c r="T239" s="1"/>
    </row>
    <row r="240" spans="1:20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175">
        <f>'5414-1'!I240+'5414-1'!K240+'5414-1'!M240+'5414-1'!O240</f>
        <v>0</v>
      </c>
      <c r="O240" s="175">
        <f>'5414-1'!R240</f>
        <v>0</v>
      </c>
      <c r="P240" s="6"/>
      <c r="Q240" s="6"/>
      <c r="R240" s="118">
        <f t="shared" si="3"/>
        <v>0</v>
      </c>
      <c r="S240" s="118" t="str">
        <f>VLOOKUP(R240,Kod!$A$2:$B$55,2,0)</f>
        <v>Укажите код образования!</v>
      </c>
      <c r="T240" s="1"/>
    </row>
    <row r="241" spans="1:20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175">
        <f>'5414-1'!I241+'5414-1'!K241+'5414-1'!M241+'5414-1'!O241</f>
        <v>0</v>
      </c>
      <c r="O241" s="175">
        <f>'5414-1'!R241</f>
        <v>0</v>
      </c>
      <c r="P241" s="6"/>
      <c r="Q241" s="6"/>
      <c r="R241" s="118">
        <f t="shared" si="3"/>
        <v>0</v>
      </c>
      <c r="S241" s="118" t="str">
        <f>VLOOKUP(R241,Kod!$A$2:$B$55,2,0)</f>
        <v>Укажите код образования!</v>
      </c>
      <c r="T241" s="1"/>
    </row>
    <row r="242" spans="1:20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175">
        <f>'5414-1'!I242+'5414-1'!K242+'5414-1'!M242+'5414-1'!O242</f>
        <v>0</v>
      </c>
      <c r="O242" s="175">
        <f>'5414-1'!R242</f>
        <v>0</v>
      </c>
      <c r="P242" s="6"/>
      <c r="Q242" s="6"/>
      <c r="R242" s="118">
        <f t="shared" si="3"/>
        <v>0</v>
      </c>
      <c r="S242" s="118" t="str">
        <f>VLOOKUP(R242,Kod!$A$2:$B$55,2,0)</f>
        <v>Укажите код образования!</v>
      </c>
      <c r="T242" s="1"/>
    </row>
    <row r="243" spans="1:20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175">
        <f>'5414-1'!I243+'5414-1'!K243+'5414-1'!M243+'5414-1'!O243</f>
        <v>0</v>
      </c>
      <c r="O243" s="175">
        <f>'5414-1'!R243</f>
        <v>0</v>
      </c>
      <c r="P243" s="6"/>
      <c r="Q243" s="6"/>
      <c r="R243" s="118">
        <f t="shared" si="3"/>
        <v>0</v>
      </c>
      <c r="S243" s="118" t="str">
        <f>VLOOKUP(R243,Kod!$A$2:$B$55,2,0)</f>
        <v>Укажите код образования!</v>
      </c>
      <c r="T243" s="1"/>
    </row>
    <row r="244" spans="1:20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175">
        <f>'5414-1'!I244+'5414-1'!K244+'5414-1'!M244+'5414-1'!O244</f>
        <v>0</v>
      </c>
      <c r="O244" s="175">
        <f>'5414-1'!R244</f>
        <v>0</v>
      </c>
      <c r="P244" s="6"/>
      <c r="Q244" s="6"/>
      <c r="R244" s="118">
        <f t="shared" si="3"/>
        <v>0</v>
      </c>
      <c r="S244" s="118" t="str">
        <f>VLOOKUP(R244,Kod!$A$2:$B$55,2,0)</f>
        <v>Укажите код образования!</v>
      </c>
      <c r="T244" s="1"/>
    </row>
    <row r="245" spans="1:20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175">
        <f>'5414-1'!I245+'5414-1'!K245+'5414-1'!M245+'5414-1'!O245</f>
        <v>0</v>
      </c>
      <c r="O245" s="175">
        <f>'5414-1'!R245</f>
        <v>0</v>
      </c>
      <c r="P245" s="6"/>
      <c r="Q245" s="6"/>
      <c r="R245" s="118">
        <f t="shared" si="3"/>
        <v>0</v>
      </c>
      <c r="S245" s="118" t="str">
        <f>VLOOKUP(R245,Kod!$A$2:$B$55,2,0)</f>
        <v>Укажите код образования!</v>
      </c>
      <c r="T245" s="1"/>
    </row>
    <row r="246" spans="1:20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175">
        <f>'5414-1'!I246+'5414-1'!K246+'5414-1'!M246+'5414-1'!O246</f>
        <v>0</v>
      </c>
      <c r="O246" s="175">
        <f>'5414-1'!R246</f>
        <v>0</v>
      </c>
      <c r="P246" s="6"/>
      <c r="Q246" s="6"/>
      <c r="R246" s="118">
        <f t="shared" si="3"/>
        <v>0</v>
      </c>
      <c r="S246" s="118" t="str">
        <f>VLOOKUP(R246,Kod!$A$2:$B$55,2,0)</f>
        <v>Укажите код образования!</v>
      </c>
      <c r="T246" s="1"/>
    </row>
    <row r="247" spans="1:20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175">
        <f>'5414-1'!I247+'5414-1'!K247+'5414-1'!M247+'5414-1'!O247</f>
        <v>0</v>
      </c>
      <c r="O247" s="175">
        <f>'5414-1'!R247</f>
        <v>0</v>
      </c>
      <c r="P247" s="6"/>
      <c r="Q247" s="6"/>
      <c r="R247" s="118">
        <f t="shared" si="3"/>
        <v>0</v>
      </c>
      <c r="S247" s="118" t="str">
        <f>VLOOKUP(R247,Kod!$A$2:$B$55,2,0)</f>
        <v>Укажите код образования!</v>
      </c>
      <c r="T247" s="1"/>
    </row>
    <row r="248" spans="1:20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175">
        <f>'5414-1'!I248+'5414-1'!K248+'5414-1'!M248+'5414-1'!O248</f>
        <v>0</v>
      </c>
      <c r="O248" s="175">
        <f>'5414-1'!R248</f>
        <v>0</v>
      </c>
      <c r="P248" s="6"/>
      <c r="Q248" s="6"/>
      <c r="R248" s="118">
        <f t="shared" si="3"/>
        <v>0</v>
      </c>
      <c r="S248" s="118" t="str">
        <f>VLOOKUP(R248,Kod!$A$2:$B$55,2,0)</f>
        <v>Укажите код образования!</v>
      </c>
      <c r="T248" s="1"/>
    </row>
    <row r="249" spans="1:20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175">
        <f>'5414-1'!I249+'5414-1'!K249+'5414-1'!M249+'5414-1'!O249</f>
        <v>0</v>
      </c>
      <c r="O249" s="175">
        <f>'5414-1'!R249</f>
        <v>0</v>
      </c>
      <c r="P249" s="6"/>
      <c r="Q249" s="6"/>
      <c r="R249" s="118">
        <f t="shared" si="3"/>
        <v>0</v>
      </c>
      <c r="S249" s="118" t="str">
        <f>VLOOKUP(R249,Kod!$A$2:$B$55,2,0)</f>
        <v>Укажите код образования!</v>
      </c>
      <c r="T249" s="1"/>
    </row>
    <row r="250" spans="1:20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175">
        <f>'5414-1'!I250+'5414-1'!K250+'5414-1'!M250+'5414-1'!O250</f>
        <v>0</v>
      </c>
      <c r="O250" s="175">
        <f>'5414-1'!R250</f>
        <v>0</v>
      </c>
      <c r="P250" s="6"/>
      <c r="Q250" s="6"/>
      <c r="R250" s="118">
        <f t="shared" si="3"/>
        <v>0</v>
      </c>
      <c r="S250" s="118" t="str">
        <f>VLOOKUP(R250,Kod!$A$2:$B$55,2,0)</f>
        <v>Укажите код образования!</v>
      </c>
      <c r="T250" s="1"/>
    </row>
    <row r="251" spans="1:20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175">
        <f>'5414-1'!I251+'5414-1'!K251+'5414-1'!M251+'5414-1'!O251</f>
        <v>0</v>
      </c>
      <c r="O251" s="175">
        <f>'5414-1'!R251</f>
        <v>0</v>
      </c>
      <c r="P251" s="6"/>
      <c r="Q251" s="6"/>
      <c r="R251" s="118">
        <f t="shared" si="3"/>
        <v>0</v>
      </c>
      <c r="S251" s="118" t="str">
        <f>VLOOKUP(R251,Kod!$A$2:$B$55,2,0)</f>
        <v>Укажите код образования!</v>
      </c>
      <c r="T251" s="1"/>
    </row>
    <row r="252" spans="1:20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175">
        <f>'5414-1'!I252+'5414-1'!K252+'5414-1'!M252+'5414-1'!O252</f>
        <v>0</v>
      </c>
      <c r="O252" s="175">
        <f>'5414-1'!R252</f>
        <v>0</v>
      </c>
      <c r="P252" s="6"/>
      <c r="Q252" s="6"/>
      <c r="R252" s="118">
        <f t="shared" si="3"/>
        <v>0</v>
      </c>
      <c r="S252" s="118" t="str">
        <f>VLOOKUP(R252,Kod!$A$2:$B$55,2,0)</f>
        <v>Укажите код образования!</v>
      </c>
      <c r="T252" s="1"/>
    </row>
    <row r="253" spans="1:20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175">
        <f>'5414-1'!I253+'5414-1'!K253+'5414-1'!M253+'5414-1'!O253</f>
        <v>0</v>
      </c>
      <c r="O253" s="175">
        <f>'5414-1'!R253</f>
        <v>0</v>
      </c>
      <c r="P253" s="6"/>
      <c r="Q253" s="6"/>
      <c r="R253" s="118">
        <f t="shared" si="3"/>
        <v>0</v>
      </c>
      <c r="S253" s="118" t="str">
        <f>VLOOKUP(R253,Kod!$A$2:$B$55,2,0)</f>
        <v>Укажите код образования!</v>
      </c>
      <c r="T253" s="1"/>
    </row>
    <row r="254" spans="1:20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175">
        <f>'5414-1'!I254+'5414-1'!K254+'5414-1'!M254+'5414-1'!O254</f>
        <v>0</v>
      </c>
      <c r="O254" s="175">
        <f>'5414-1'!R254</f>
        <v>0</v>
      </c>
      <c r="P254" s="6"/>
      <c r="Q254" s="6"/>
      <c r="R254" s="118">
        <f t="shared" si="3"/>
        <v>0</v>
      </c>
      <c r="S254" s="118" t="str">
        <f>VLOOKUP(R254,Kod!$A$2:$B$55,2,0)</f>
        <v>Укажите код образования!</v>
      </c>
      <c r="T254" s="1"/>
    </row>
    <row r="255" spans="1:20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175">
        <f>'5414-1'!I255+'5414-1'!K255+'5414-1'!M255+'5414-1'!O255</f>
        <v>0</v>
      </c>
      <c r="O255" s="175">
        <f>'5414-1'!R255</f>
        <v>0</v>
      </c>
      <c r="P255" s="6"/>
      <c r="Q255" s="6"/>
      <c r="R255" s="118">
        <f t="shared" si="3"/>
        <v>0</v>
      </c>
      <c r="S255" s="118" t="str">
        <f>VLOOKUP(R255,Kod!$A$2:$B$55,2,0)</f>
        <v>Укажите код образования!</v>
      </c>
      <c r="T255" s="1"/>
    </row>
    <row r="256" spans="1:20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175">
        <f>'5414-1'!I256+'5414-1'!K256+'5414-1'!M256+'5414-1'!O256</f>
        <v>0</v>
      </c>
      <c r="O256" s="175">
        <f>'5414-1'!R256</f>
        <v>0</v>
      </c>
      <c r="P256" s="6"/>
      <c r="Q256" s="6"/>
      <c r="R256" s="118">
        <f t="shared" si="3"/>
        <v>0</v>
      </c>
      <c r="S256" s="118" t="str">
        <f>VLOOKUP(R256,Kod!$A$2:$B$55,2,0)</f>
        <v>Укажите код образования!</v>
      </c>
      <c r="T256" s="1"/>
    </row>
    <row r="257" spans="1:20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175">
        <f>'5414-1'!I257+'5414-1'!K257+'5414-1'!M257+'5414-1'!O257</f>
        <v>0</v>
      </c>
      <c r="O257" s="175">
        <f>'5414-1'!R257</f>
        <v>0</v>
      </c>
      <c r="P257" s="6"/>
      <c r="Q257" s="6"/>
      <c r="R257" s="118">
        <f t="shared" si="3"/>
        <v>0</v>
      </c>
      <c r="S257" s="118" t="str">
        <f>VLOOKUP(R257,Kod!$A$2:$B$55,2,0)</f>
        <v>Укажите код образования!</v>
      </c>
      <c r="T257" s="1"/>
    </row>
    <row r="258" spans="1:20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175">
        <f>'5414-1'!I258+'5414-1'!K258+'5414-1'!M258+'5414-1'!O258</f>
        <v>0</v>
      </c>
      <c r="O258" s="175">
        <f>'5414-1'!R258</f>
        <v>0</v>
      </c>
      <c r="P258" s="6"/>
      <c r="Q258" s="6"/>
      <c r="R258" s="118">
        <f t="shared" si="3"/>
        <v>0</v>
      </c>
      <c r="S258" s="118" t="str">
        <f>VLOOKUP(R258,Kod!$A$2:$B$55,2,0)</f>
        <v>Укажите код образования!</v>
      </c>
      <c r="T258" s="1"/>
    </row>
    <row r="259" spans="1:20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175">
        <f>'5414-1'!I259+'5414-1'!K259+'5414-1'!M259+'5414-1'!O259</f>
        <v>0</v>
      </c>
      <c r="O259" s="175">
        <f>'5414-1'!R259</f>
        <v>0</v>
      </c>
      <c r="P259" s="6"/>
      <c r="Q259" s="6"/>
      <c r="R259" s="118">
        <f t="shared" si="3"/>
        <v>0</v>
      </c>
      <c r="S259" s="118" t="str">
        <f>VLOOKUP(R259,Kod!$A$2:$B$55,2,0)</f>
        <v>Укажите код образования!</v>
      </c>
      <c r="T259" s="1"/>
    </row>
    <row r="260" spans="1:20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175">
        <f>'5414-1'!I260+'5414-1'!K260+'5414-1'!M260+'5414-1'!O260</f>
        <v>0</v>
      </c>
      <c r="O260" s="175">
        <f>'5414-1'!R260</f>
        <v>0</v>
      </c>
      <c r="P260" s="6"/>
      <c r="Q260" s="6"/>
      <c r="R260" s="118">
        <f t="shared" si="3"/>
        <v>0</v>
      </c>
      <c r="S260" s="118" t="str">
        <f>VLOOKUP(R260,Kod!$A$2:$B$55,2,0)</f>
        <v>Укажите код образования!</v>
      </c>
      <c r="T260" s="1"/>
    </row>
    <row r="261" spans="1:20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175">
        <f>'5414-1'!I261+'5414-1'!K261+'5414-1'!M261+'5414-1'!O261</f>
        <v>0</v>
      </c>
      <c r="O261" s="175">
        <f>'5414-1'!R261</f>
        <v>0</v>
      </c>
      <c r="P261" s="6"/>
      <c r="Q261" s="6"/>
      <c r="R261" s="118">
        <f t="shared" si="3"/>
        <v>0</v>
      </c>
      <c r="S261" s="118" t="str">
        <f>VLOOKUP(R261,Kod!$A$2:$B$55,2,0)</f>
        <v>Укажите код образования!</v>
      </c>
      <c r="T261" s="1"/>
    </row>
    <row r="262" spans="1:20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175">
        <f>'5414-1'!I262+'5414-1'!K262+'5414-1'!M262+'5414-1'!O262</f>
        <v>0</v>
      </c>
      <c r="O262" s="175">
        <f>'5414-1'!R262</f>
        <v>0</v>
      </c>
      <c r="P262" s="6"/>
      <c r="Q262" s="6"/>
      <c r="R262" s="118">
        <f t="shared" si="3"/>
        <v>0</v>
      </c>
      <c r="S262" s="118" t="str">
        <f>VLOOKUP(R262,Kod!$A$2:$B$55,2,0)</f>
        <v>Укажите код образования!</v>
      </c>
      <c r="T262" s="1"/>
    </row>
    <row r="263" spans="1:20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175">
        <f>'5414-1'!I263+'5414-1'!K263+'5414-1'!M263+'5414-1'!O263</f>
        <v>0</v>
      </c>
      <c r="O263" s="175">
        <f>'5414-1'!R263</f>
        <v>0</v>
      </c>
      <c r="P263" s="6"/>
      <c r="Q263" s="6"/>
      <c r="R263" s="118">
        <f t="shared" si="3"/>
        <v>0</v>
      </c>
      <c r="S263" s="118" t="str">
        <f>VLOOKUP(R263,Kod!$A$2:$B$55,2,0)</f>
        <v>Укажите код образования!</v>
      </c>
      <c r="T263" s="1"/>
    </row>
    <row r="264" spans="1:20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175">
        <f>'5414-1'!I264+'5414-1'!K264+'5414-1'!M264+'5414-1'!O264</f>
        <v>0</v>
      </c>
      <c r="O264" s="175">
        <f>'5414-1'!R264</f>
        <v>0</v>
      </c>
      <c r="P264" s="6"/>
      <c r="Q264" s="6"/>
      <c r="R264" s="118">
        <f t="shared" si="3"/>
        <v>0</v>
      </c>
      <c r="S264" s="118" t="str">
        <f>VLOOKUP(R264,Kod!$A$2:$B$55,2,0)</f>
        <v>Укажите код образования!</v>
      </c>
      <c r="T264" s="1"/>
    </row>
    <row r="265" spans="1:20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175">
        <f>'5414-1'!I265+'5414-1'!K265+'5414-1'!M265+'5414-1'!O265</f>
        <v>0</v>
      </c>
      <c r="O265" s="175">
        <f>'5414-1'!R265</f>
        <v>0</v>
      </c>
      <c r="P265" s="6"/>
      <c r="Q265" s="6"/>
      <c r="R265" s="118">
        <f t="shared" si="3"/>
        <v>0</v>
      </c>
      <c r="S265" s="118" t="str">
        <f>VLOOKUP(R265,Kod!$A$2:$B$55,2,0)</f>
        <v>Укажите код образования!</v>
      </c>
      <c r="T265" s="1"/>
    </row>
    <row r="266" spans="1:20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175">
        <f>'5414-1'!I266+'5414-1'!K266+'5414-1'!M266+'5414-1'!O266</f>
        <v>0</v>
      </c>
      <c r="O266" s="175">
        <f>'5414-1'!R266</f>
        <v>0</v>
      </c>
      <c r="P266" s="6"/>
      <c r="Q266" s="6"/>
      <c r="R266" s="118">
        <f t="shared" ref="R266:R329" si="4">IF(Q266=945023,"222", IF(Q266=939019,"919", INT(Q266/1000)))</f>
        <v>0</v>
      </c>
      <c r="S266" s="118" t="str">
        <f>VLOOKUP(R266,Kod!$A$2:$B$55,2,0)</f>
        <v>Укажите код образования!</v>
      </c>
      <c r="T266" s="1"/>
    </row>
    <row r="267" spans="1:20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175">
        <f>'5414-1'!I267+'5414-1'!K267+'5414-1'!M267+'5414-1'!O267</f>
        <v>0</v>
      </c>
      <c r="O267" s="175">
        <f>'5414-1'!R267</f>
        <v>0</v>
      </c>
      <c r="P267" s="6"/>
      <c r="Q267" s="6"/>
      <c r="R267" s="118">
        <f t="shared" si="4"/>
        <v>0</v>
      </c>
      <c r="S267" s="118" t="str">
        <f>VLOOKUP(R267,Kod!$A$2:$B$55,2,0)</f>
        <v>Укажите код образования!</v>
      </c>
      <c r="T267" s="1"/>
    </row>
    <row r="268" spans="1:20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175">
        <f>'5414-1'!I268+'5414-1'!K268+'5414-1'!M268+'5414-1'!O268</f>
        <v>0</v>
      </c>
      <c r="O268" s="175">
        <f>'5414-1'!R268</f>
        <v>0</v>
      </c>
      <c r="P268" s="6"/>
      <c r="Q268" s="6"/>
      <c r="R268" s="118">
        <f t="shared" si="4"/>
        <v>0</v>
      </c>
      <c r="S268" s="118" t="str">
        <f>VLOOKUP(R268,Kod!$A$2:$B$55,2,0)</f>
        <v>Укажите код образования!</v>
      </c>
      <c r="T268" s="1"/>
    </row>
    <row r="269" spans="1:20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175">
        <f>'5414-1'!I269+'5414-1'!K269+'5414-1'!M269+'5414-1'!O269</f>
        <v>0</v>
      </c>
      <c r="O269" s="175">
        <f>'5414-1'!R269</f>
        <v>0</v>
      </c>
      <c r="P269" s="6"/>
      <c r="Q269" s="6"/>
      <c r="R269" s="118">
        <f t="shared" si="4"/>
        <v>0</v>
      </c>
      <c r="S269" s="118" t="str">
        <f>VLOOKUP(R269,Kod!$A$2:$B$55,2,0)</f>
        <v>Укажите код образования!</v>
      </c>
      <c r="T269" s="1"/>
    </row>
    <row r="270" spans="1:20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175">
        <f>'5414-1'!I270+'5414-1'!K270+'5414-1'!M270+'5414-1'!O270</f>
        <v>0</v>
      </c>
      <c r="O270" s="175">
        <f>'5414-1'!R270</f>
        <v>0</v>
      </c>
      <c r="P270" s="6"/>
      <c r="Q270" s="6"/>
      <c r="R270" s="118">
        <f t="shared" si="4"/>
        <v>0</v>
      </c>
      <c r="S270" s="118" t="str">
        <f>VLOOKUP(R270,Kod!$A$2:$B$55,2,0)</f>
        <v>Укажите код образования!</v>
      </c>
      <c r="T270" s="1"/>
    </row>
    <row r="271" spans="1:20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175">
        <f>'5414-1'!I271+'5414-1'!K271+'5414-1'!M271+'5414-1'!O271</f>
        <v>0</v>
      </c>
      <c r="O271" s="175">
        <f>'5414-1'!R271</f>
        <v>0</v>
      </c>
      <c r="P271" s="6"/>
      <c r="Q271" s="6"/>
      <c r="R271" s="118">
        <f t="shared" si="4"/>
        <v>0</v>
      </c>
      <c r="S271" s="118" t="str">
        <f>VLOOKUP(R271,Kod!$A$2:$B$55,2,0)</f>
        <v>Укажите код образования!</v>
      </c>
      <c r="T271" s="1"/>
    </row>
    <row r="272" spans="1:20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175">
        <f>'5414-1'!I272+'5414-1'!K272+'5414-1'!M272+'5414-1'!O272</f>
        <v>0</v>
      </c>
      <c r="O272" s="175">
        <f>'5414-1'!R272</f>
        <v>0</v>
      </c>
      <c r="P272" s="6"/>
      <c r="Q272" s="6"/>
      <c r="R272" s="118">
        <f t="shared" si="4"/>
        <v>0</v>
      </c>
      <c r="S272" s="118" t="str">
        <f>VLOOKUP(R272,Kod!$A$2:$B$55,2,0)</f>
        <v>Укажите код образования!</v>
      </c>
      <c r="T272" s="1"/>
    </row>
    <row r="273" spans="1:20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175">
        <f>'5414-1'!I273+'5414-1'!K273+'5414-1'!M273+'5414-1'!O273</f>
        <v>0</v>
      </c>
      <c r="O273" s="175">
        <f>'5414-1'!R273</f>
        <v>0</v>
      </c>
      <c r="P273" s="6"/>
      <c r="Q273" s="6"/>
      <c r="R273" s="118">
        <f t="shared" si="4"/>
        <v>0</v>
      </c>
      <c r="S273" s="118" t="str">
        <f>VLOOKUP(R273,Kod!$A$2:$B$55,2,0)</f>
        <v>Укажите код образования!</v>
      </c>
      <c r="T273" s="1"/>
    </row>
    <row r="274" spans="1:20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175">
        <f>'5414-1'!I274+'5414-1'!K274+'5414-1'!M274+'5414-1'!O274</f>
        <v>0</v>
      </c>
      <c r="O274" s="175">
        <f>'5414-1'!R274</f>
        <v>0</v>
      </c>
      <c r="P274" s="6"/>
      <c r="Q274" s="6"/>
      <c r="R274" s="118">
        <f t="shared" si="4"/>
        <v>0</v>
      </c>
      <c r="S274" s="118" t="str">
        <f>VLOOKUP(R274,Kod!$A$2:$B$55,2,0)</f>
        <v>Укажите код образования!</v>
      </c>
      <c r="T274" s="1"/>
    </row>
    <row r="275" spans="1:20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175">
        <f>'5414-1'!I275+'5414-1'!K275+'5414-1'!M275+'5414-1'!O275</f>
        <v>0</v>
      </c>
      <c r="O275" s="175">
        <f>'5414-1'!R275</f>
        <v>0</v>
      </c>
      <c r="P275" s="6"/>
      <c r="Q275" s="6"/>
      <c r="R275" s="118">
        <f t="shared" si="4"/>
        <v>0</v>
      </c>
      <c r="S275" s="118" t="str">
        <f>VLOOKUP(R275,Kod!$A$2:$B$55,2,0)</f>
        <v>Укажите код образования!</v>
      </c>
      <c r="T275" s="1"/>
    </row>
    <row r="276" spans="1:20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175">
        <f>'5414-1'!I276+'5414-1'!K276+'5414-1'!M276+'5414-1'!O276</f>
        <v>0</v>
      </c>
      <c r="O276" s="175">
        <f>'5414-1'!R276</f>
        <v>0</v>
      </c>
      <c r="P276" s="6"/>
      <c r="Q276" s="6"/>
      <c r="R276" s="118">
        <f t="shared" si="4"/>
        <v>0</v>
      </c>
      <c r="S276" s="118" t="str">
        <f>VLOOKUP(R276,Kod!$A$2:$B$55,2,0)</f>
        <v>Укажите код образования!</v>
      </c>
      <c r="T276" s="1"/>
    </row>
    <row r="277" spans="1:20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175">
        <f>'5414-1'!I277+'5414-1'!K277+'5414-1'!M277+'5414-1'!O277</f>
        <v>0</v>
      </c>
      <c r="O277" s="175">
        <f>'5414-1'!R277</f>
        <v>0</v>
      </c>
      <c r="P277" s="6"/>
      <c r="Q277" s="6"/>
      <c r="R277" s="118">
        <f t="shared" si="4"/>
        <v>0</v>
      </c>
      <c r="S277" s="118" t="str">
        <f>VLOOKUP(R277,Kod!$A$2:$B$55,2,0)</f>
        <v>Укажите код образования!</v>
      </c>
      <c r="T277" s="1"/>
    </row>
    <row r="278" spans="1:20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175">
        <f>'5414-1'!I278+'5414-1'!K278+'5414-1'!M278+'5414-1'!O278</f>
        <v>0</v>
      </c>
      <c r="O278" s="175">
        <f>'5414-1'!R278</f>
        <v>0</v>
      </c>
      <c r="P278" s="6"/>
      <c r="Q278" s="6"/>
      <c r="R278" s="118">
        <f t="shared" si="4"/>
        <v>0</v>
      </c>
      <c r="S278" s="118" t="str">
        <f>VLOOKUP(R278,Kod!$A$2:$B$55,2,0)</f>
        <v>Укажите код образования!</v>
      </c>
      <c r="T278" s="1"/>
    </row>
    <row r="279" spans="1:20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175">
        <f>'5414-1'!I279+'5414-1'!K279+'5414-1'!M279+'5414-1'!O279</f>
        <v>0</v>
      </c>
      <c r="O279" s="175">
        <f>'5414-1'!R279</f>
        <v>0</v>
      </c>
      <c r="P279" s="6"/>
      <c r="Q279" s="6"/>
      <c r="R279" s="118">
        <f t="shared" si="4"/>
        <v>0</v>
      </c>
      <c r="S279" s="118" t="str">
        <f>VLOOKUP(R279,Kod!$A$2:$B$55,2,0)</f>
        <v>Укажите код образования!</v>
      </c>
      <c r="T279" s="1"/>
    </row>
    <row r="280" spans="1:20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175">
        <f>'5414-1'!I280+'5414-1'!K280+'5414-1'!M280+'5414-1'!O280</f>
        <v>0</v>
      </c>
      <c r="O280" s="175">
        <f>'5414-1'!R280</f>
        <v>0</v>
      </c>
      <c r="P280" s="6"/>
      <c r="Q280" s="6"/>
      <c r="R280" s="118">
        <f t="shared" si="4"/>
        <v>0</v>
      </c>
      <c r="S280" s="118" t="str">
        <f>VLOOKUP(R280,Kod!$A$2:$B$55,2,0)</f>
        <v>Укажите код образования!</v>
      </c>
      <c r="T280" s="1"/>
    </row>
    <row r="281" spans="1:20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175">
        <f>'5414-1'!I281+'5414-1'!K281+'5414-1'!M281+'5414-1'!O281</f>
        <v>0</v>
      </c>
      <c r="O281" s="175">
        <f>'5414-1'!R281</f>
        <v>0</v>
      </c>
      <c r="P281" s="6"/>
      <c r="Q281" s="6"/>
      <c r="R281" s="118">
        <f t="shared" si="4"/>
        <v>0</v>
      </c>
      <c r="S281" s="118" t="str">
        <f>VLOOKUP(R281,Kod!$A$2:$B$55,2,0)</f>
        <v>Укажите код образования!</v>
      </c>
      <c r="T281" s="1"/>
    </row>
    <row r="282" spans="1:20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175">
        <f>'5414-1'!I282+'5414-1'!K282+'5414-1'!M282+'5414-1'!O282</f>
        <v>0</v>
      </c>
      <c r="O282" s="175">
        <f>'5414-1'!R282</f>
        <v>0</v>
      </c>
      <c r="P282" s="6"/>
      <c r="Q282" s="6"/>
      <c r="R282" s="118">
        <f t="shared" si="4"/>
        <v>0</v>
      </c>
      <c r="S282" s="118" t="str">
        <f>VLOOKUP(R282,Kod!$A$2:$B$55,2,0)</f>
        <v>Укажите код образования!</v>
      </c>
      <c r="T282" s="1"/>
    </row>
    <row r="283" spans="1:20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175">
        <f>'5414-1'!I283+'5414-1'!K283+'5414-1'!M283+'5414-1'!O283</f>
        <v>0</v>
      </c>
      <c r="O283" s="175">
        <f>'5414-1'!R283</f>
        <v>0</v>
      </c>
      <c r="P283" s="6"/>
      <c r="Q283" s="6"/>
      <c r="R283" s="118">
        <f t="shared" si="4"/>
        <v>0</v>
      </c>
      <c r="S283" s="118" t="str">
        <f>VLOOKUP(R283,Kod!$A$2:$B$55,2,0)</f>
        <v>Укажите код образования!</v>
      </c>
      <c r="T283" s="1"/>
    </row>
    <row r="284" spans="1:20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175">
        <f>'5414-1'!I284+'5414-1'!K284+'5414-1'!M284+'5414-1'!O284</f>
        <v>0</v>
      </c>
      <c r="O284" s="175">
        <f>'5414-1'!R284</f>
        <v>0</v>
      </c>
      <c r="P284" s="6"/>
      <c r="Q284" s="6"/>
      <c r="R284" s="118">
        <f t="shared" si="4"/>
        <v>0</v>
      </c>
      <c r="S284" s="118" t="str">
        <f>VLOOKUP(R284,Kod!$A$2:$B$55,2,0)</f>
        <v>Укажите код образования!</v>
      </c>
      <c r="T284" s="1"/>
    </row>
    <row r="285" spans="1:20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175">
        <f>'5414-1'!I285+'5414-1'!K285+'5414-1'!M285+'5414-1'!O285</f>
        <v>0</v>
      </c>
      <c r="O285" s="175">
        <f>'5414-1'!R285</f>
        <v>0</v>
      </c>
      <c r="P285" s="6"/>
      <c r="Q285" s="6"/>
      <c r="R285" s="118">
        <f t="shared" si="4"/>
        <v>0</v>
      </c>
      <c r="S285" s="118" t="str">
        <f>VLOOKUP(R285,Kod!$A$2:$B$55,2,0)</f>
        <v>Укажите код образования!</v>
      </c>
      <c r="T285" s="1"/>
    </row>
    <row r="286" spans="1:20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175">
        <f>'5414-1'!I286+'5414-1'!K286+'5414-1'!M286+'5414-1'!O286</f>
        <v>0</v>
      </c>
      <c r="O286" s="175">
        <f>'5414-1'!R286</f>
        <v>0</v>
      </c>
      <c r="P286" s="6"/>
      <c r="Q286" s="6"/>
      <c r="R286" s="118">
        <f t="shared" si="4"/>
        <v>0</v>
      </c>
      <c r="S286" s="118" t="str">
        <f>VLOOKUP(R286,Kod!$A$2:$B$55,2,0)</f>
        <v>Укажите код образования!</v>
      </c>
      <c r="T286" s="1"/>
    </row>
    <row r="287" spans="1:20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175">
        <f>'5414-1'!I287+'5414-1'!K287+'5414-1'!M287+'5414-1'!O287</f>
        <v>0</v>
      </c>
      <c r="O287" s="175">
        <f>'5414-1'!R287</f>
        <v>0</v>
      </c>
      <c r="P287" s="6"/>
      <c r="Q287" s="6"/>
      <c r="R287" s="118">
        <f t="shared" si="4"/>
        <v>0</v>
      </c>
      <c r="S287" s="118" t="str">
        <f>VLOOKUP(R287,Kod!$A$2:$B$55,2,0)</f>
        <v>Укажите код образования!</v>
      </c>
      <c r="T287" s="1"/>
    </row>
    <row r="288" spans="1:20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175">
        <f>'5414-1'!I288+'5414-1'!K288+'5414-1'!M288+'5414-1'!O288</f>
        <v>0</v>
      </c>
      <c r="O288" s="175">
        <f>'5414-1'!R288</f>
        <v>0</v>
      </c>
      <c r="P288" s="6"/>
      <c r="Q288" s="6"/>
      <c r="R288" s="118">
        <f t="shared" si="4"/>
        <v>0</v>
      </c>
      <c r="S288" s="118" t="str">
        <f>VLOOKUP(R288,Kod!$A$2:$B$55,2,0)</f>
        <v>Укажите код образования!</v>
      </c>
      <c r="T288" s="1"/>
    </row>
    <row r="289" spans="1:20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175">
        <f>'5414-1'!I289+'5414-1'!K289+'5414-1'!M289+'5414-1'!O289</f>
        <v>0</v>
      </c>
      <c r="O289" s="175">
        <f>'5414-1'!R289</f>
        <v>0</v>
      </c>
      <c r="P289" s="6"/>
      <c r="Q289" s="6"/>
      <c r="R289" s="118">
        <f t="shared" si="4"/>
        <v>0</v>
      </c>
      <c r="S289" s="118" t="str">
        <f>VLOOKUP(R289,Kod!$A$2:$B$55,2,0)</f>
        <v>Укажите код образования!</v>
      </c>
      <c r="T289" s="1"/>
    </row>
    <row r="290" spans="1:20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175">
        <f>'5414-1'!I290+'5414-1'!K290+'5414-1'!M290+'5414-1'!O290</f>
        <v>0</v>
      </c>
      <c r="O290" s="175">
        <f>'5414-1'!R290</f>
        <v>0</v>
      </c>
      <c r="P290" s="6"/>
      <c r="Q290" s="6"/>
      <c r="R290" s="118">
        <f t="shared" si="4"/>
        <v>0</v>
      </c>
      <c r="S290" s="118" t="str">
        <f>VLOOKUP(R290,Kod!$A$2:$B$55,2,0)</f>
        <v>Укажите код образования!</v>
      </c>
      <c r="T290" s="1"/>
    </row>
    <row r="291" spans="1:20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175">
        <f>'5414-1'!I291+'5414-1'!K291+'5414-1'!M291+'5414-1'!O291</f>
        <v>0</v>
      </c>
      <c r="O291" s="175">
        <f>'5414-1'!R291</f>
        <v>0</v>
      </c>
      <c r="P291" s="6"/>
      <c r="Q291" s="6"/>
      <c r="R291" s="118">
        <f t="shared" si="4"/>
        <v>0</v>
      </c>
      <c r="S291" s="118" t="str">
        <f>VLOOKUP(R291,Kod!$A$2:$B$55,2,0)</f>
        <v>Укажите код образования!</v>
      </c>
      <c r="T291" s="1"/>
    </row>
    <row r="292" spans="1:20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175">
        <f>'5414-1'!I292+'5414-1'!K292+'5414-1'!M292+'5414-1'!O292</f>
        <v>0</v>
      </c>
      <c r="O292" s="175">
        <f>'5414-1'!R292</f>
        <v>0</v>
      </c>
      <c r="P292" s="6"/>
      <c r="Q292" s="6"/>
      <c r="R292" s="118">
        <f t="shared" si="4"/>
        <v>0</v>
      </c>
      <c r="S292" s="118" t="str">
        <f>VLOOKUP(R292,Kod!$A$2:$B$55,2,0)</f>
        <v>Укажите код образования!</v>
      </c>
      <c r="T292" s="1"/>
    </row>
    <row r="293" spans="1:20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175">
        <f>'5414-1'!I293+'5414-1'!K293+'5414-1'!M293+'5414-1'!O293</f>
        <v>0</v>
      </c>
      <c r="O293" s="175">
        <f>'5414-1'!R293</f>
        <v>0</v>
      </c>
      <c r="P293" s="6"/>
      <c r="Q293" s="6"/>
      <c r="R293" s="118">
        <f t="shared" si="4"/>
        <v>0</v>
      </c>
      <c r="S293" s="118" t="str">
        <f>VLOOKUP(R293,Kod!$A$2:$B$55,2,0)</f>
        <v>Укажите код образования!</v>
      </c>
      <c r="T293" s="1"/>
    </row>
    <row r="294" spans="1:20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175">
        <f>'5414-1'!I294+'5414-1'!K294+'5414-1'!M294+'5414-1'!O294</f>
        <v>0</v>
      </c>
      <c r="O294" s="175">
        <f>'5414-1'!R294</f>
        <v>0</v>
      </c>
      <c r="P294" s="6"/>
      <c r="Q294" s="6"/>
      <c r="R294" s="118">
        <f t="shared" si="4"/>
        <v>0</v>
      </c>
      <c r="S294" s="118" t="str">
        <f>VLOOKUP(R294,Kod!$A$2:$B$55,2,0)</f>
        <v>Укажите код образования!</v>
      </c>
      <c r="T294" s="1"/>
    </row>
    <row r="295" spans="1:20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175">
        <f>'5414-1'!I295+'5414-1'!K295+'5414-1'!M295+'5414-1'!O295</f>
        <v>0</v>
      </c>
      <c r="O295" s="175">
        <f>'5414-1'!R295</f>
        <v>0</v>
      </c>
      <c r="P295" s="6"/>
      <c r="Q295" s="6"/>
      <c r="R295" s="118">
        <f t="shared" si="4"/>
        <v>0</v>
      </c>
      <c r="S295" s="118" t="str">
        <f>VLOOKUP(R295,Kod!$A$2:$B$55,2,0)</f>
        <v>Укажите код образования!</v>
      </c>
      <c r="T295" s="1"/>
    </row>
    <row r="296" spans="1:20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175">
        <f>'5414-1'!I296+'5414-1'!K296+'5414-1'!M296+'5414-1'!O296</f>
        <v>0</v>
      </c>
      <c r="O296" s="175">
        <f>'5414-1'!R296</f>
        <v>0</v>
      </c>
      <c r="P296" s="6"/>
      <c r="Q296" s="6"/>
      <c r="R296" s="118">
        <f t="shared" si="4"/>
        <v>0</v>
      </c>
      <c r="S296" s="118" t="str">
        <f>VLOOKUP(R296,Kod!$A$2:$B$55,2,0)</f>
        <v>Укажите код образования!</v>
      </c>
      <c r="T296" s="1"/>
    </row>
    <row r="297" spans="1:20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175">
        <f>'5414-1'!I297+'5414-1'!K297+'5414-1'!M297+'5414-1'!O297</f>
        <v>0</v>
      </c>
      <c r="O297" s="175">
        <f>'5414-1'!R297</f>
        <v>0</v>
      </c>
      <c r="P297" s="6"/>
      <c r="Q297" s="6"/>
      <c r="R297" s="118">
        <f t="shared" si="4"/>
        <v>0</v>
      </c>
      <c r="S297" s="118" t="str">
        <f>VLOOKUP(R297,Kod!$A$2:$B$55,2,0)</f>
        <v>Укажите код образования!</v>
      </c>
      <c r="T297" s="1"/>
    </row>
    <row r="298" spans="1:20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175">
        <f>'5414-1'!I298+'5414-1'!K298+'5414-1'!M298+'5414-1'!O298</f>
        <v>0</v>
      </c>
      <c r="O298" s="175">
        <f>'5414-1'!R298</f>
        <v>0</v>
      </c>
      <c r="P298" s="6"/>
      <c r="Q298" s="6"/>
      <c r="R298" s="118">
        <f t="shared" si="4"/>
        <v>0</v>
      </c>
      <c r="S298" s="118" t="str">
        <f>VLOOKUP(R298,Kod!$A$2:$B$55,2,0)</f>
        <v>Укажите код образования!</v>
      </c>
      <c r="T298" s="1"/>
    </row>
    <row r="299" spans="1:20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175">
        <f>'5414-1'!I299+'5414-1'!K299+'5414-1'!M299+'5414-1'!O299</f>
        <v>0</v>
      </c>
      <c r="O299" s="175">
        <f>'5414-1'!R299</f>
        <v>0</v>
      </c>
      <c r="P299" s="6"/>
      <c r="Q299" s="6"/>
      <c r="R299" s="118">
        <f t="shared" si="4"/>
        <v>0</v>
      </c>
      <c r="S299" s="118" t="str">
        <f>VLOOKUP(R299,Kod!$A$2:$B$55,2,0)</f>
        <v>Укажите код образования!</v>
      </c>
      <c r="T299" s="1"/>
    </row>
    <row r="300" spans="1:20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175">
        <f>'5414-1'!I300+'5414-1'!K300+'5414-1'!M300+'5414-1'!O300</f>
        <v>0</v>
      </c>
      <c r="O300" s="175">
        <f>'5414-1'!R300</f>
        <v>0</v>
      </c>
      <c r="P300" s="6"/>
      <c r="Q300" s="6"/>
      <c r="R300" s="118">
        <f t="shared" si="4"/>
        <v>0</v>
      </c>
      <c r="S300" s="118" t="str">
        <f>VLOOKUP(R300,Kod!$A$2:$B$55,2,0)</f>
        <v>Укажите код образования!</v>
      </c>
      <c r="T300" s="1"/>
    </row>
    <row r="301" spans="1:20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175">
        <f>'5414-1'!I301+'5414-1'!K301+'5414-1'!M301+'5414-1'!O301</f>
        <v>0</v>
      </c>
      <c r="O301" s="175">
        <f>'5414-1'!R301</f>
        <v>0</v>
      </c>
      <c r="P301" s="6"/>
      <c r="Q301" s="6"/>
      <c r="R301" s="118">
        <f t="shared" si="4"/>
        <v>0</v>
      </c>
      <c r="S301" s="118" t="str">
        <f>VLOOKUP(R301,Kod!$A$2:$B$55,2,0)</f>
        <v>Укажите код образования!</v>
      </c>
      <c r="T301" s="1"/>
    </row>
    <row r="302" spans="1:20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175">
        <f>'5414-1'!I302+'5414-1'!K302+'5414-1'!M302+'5414-1'!O302</f>
        <v>0</v>
      </c>
      <c r="O302" s="175">
        <f>'5414-1'!R302</f>
        <v>0</v>
      </c>
      <c r="P302" s="6"/>
      <c r="Q302" s="6"/>
      <c r="R302" s="118">
        <f t="shared" si="4"/>
        <v>0</v>
      </c>
      <c r="S302" s="118" t="str">
        <f>VLOOKUP(R302,Kod!$A$2:$B$55,2,0)</f>
        <v>Укажите код образования!</v>
      </c>
      <c r="T302" s="1"/>
    </row>
    <row r="303" spans="1:20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175">
        <f>'5414-1'!I303+'5414-1'!K303+'5414-1'!M303+'5414-1'!O303</f>
        <v>0</v>
      </c>
      <c r="O303" s="175">
        <f>'5414-1'!R303</f>
        <v>0</v>
      </c>
      <c r="P303" s="6"/>
      <c r="Q303" s="6"/>
      <c r="R303" s="118">
        <f t="shared" si="4"/>
        <v>0</v>
      </c>
      <c r="S303" s="118" t="str">
        <f>VLOOKUP(R303,Kod!$A$2:$B$55,2,0)</f>
        <v>Укажите код образования!</v>
      </c>
      <c r="T303" s="1"/>
    </row>
    <row r="304" spans="1:20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175">
        <f>'5414-1'!I304+'5414-1'!K304+'5414-1'!M304+'5414-1'!O304</f>
        <v>0</v>
      </c>
      <c r="O304" s="175">
        <f>'5414-1'!R304</f>
        <v>0</v>
      </c>
      <c r="P304" s="6"/>
      <c r="Q304" s="6"/>
      <c r="R304" s="118">
        <f t="shared" si="4"/>
        <v>0</v>
      </c>
      <c r="S304" s="118" t="str">
        <f>VLOOKUP(R304,Kod!$A$2:$B$55,2,0)</f>
        <v>Укажите код образования!</v>
      </c>
      <c r="T304" s="1"/>
    </row>
    <row r="305" spans="1:20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175">
        <f>'5414-1'!I305+'5414-1'!K305+'5414-1'!M305+'5414-1'!O305</f>
        <v>0</v>
      </c>
      <c r="O305" s="175">
        <f>'5414-1'!R305</f>
        <v>0</v>
      </c>
      <c r="P305" s="6"/>
      <c r="Q305" s="6"/>
      <c r="R305" s="118">
        <f t="shared" si="4"/>
        <v>0</v>
      </c>
      <c r="S305" s="118" t="str">
        <f>VLOOKUP(R305,Kod!$A$2:$B$55,2,0)</f>
        <v>Укажите код образования!</v>
      </c>
      <c r="T305" s="1"/>
    </row>
    <row r="306" spans="1:20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175">
        <f>'5414-1'!I306+'5414-1'!K306+'5414-1'!M306+'5414-1'!O306</f>
        <v>0</v>
      </c>
      <c r="O306" s="175">
        <f>'5414-1'!R306</f>
        <v>0</v>
      </c>
      <c r="P306" s="6"/>
      <c r="Q306" s="6"/>
      <c r="R306" s="118">
        <f t="shared" si="4"/>
        <v>0</v>
      </c>
      <c r="S306" s="118" t="str">
        <f>VLOOKUP(R306,Kod!$A$2:$B$55,2,0)</f>
        <v>Укажите код образования!</v>
      </c>
      <c r="T306" s="1"/>
    </row>
    <row r="307" spans="1:20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175">
        <f>'5414-1'!I307+'5414-1'!K307+'5414-1'!M307+'5414-1'!O307</f>
        <v>0</v>
      </c>
      <c r="O307" s="175">
        <f>'5414-1'!R307</f>
        <v>0</v>
      </c>
      <c r="P307" s="6"/>
      <c r="Q307" s="6"/>
      <c r="R307" s="118">
        <f t="shared" si="4"/>
        <v>0</v>
      </c>
      <c r="S307" s="118" t="str">
        <f>VLOOKUP(R307,Kod!$A$2:$B$55,2,0)</f>
        <v>Укажите код образования!</v>
      </c>
      <c r="T307" s="1"/>
    </row>
    <row r="308" spans="1:20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175">
        <f>'5414-1'!I308+'5414-1'!K308+'5414-1'!M308+'5414-1'!O308</f>
        <v>0</v>
      </c>
      <c r="O308" s="175">
        <f>'5414-1'!R308</f>
        <v>0</v>
      </c>
      <c r="P308" s="6"/>
      <c r="Q308" s="6"/>
      <c r="R308" s="118">
        <f t="shared" si="4"/>
        <v>0</v>
      </c>
      <c r="S308" s="118" t="str">
        <f>VLOOKUP(R308,Kod!$A$2:$B$55,2,0)</f>
        <v>Укажите код образования!</v>
      </c>
      <c r="T308" s="1"/>
    </row>
    <row r="309" spans="1:20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175">
        <f>'5414-1'!I309+'5414-1'!K309+'5414-1'!M309+'5414-1'!O309</f>
        <v>0</v>
      </c>
      <c r="O309" s="175">
        <f>'5414-1'!R309</f>
        <v>0</v>
      </c>
      <c r="P309" s="6"/>
      <c r="Q309" s="6"/>
      <c r="R309" s="118">
        <f t="shared" si="4"/>
        <v>0</v>
      </c>
      <c r="S309" s="118" t="str">
        <f>VLOOKUP(R309,Kod!$A$2:$B$55,2,0)</f>
        <v>Укажите код образования!</v>
      </c>
      <c r="T309" s="1"/>
    </row>
    <row r="310" spans="1:20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175">
        <f>'5414-1'!I310+'5414-1'!K310+'5414-1'!M310+'5414-1'!O310</f>
        <v>0</v>
      </c>
      <c r="O310" s="175">
        <f>'5414-1'!R310</f>
        <v>0</v>
      </c>
      <c r="P310" s="6"/>
      <c r="Q310" s="6"/>
      <c r="R310" s="118">
        <f t="shared" si="4"/>
        <v>0</v>
      </c>
      <c r="S310" s="118" t="str">
        <f>VLOOKUP(R310,Kod!$A$2:$B$55,2,0)</f>
        <v>Укажите код образования!</v>
      </c>
      <c r="T310" s="1"/>
    </row>
    <row r="311" spans="1:20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175">
        <f>'5414-1'!I311+'5414-1'!K311+'5414-1'!M311+'5414-1'!O311</f>
        <v>0</v>
      </c>
      <c r="O311" s="175">
        <f>'5414-1'!R311</f>
        <v>0</v>
      </c>
      <c r="P311" s="6"/>
      <c r="Q311" s="6"/>
      <c r="R311" s="118">
        <f t="shared" si="4"/>
        <v>0</v>
      </c>
      <c r="S311" s="118" t="str">
        <f>VLOOKUP(R311,Kod!$A$2:$B$55,2,0)</f>
        <v>Укажите код образования!</v>
      </c>
      <c r="T311" s="1"/>
    </row>
    <row r="312" spans="1:20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175">
        <f>'5414-1'!I312+'5414-1'!K312+'5414-1'!M312+'5414-1'!O312</f>
        <v>0</v>
      </c>
      <c r="O312" s="175">
        <f>'5414-1'!R312</f>
        <v>0</v>
      </c>
      <c r="P312" s="6"/>
      <c r="Q312" s="6"/>
      <c r="R312" s="118">
        <f t="shared" si="4"/>
        <v>0</v>
      </c>
      <c r="S312" s="118" t="str">
        <f>VLOOKUP(R312,Kod!$A$2:$B$55,2,0)</f>
        <v>Укажите код образования!</v>
      </c>
      <c r="T312" s="1"/>
    </row>
    <row r="313" spans="1:20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175">
        <f>'5414-1'!I313+'5414-1'!K313+'5414-1'!M313+'5414-1'!O313</f>
        <v>0</v>
      </c>
      <c r="O313" s="175">
        <f>'5414-1'!R313</f>
        <v>0</v>
      </c>
      <c r="P313" s="6"/>
      <c r="Q313" s="6"/>
      <c r="R313" s="118">
        <f t="shared" si="4"/>
        <v>0</v>
      </c>
      <c r="S313" s="118" t="str">
        <f>VLOOKUP(R313,Kod!$A$2:$B$55,2,0)</f>
        <v>Укажите код образования!</v>
      </c>
      <c r="T313" s="1"/>
    </row>
    <row r="314" spans="1:20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175">
        <f>'5414-1'!I314+'5414-1'!K314+'5414-1'!M314+'5414-1'!O314</f>
        <v>0</v>
      </c>
      <c r="O314" s="175">
        <f>'5414-1'!R314</f>
        <v>0</v>
      </c>
      <c r="P314" s="6"/>
      <c r="Q314" s="6"/>
      <c r="R314" s="118">
        <f t="shared" si="4"/>
        <v>0</v>
      </c>
      <c r="S314" s="118" t="str">
        <f>VLOOKUP(R314,Kod!$A$2:$B$55,2,0)</f>
        <v>Укажите код образования!</v>
      </c>
      <c r="T314" s="1"/>
    </row>
    <row r="315" spans="1:20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175">
        <f>'5414-1'!I315+'5414-1'!K315+'5414-1'!M315+'5414-1'!O315</f>
        <v>0</v>
      </c>
      <c r="O315" s="175">
        <f>'5414-1'!R315</f>
        <v>0</v>
      </c>
      <c r="P315" s="6"/>
      <c r="Q315" s="6"/>
      <c r="R315" s="118">
        <f t="shared" si="4"/>
        <v>0</v>
      </c>
      <c r="S315" s="118" t="str">
        <f>VLOOKUP(R315,Kod!$A$2:$B$55,2,0)</f>
        <v>Укажите код образования!</v>
      </c>
      <c r="T315" s="1"/>
    </row>
    <row r="316" spans="1:20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175">
        <f>'5414-1'!I316+'5414-1'!K316+'5414-1'!M316+'5414-1'!O316</f>
        <v>0</v>
      </c>
      <c r="O316" s="175">
        <f>'5414-1'!R316</f>
        <v>0</v>
      </c>
      <c r="P316" s="6"/>
      <c r="Q316" s="6"/>
      <c r="R316" s="118">
        <f t="shared" si="4"/>
        <v>0</v>
      </c>
      <c r="S316" s="118" t="str">
        <f>VLOOKUP(R316,Kod!$A$2:$B$55,2,0)</f>
        <v>Укажите код образования!</v>
      </c>
      <c r="T316" s="1"/>
    </row>
    <row r="317" spans="1:20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175">
        <f>'5414-1'!I317+'5414-1'!K317+'5414-1'!M317+'5414-1'!O317</f>
        <v>0</v>
      </c>
      <c r="O317" s="175">
        <f>'5414-1'!R317</f>
        <v>0</v>
      </c>
      <c r="P317" s="6"/>
      <c r="Q317" s="6"/>
      <c r="R317" s="118">
        <f t="shared" si="4"/>
        <v>0</v>
      </c>
      <c r="S317" s="118" t="str">
        <f>VLOOKUP(R317,Kod!$A$2:$B$55,2,0)</f>
        <v>Укажите код образования!</v>
      </c>
      <c r="T317" s="1"/>
    </row>
    <row r="318" spans="1:20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175">
        <f>'5414-1'!I318+'5414-1'!K318+'5414-1'!M318+'5414-1'!O318</f>
        <v>0</v>
      </c>
      <c r="O318" s="175">
        <f>'5414-1'!R318</f>
        <v>0</v>
      </c>
      <c r="P318" s="6"/>
      <c r="Q318" s="6"/>
      <c r="R318" s="118">
        <f t="shared" si="4"/>
        <v>0</v>
      </c>
      <c r="S318" s="118" t="str">
        <f>VLOOKUP(R318,Kod!$A$2:$B$55,2,0)</f>
        <v>Укажите код образования!</v>
      </c>
      <c r="T318" s="1"/>
    </row>
    <row r="319" spans="1:20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175">
        <f>'5414-1'!I319+'5414-1'!K319+'5414-1'!M319+'5414-1'!O319</f>
        <v>0</v>
      </c>
      <c r="O319" s="175">
        <f>'5414-1'!R319</f>
        <v>0</v>
      </c>
      <c r="P319" s="6"/>
      <c r="Q319" s="6"/>
      <c r="R319" s="118">
        <f t="shared" si="4"/>
        <v>0</v>
      </c>
      <c r="S319" s="118" t="str">
        <f>VLOOKUP(R319,Kod!$A$2:$B$55,2,0)</f>
        <v>Укажите код образования!</v>
      </c>
      <c r="T319" s="1"/>
    </row>
    <row r="320" spans="1:20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175">
        <f>'5414-1'!I320+'5414-1'!K320+'5414-1'!M320+'5414-1'!O320</f>
        <v>0</v>
      </c>
      <c r="O320" s="175">
        <f>'5414-1'!R320</f>
        <v>0</v>
      </c>
      <c r="P320" s="6"/>
      <c r="Q320" s="6"/>
      <c r="R320" s="118">
        <f t="shared" si="4"/>
        <v>0</v>
      </c>
      <c r="S320" s="118" t="str">
        <f>VLOOKUP(R320,Kod!$A$2:$B$55,2,0)</f>
        <v>Укажите код образования!</v>
      </c>
      <c r="T320" s="1"/>
    </row>
    <row r="321" spans="1:20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175">
        <f>'5414-1'!I321+'5414-1'!K321+'5414-1'!M321+'5414-1'!O321</f>
        <v>0</v>
      </c>
      <c r="O321" s="175">
        <f>'5414-1'!R321</f>
        <v>0</v>
      </c>
      <c r="P321" s="6"/>
      <c r="Q321" s="6"/>
      <c r="R321" s="118">
        <f t="shared" si="4"/>
        <v>0</v>
      </c>
      <c r="S321" s="118" t="str">
        <f>VLOOKUP(R321,Kod!$A$2:$B$55,2,0)</f>
        <v>Укажите код образования!</v>
      </c>
      <c r="T321" s="1"/>
    </row>
    <row r="322" spans="1:20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175">
        <f>'5414-1'!I322+'5414-1'!K322+'5414-1'!M322+'5414-1'!O322</f>
        <v>0</v>
      </c>
      <c r="O322" s="175">
        <f>'5414-1'!R322</f>
        <v>0</v>
      </c>
      <c r="P322" s="6"/>
      <c r="Q322" s="6"/>
      <c r="R322" s="118">
        <f t="shared" si="4"/>
        <v>0</v>
      </c>
      <c r="S322" s="118" t="str">
        <f>VLOOKUP(R322,Kod!$A$2:$B$55,2,0)</f>
        <v>Укажите код образования!</v>
      </c>
      <c r="T322" s="1"/>
    </row>
    <row r="323" spans="1:20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175">
        <f>'5414-1'!I323+'5414-1'!K323+'5414-1'!M323+'5414-1'!O323</f>
        <v>0</v>
      </c>
      <c r="O323" s="175">
        <f>'5414-1'!R323</f>
        <v>0</v>
      </c>
      <c r="P323" s="6"/>
      <c r="Q323" s="6"/>
      <c r="R323" s="118">
        <f t="shared" si="4"/>
        <v>0</v>
      </c>
      <c r="S323" s="118" t="str">
        <f>VLOOKUP(R323,Kod!$A$2:$B$55,2,0)</f>
        <v>Укажите код образования!</v>
      </c>
      <c r="T323" s="1"/>
    </row>
    <row r="324" spans="1:20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175">
        <f>'5414-1'!I324+'5414-1'!K324+'5414-1'!M324+'5414-1'!O324</f>
        <v>0</v>
      </c>
      <c r="O324" s="175">
        <f>'5414-1'!R324</f>
        <v>0</v>
      </c>
      <c r="P324" s="6"/>
      <c r="Q324" s="6"/>
      <c r="R324" s="118">
        <f t="shared" si="4"/>
        <v>0</v>
      </c>
      <c r="S324" s="118" t="str">
        <f>VLOOKUP(R324,Kod!$A$2:$B$55,2,0)</f>
        <v>Укажите код образования!</v>
      </c>
      <c r="T324" s="1"/>
    </row>
    <row r="325" spans="1:20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175">
        <f>'5414-1'!I325+'5414-1'!K325+'5414-1'!M325+'5414-1'!O325</f>
        <v>0</v>
      </c>
      <c r="O325" s="175">
        <f>'5414-1'!R325</f>
        <v>0</v>
      </c>
      <c r="P325" s="6"/>
      <c r="Q325" s="6"/>
      <c r="R325" s="118">
        <f t="shared" si="4"/>
        <v>0</v>
      </c>
      <c r="S325" s="118" t="str">
        <f>VLOOKUP(R325,Kod!$A$2:$B$55,2,0)</f>
        <v>Укажите код образования!</v>
      </c>
      <c r="T325" s="1"/>
    </row>
    <row r="326" spans="1:20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175">
        <f>'5414-1'!I326+'5414-1'!K326+'5414-1'!M326+'5414-1'!O326</f>
        <v>0</v>
      </c>
      <c r="O326" s="175">
        <f>'5414-1'!R326</f>
        <v>0</v>
      </c>
      <c r="P326" s="6"/>
      <c r="Q326" s="6"/>
      <c r="R326" s="118">
        <f t="shared" si="4"/>
        <v>0</v>
      </c>
      <c r="S326" s="118" t="str">
        <f>VLOOKUP(R326,Kod!$A$2:$B$55,2,0)</f>
        <v>Укажите код образования!</v>
      </c>
      <c r="T326" s="1"/>
    </row>
    <row r="327" spans="1:20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175">
        <f>'5414-1'!I327+'5414-1'!K327+'5414-1'!M327+'5414-1'!O327</f>
        <v>0</v>
      </c>
      <c r="O327" s="175">
        <f>'5414-1'!R327</f>
        <v>0</v>
      </c>
      <c r="P327" s="6"/>
      <c r="Q327" s="6"/>
      <c r="R327" s="118">
        <f t="shared" si="4"/>
        <v>0</v>
      </c>
      <c r="S327" s="118" t="str">
        <f>VLOOKUP(R327,Kod!$A$2:$B$55,2,0)</f>
        <v>Укажите код образования!</v>
      </c>
      <c r="T327" s="1"/>
    </row>
    <row r="328" spans="1:20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175">
        <f>'5414-1'!I328+'5414-1'!K328+'5414-1'!M328+'5414-1'!O328</f>
        <v>0</v>
      </c>
      <c r="O328" s="175">
        <f>'5414-1'!R328</f>
        <v>0</v>
      </c>
      <c r="P328" s="6"/>
      <c r="Q328" s="6"/>
      <c r="R328" s="118">
        <f t="shared" si="4"/>
        <v>0</v>
      </c>
      <c r="S328" s="118" t="str">
        <f>VLOOKUP(R328,Kod!$A$2:$B$55,2,0)</f>
        <v>Укажите код образования!</v>
      </c>
      <c r="T328" s="1"/>
    </row>
    <row r="329" spans="1:20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175">
        <f>'5414-1'!I329+'5414-1'!K329+'5414-1'!M329+'5414-1'!O329</f>
        <v>0</v>
      </c>
      <c r="O329" s="175">
        <f>'5414-1'!R329</f>
        <v>0</v>
      </c>
      <c r="P329" s="6"/>
      <c r="Q329" s="6"/>
      <c r="R329" s="118">
        <f t="shared" si="4"/>
        <v>0</v>
      </c>
      <c r="S329" s="118" t="str">
        <f>VLOOKUP(R329,Kod!$A$2:$B$55,2,0)</f>
        <v>Укажите код образования!</v>
      </c>
      <c r="T329" s="1"/>
    </row>
    <row r="330" spans="1:20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175">
        <f>'5414-1'!I330+'5414-1'!K330+'5414-1'!M330+'5414-1'!O330</f>
        <v>0</v>
      </c>
      <c r="O330" s="175">
        <f>'5414-1'!R330</f>
        <v>0</v>
      </c>
      <c r="P330" s="6"/>
      <c r="Q330" s="6"/>
      <c r="R330" s="118">
        <f t="shared" ref="R330:R393" si="5">IF(Q330=945023,"222", IF(Q330=939019,"919", INT(Q330/1000)))</f>
        <v>0</v>
      </c>
      <c r="S330" s="118" t="str">
        <f>VLOOKUP(R330,Kod!$A$2:$B$55,2,0)</f>
        <v>Укажите код образования!</v>
      </c>
      <c r="T330" s="1"/>
    </row>
    <row r="331" spans="1:20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175">
        <f>'5414-1'!I331+'5414-1'!K331+'5414-1'!M331+'5414-1'!O331</f>
        <v>0</v>
      </c>
      <c r="O331" s="175">
        <f>'5414-1'!R331</f>
        <v>0</v>
      </c>
      <c r="P331" s="6"/>
      <c r="Q331" s="6"/>
      <c r="R331" s="118">
        <f t="shared" si="5"/>
        <v>0</v>
      </c>
      <c r="S331" s="118" t="str">
        <f>VLOOKUP(R331,Kod!$A$2:$B$55,2,0)</f>
        <v>Укажите код образования!</v>
      </c>
      <c r="T331" s="1"/>
    </row>
    <row r="332" spans="1:20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175">
        <f>'5414-1'!I332+'5414-1'!K332+'5414-1'!M332+'5414-1'!O332</f>
        <v>0</v>
      </c>
      <c r="O332" s="175">
        <f>'5414-1'!R332</f>
        <v>0</v>
      </c>
      <c r="P332" s="6"/>
      <c r="Q332" s="6"/>
      <c r="R332" s="118">
        <f t="shared" si="5"/>
        <v>0</v>
      </c>
      <c r="S332" s="118" t="str">
        <f>VLOOKUP(R332,Kod!$A$2:$B$55,2,0)</f>
        <v>Укажите код образования!</v>
      </c>
      <c r="T332" s="1"/>
    </row>
    <row r="333" spans="1:20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175">
        <f>'5414-1'!I333+'5414-1'!K333+'5414-1'!M333+'5414-1'!O333</f>
        <v>0</v>
      </c>
      <c r="O333" s="175">
        <f>'5414-1'!R333</f>
        <v>0</v>
      </c>
      <c r="P333" s="6"/>
      <c r="Q333" s="6"/>
      <c r="R333" s="118">
        <f t="shared" si="5"/>
        <v>0</v>
      </c>
      <c r="S333" s="118" t="str">
        <f>VLOOKUP(R333,Kod!$A$2:$B$55,2,0)</f>
        <v>Укажите код образования!</v>
      </c>
      <c r="T333" s="1"/>
    </row>
    <row r="334" spans="1:20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175">
        <f>'5414-1'!I334+'5414-1'!K334+'5414-1'!M334+'5414-1'!O334</f>
        <v>0</v>
      </c>
      <c r="O334" s="175">
        <f>'5414-1'!R334</f>
        <v>0</v>
      </c>
      <c r="P334" s="6"/>
      <c r="Q334" s="6"/>
      <c r="R334" s="118">
        <f t="shared" si="5"/>
        <v>0</v>
      </c>
      <c r="S334" s="118" t="str">
        <f>VLOOKUP(R334,Kod!$A$2:$B$55,2,0)</f>
        <v>Укажите код образования!</v>
      </c>
      <c r="T334" s="1"/>
    </row>
    <row r="335" spans="1:20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175">
        <f>'5414-1'!I335+'5414-1'!K335+'5414-1'!M335+'5414-1'!O335</f>
        <v>0</v>
      </c>
      <c r="O335" s="175">
        <f>'5414-1'!R335</f>
        <v>0</v>
      </c>
      <c r="P335" s="6"/>
      <c r="Q335" s="6"/>
      <c r="R335" s="118">
        <f t="shared" si="5"/>
        <v>0</v>
      </c>
      <c r="S335" s="118" t="str">
        <f>VLOOKUP(R335,Kod!$A$2:$B$55,2,0)</f>
        <v>Укажите код образования!</v>
      </c>
      <c r="T335" s="1"/>
    </row>
    <row r="336" spans="1:20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175">
        <f>'5414-1'!I336+'5414-1'!K336+'5414-1'!M336+'5414-1'!O336</f>
        <v>0</v>
      </c>
      <c r="O336" s="175">
        <f>'5414-1'!R336</f>
        <v>0</v>
      </c>
      <c r="P336" s="6"/>
      <c r="Q336" s="6"/>
      <c r="R336" s="118">
        <f t="shared" si="5"/>
        <v>0</v>
      </c>
      <c r="S336" s="118" t="str">
        <f>VLOOKUP(R336,Kod!$A$2:$B$55,2,0)</f>
        <v>Укажите код образования!</v>
      </c>
      <c r="T336" s="1"/>
    </row>
    <row r="337" spans="1:20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175">
        <f>'5414-1'!I337+'5414-1'!K337+'5414-1'!M337+'5414-1'!O337</f>
        <v>0</v>
      </c>
      <c r="O337" s="175">
        <f>'5414-1'!R337</f>
        <v>0</v>
      </c>
      <c r="P337" s="6"/>
      <c r="Q337" s="6"/>
      <c r="R337" s="118">
        <f t="shared" si="5"/>
        <v>0</v>
      </c>
      <c r="S337" s="118" t="str">
        <f>VLOOKUP(R337,Kod!$A$2:$B$55,2,0)</f>
        <v>Укажите код образования!</v>
      </c>
      <c r="T337" s="1"/>
    </row>
    <row r="338" spans="1:20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175">
        <f>'5414-1'!I338+'5414-1'!K338+'5414-1'!M338+'5414-1'!O338</f>
        <v>0</v>
      </c>
      <c r="O338" s="175">
        <f>'5414-1'!R338</f>
        <v>0</v>
      </c>
      <c r="P338" s="6"/>
      <c r="Q338" s="6"/>
      <c r="R338" s="118">
        <f t="shared" si="5"/>
        <v>0</v>
      </c>
      <c r="S338" s="118" t="str">
        <f>VLOOKUP(R338,Kod!$A$2:$B$55,2,0)</f>
        <v>Укажите код образования!</v>
      </c>
      <c r="T338" s="1"/>
    </row>
    <row r="339" spans="1:20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175">
        <f>'5414-1'!I339+'5414-1'!K339+'5414-1'!M339+'5414-1'!O339</f>
        <v>0</v>
      </c>
      <c r="O339" s="175">
        <f>'5414-1'!R339</f>
        <v>0</v>
      </c>
      <c r="P339" s="6"/>
      <c r="Q339" s="6"/>
      <c r="R339" s="118">
        <f t="shared" si="5"/>
        <v>0</v>
      </c>
      <c r="S339" s="118" t="str">
        <f>VLOOKUP(R339,Kod!$A$2:$B$55,2,0)</f>
        <v>Укажите код образования!</v>
      </c>
      <c r="T339" s="1"/>
    </row>
    <row r="340" spans="1:20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175">
        <f>'5414-1'!I340+'5414-1'!K340+'5414-1'!M340+'5414-1'!O340</f>
        <v>0</v>
      </c>
      <c r="O340" s="175">
        <f>'5414-1'!R340</f>
        <v>0</v>
      </c>
      <c r="P340" s="6"/>
      <c r="Q340" s="6"/>
      <c r="R340" s="118">
        <f t="shared" si="5"/>
        <v>0</v>
      </c>
      <c r="S340" s="118" t="str">
        <f>VLOOKUP(R340,Kod!$A$2:$B$55,2,0)</f>
        <v>Укажите код образования!</v>
      </c>
      <c r="T340" s="1"/>
    </row>
    <row r="341" spans="1:20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175">
        <f>'5414-1'!I341+'5414-1'!K341+'5414-1'!M341+'5414-1'!O341</f>
        <v>0</v>
      </c>
      <c r="O341" s="175">
        <f>'5414-1'!R341</f>
        <v>0</v>
      </c>
      <c r="P341" s="6"/>
      <c r="Q341" s="6"/>
      <c r="R341" s="118">
        <f t="shared" si="5"/>
        <v>0</v>
      </c>
      <c r="S341" s="118" t="str">
        <f>VLOOKUP(R341,Kod!$A$2:$B$55,2,0)</f>
        <v>Укажите код образования!</v>
      </c>
      <c r="T341" s="1"/>
    </row>
    <row r="342" spans="1:20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175">
        <f>'5414-1'!I342+'5414-1'!K342+'5414-1'!M342+'5414-1'!O342</f>
        <v>0</v>
      </c>
      <c r="O342" s="175">
        <f>'5414-1'!R342</f>
        <v>0</v>
      </c>
      <c r="P342" s="6"/>
      <c r="Q342" s="6"/>
      <c r="R342" s="118">
        <f t="shared" si="5"/>
        <v>0</v>
      </c>
      <c r="S342" s="118" t="str">
        <f>VLOOKUP(R342,Kod!$A$2:$B$55,2,0)</f>
        <v>Укажите код образования!</v>
      </c>
      <c r="T342" s="1"/>
    </row>
    <row r="343" spans="1:20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175">
        <f>'5414-1'!I343+'5414-1'!K343+'5414-1'!M343+'5414-1'!O343</f>
        <v>0</v>
      </c>
      <c r="O343" s="175">
        <f>'5414-1'!R343</f>
        <v>0</v>
      </c>
      <c r="P343" s="6"/>
      <c r="Q343" s="6"/>
      <c r="R343" s="118">
        <f t="shared" si="5"/>
        <v>0</v>
      </c>
      <c r="S343" s="118" t="str">
        <f>VLOOKUP(R343,Kod!$A$2:$B$55,2,0)</f>
        <v>Укажите код образования!</v>
      </c>
      <c r="T343" s="1"/>
    </row>
    <row r="344" spans="1:20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175">
        <f>'5414-1'!I344+'5414-1'!K344+'5414-1'!M344+'5414-1'!O344</f>
        <v>0</v>
      </c>
      <c r="O344" s="175">
        <f>'5414-1'!R344</f>
        <v>0</v>
      </c>
      <c r="P344" s="6"/>
      <c r="Q344" s="6"/>
      <c r="R344" s="118">
        <f t="shared" si="5"/>
        <v>0</v>
      </c>
      <c r="S344" s="118" t="str">
        <f>VLOOKUP(R344,Kod!$A$2:$B$55,2,0)</f>
        <v>Укажите код образования!</v>
      </c>
      <c r="T344" s="1"/>
    </row>
    <row r="345" spans="1:20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175">
        <f>'5414-1'!I345+'5414-1'!K345+'5414-1'!M345+'5414-1'!O345</f>
        <v>0</v>
      </c>
      <c r="O345" s="175">
        <f>'5414-1'!R345</f>
        <v>0</v>
      </c>
      <c r="P345" s="6"/>
      <c r="Q345" s="6"/>
      <c r="R345" s="118">
        <f t="shared" si="5"/>
        <v>0</v>
      </c>
      <c r="S345" s="118" t="str">
        <f>VLOOKUP(R345,Kod!$A$2:$B$55,2,0)</f>
        <v>Укажите код образования!</v>
      </c>
      <c r="T345" s="1"/>
    </row>
    <row r="346" spans="1:20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175">
        <f>'5414-1'!I346+'5414-1'!K346+'5414-1'!M346+'5414-1'!O346</f>
        <v>0</v>
      </c>
      <c r="O346" s="175">
        <f>'5414-1'!R346</f>
        <v>0</v>
      </c>
      <c r="P346" s="6"/>
      <c r="Q346" s="6"/>
      <c r="R346" s="118">
        <f t="shared" si="5"/>
        <v>0</v>
      </c>
      <c r="S346" s="118" t="str">
        <f>VLOOKUP(R346,Kod!$A$2:$B$55,2,0)</f>
        <v>Укажите код образования!</v>
      </c>
      <c r="T346" s="1"/>
    </row>
    <row r="347" spans="1:20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175">
        <f>'5414-1'!I347+'5414-1'!K347+'5414-1'!M347+'5414-1'!O347</f>
        <v>0</v>
      </c>
      <c r="O347" s="175">
        <f>'5414-1'!R347</f>
        <v>0</v>
      </c>
      <c r="P347" s="6"/>
      <c r="Q347" s="6"/>
      <c r="R347" s="118">
        <f t="shared" si="5"/>
        <v>0</v>
      </c>
      <c r="S347" s="118" t="str">
        <f>VLOOKUP(R347,Kod!$A$2:$B$55,2,0)</f>
        <v>Укажите код образования!</v>
      </c>
      <c r="T347" s="1"/>
    </row>
    <row r="348" spans="1:20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175">
        <f>'5414-1'!I348+'5414-1'!K348+'5414-1'!M348+'5414-1'!O348</f>
        <v>0</v>
      </c>
      <c r="O348" s="175">
        <f>'5414-1'!R348</f>
        <v>0</v>
      </c>
      <c r="P348" s="6"/>
      <c r="Q348" s="6"/>
      <c r="R348" s="118">
        <f t="shared" si="5"/>
        <v>0</v>
      </c>
      <c r="S348" s="118" t="str">
        <f>VLOOKUP(R348,Kod!$A$2:$B$55,2,0)</f>
        <v>Укажите код образования!</v>
      </c>
      <c r="T348" s="1"/>
    </row>
    <row r="349" spans="1:20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175">
        <f>'5414-1'!I349+'5414-1'!K349+'5414-1'!M349+'5414-1'!O349</f>
        <v>0</v>
      </c>
      <c r="O349" s="175">
        <f>'5414-1'!R349</f>
        <v>0</v>
      </c>
      <c r="P349" s="6"/>
      <c r="Q349" s="6"/>
      <c r="R349" s="118">
        <f t="shared" si="5"/>
        <v>0</v>
      </c>
      <c r="S349" s="118" t="str">
        <f>VLOOKUP(R349,Kod!$A$2:$B$55,2,0)</f>
        <v>Укажите код образования!</v>
      </c>
      <c r="T349" s="1"/>
    </row>
    <row r="350" spans="1:20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175">
        <f>'5414-1'!I350+'5414-1'!K350+'5414-1'!M350+'5414-1'!O350</f>
        <v>0</v>
      </c>
      <c r="O350" s="175">
        <f>'5414-1'!R350</f>
        <v>0</v>
      </c>
      <c r="P350" s="6"/>
      <c r="Q350" s="6"/>
      <c r="R350" s="118">
        <f t="shared" si="5"/>
        <v>0</v>
      </c>
      <c r="S350" s="118" t="str">
        <f>VLOOKUP(R350,Kod!$A$2:$B$55,2,0)</f>
        <v>Укажите код образования!</v>
      </c>
      <c r="T350" s="1"/>
    </row>
    <row r="351" spans="1:20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175">
        <f>'5414-1'!I351+'5414-1'!K351+'5414-1'!M351+'5414-1'!O351</f>
        <v>0</v>
      </c>
      <c r="O351" s="175">
        <f>'5414-1'!R351</f>
        <v>0</v>
      </c>
      <c r="P351" s="6"/>
      <c r="Q351" s="6"/>
      <c r="R351" s="118">
        <f t="shared" si="5"/>
        <v>0</v>
      </c>
      <c r="S351" s="118" t="str">
        <f>VLOOKUP(R351,Kod!$A$2:$B$55,2,0)</f>
        <v>Укажите код образования!</v>
      </c>
      <c r="T351" s="1"/>
    </row>
    <row r="352" spans="1:20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175">
        <f>'5414-1'!I352+'5414-1'!K352+'5414-1'!M352+'5414-1'!O352</f>
        <v>0</v>
      </c>
      <c r="O352" s="175">
        <f>'5414-1'!R352</f>
        <v>0</v>
      </c>
      <c r="P352" s="6"/>
      <c r="Q352" s="6"/>
      <c r="R352" s="118">
        <f t="shared" si="5"/>
        <v>0</v>
      </c>
      <c r="S352" s="118" t="str">
        <f>VLOOKUP(R352,Kod!$A$2:$B$55,2,0)</f>
        <v>Укажите код образования!</v>
      </c>
      <c r="T352" s="1"/>
    </row>
    <row r="353" spans="1:20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175">
        <f>'5414-1'!I353+'5414-1'!K353+'5414-1'!M353+'5414-1'!O353</f>
        <v>0</v>
      </c>
      <c r="O353" s="175">
        <f>'5414-1'!R353</f>
        <v>0</v>
      </c>
      <c r="P353" s="6"/>
      <c r="Q353" s="6"/>
      <c r="R353" s="118">
        <f t="shared" si="5"/>
        <v>0</v>
      </c>
      <c r="S353" s="118" t="str">
        <f>VLOOKUP(R353,Kod!$A$2:$B$55,2,0)</f>
        <v>Укажите код образования!</v>
      </c>
      <c r="T353" s="1"/>
    </row>
    <row r="354" spans="1:20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175">
        <f>'5414-1'!I354+'5414-1'!K354+'5414-1'!M354+'5414-1'!O354</f>
        <v>0</v>
      </c>
      <c r="O354" s="175">
        <f>'5414-1'!R354</f>
        <v>0</v>
      </c>
      <c r="P354" s="6"/>
      <c r="Q354" s="6"/>
      <c r="R354" s="118">
        <f t="shared" si="5"/>
        <v>0</v>
      </c>
      <c r="S354" s="118" t="str">
        <f>VLOOKUP(R354,Kod!$A$2:$B$55,2,0)</f>
        <v>Укажите код образования!</v>
      </c>
      <c r="T354" s="1"/>
    </row>
    <row r="355" spans="1:20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175">
        <f>'5414-1'!I355+'5414-1'!K355+'5414-1'!M355+'5414-1'!O355</f>
        <v>0</v>
      </c>
      <c r="O355" s="175">
        <f>'5414-1'!R355</f>
        <v>0</v>
      </c>
      <c r="P355" s="6"/>
      <c r="Q355" s="6"/>
      <c r="R355" s="118">
        <f t="shared" si="5"/>
        <v>0</v>
      </c>
      <c r="S355" s="118" t="str">
        <f>VLOOKUP(R355,Kod!$A$2:$B$55,2,0)</f>
        <v>Укажите код образования!</v>
      </c>
      <c r="T355" s="1"/>
    </row>
    <row r="356" spans="1:20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175">
        <f>'5414-1'!I356+'5414-1'!K356+'5414-1'!M356+'5414-1'!O356</f>
        <v>0</v>
      </c>
      <c r="O356" s="175">
        <f>'5414-1'!R356</f>
        <v>0</v>
      </c>
      <c r="P356" s="6"/>
      <c r="Q356" s="6"/>
      <c r="R356" s="118">
        <f t="shared" si="5"/>
        <v>0</v>
      </c>
      <c r="S356" s="118" t="str">
        <f>VLOOKUP(R356,Kod!$A$2:$B$55,2,0)</f>
        <v>Укажите код образования!</v>
      </c>
      <c r="T356" s="1"/>
    </row>
    <row r="357" spans="1:20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175">
        <f>'5414-1'!I357+'5414-1'!K357+'5414-1'!M357+'5414-1'!O357</f>
        <v>0</v>
      </c>
      <c r="O357" s="175">
        <f>'5414-1'!R357</f>
        <v>0</v>
      </c>
      <c r="P357" s="6"/>
      <c r="Q357" s="6"/>
      <c r="R357" s="118">
        <f t="shared" si="5"/>
        <v>0</v>
      </c>
      <c r="S357" s="118" t="str">
        <f>VLOOKUP(R357,Kod!$A$2:$B$55,2,0)</f>
        <v>Укажите код образования!</v>
      </c>
      <c r="T357" s="1"/>
    </row>
    <row r="358" spans="1:20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175">
        <f>'5414-1'!I358+'5414-1'!K358+'5414-1'!M358+'5414-1'!O358</f>
        <v>0</v>
      </c>
      <c r="O358" s="175">
        <f>'5414-1'!R358</f>
        <v>0</v>
      </c>
      <c r="P358" s="6"/>
      <c r="Q358" s="6"/>
      <c r="R358" s="118">
        <f t="shared" si="5"/>
        <v>0</v>
      </c>
      <c r="S358" s="118" t="str">
        <f>VLOOKUP(R358,Kod!$A$2:$B$55,2,0)</f>
        <v>Укажите код образования!</v>
      </c>
      <c r="T358" s="1"/>
    </row>
    <row r="359" spans="1:20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175">
        <f>'5414-1'!I359+'5414-1'!K359+'5414-1'!M359+'5414-1'!O359</f>
        <v>0</v>
      </c>
      <c r="O359" s="175">
        <f>'5414-1'!R359</f>
        <v>0</v>
      </c>
      <c r="P359" s="6"/>
      <c r="Q359" s="6"/>
      <c r="R359" s="118">
        <f t="shared" si="5"/>
        <v>0</v>
      </c>
      <c r="S359" s="118" t="str">
        <f>VLOOKUP(R359,Kod!$A$2:$B$55,2,0)</f>
        <v>Укажите код образования!</v>
      </c>
      <c r="T359" s="1"/>
    </row>
    <row r="360" spans="1:20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175">
        <f>'5414-1'!I360+'5414-1'!K360+'5414-1'!M360+'5414-1'!O360</f>
        <v>0</v>
      </c>
      <c r="O360" s="175">
        <f>'5414-1'!R360</f>
        <v>0</v>
      </c>
      <c r="P360" s="6"/>
      <c r="Q360" s="6"/>
      <c r="R360" s="118">
        <f t="shared" si="5"/>
        <v>0</v>
      </c>
      <c r="S360" s="118" t="str">
        <f>VLOOKUP(R360,Kod!$A$2:$B$55,2,0)</f>
        <v>Укажите код образования!</v>
      </c>
      <c r="T360" s="1"/>
    </row>
    <row r="361" spans="1:20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175">
        <f>'5414-1'!I361+'5414-1'!K361+'5414-1'!M361+'5414-1'!O361</f>
        <v>0</v>
      </c>
      <c r="O361" s="175">
        <f>'5414-1'!R361</f>
        <v>0</v>
      </c>
      <c r="P361" s="6"/>
      <c r="Q361" s="6"/>
      <c r="R361" s="118">
        <f t="shared" si="5"/>
        <v>0</v>
      </c>
      <c r="S361" s="118" t="str">
        <f>VLOOKUP(R361,Kod!$A$2:$B$55,2,0)</f>
        <v>Укажите код образования!</v>
      </c>
      <c r="T361" s="1"/>
    </row>
    <row r="362" spans="1:20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175">
        <f>'5414-1'!I362+'5414-1'!K362+'5414-1'!M362+'5414-1'!O362</f>
        <v>0</v>
      </c>
      <c r="O362" s="175">
        <f>'5414-1'!R362</f>
        <v>0</v>
      </c>
      <c r="P362" s="6"/>
      <c r="Q362" s="6"/>
      <c r="R362" s="118">
        <f t="shared" si="5"/>
        <v>0</v>
      </c>
      <c r="S362" s="118" t="str">
        <f>VLOOKUP(R362,Kod!$A$2:$B$55,2,0)</f>
        <v>Укажите код образования!</v>
      </c>
      <c r="T362" s="1"/>
    </row>
    <row r="363" spans="1:20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175">
        <f>'5414-1'!I363+'5414-1'!K363+'5414-1'!M363+'5414-1'!O363</f>
        <v>0</v>
      </c>
      <c r="O363" s="175">
        <f>'5414-1'!R363</f>
        <v>0</v>
      </c>
      <c r="P363" s="6"/>
      <c r="Q363" s="6"/>
      <c r="R363" s="118">
        <f t="shared" si="5"/>
        <v>0</v>
      </c>
      <c r="S363" s="118" t="str">
        <f>VLOOKUP(R363,Kod!$A$2:$B$55,2,0)</f>
        <v>Укажите код образования!</v>
      </c>
      <c r="T363" s="1"/>
    </row>
    <row r="364" spans="1:20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175">
        <f>'5414-1'!I364+'5414-1'!K364+'5414-1'!M364+'5414-1'!O364</f>
        <v>0</v>
      </c>
      <c r="O364" s="175">
        <f>'5414-1'!R364</f>
        <v>0</v>
      </c>
      <c r="P364" s="6"/>
      <c r="Q364" s="6"/>
      <c r="R364" s="118">
        <f t="shared" si="5"/>
        <v>0</v>
      </c>
      <c r="S364" s="118" t="str">
        <f>VLOOKUP(R364,Kod!$A$2:$B$55,2,0)</f>
        <v>Укажите код образования!</v>
      </c>
      <c r="T364" s="1"/>
    </row>
    <row r="365" spans="1:20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175">
        <f>'5414-1'!I365+'5414-1'!K365+'5414-1'!M365+'5414-1'!O365</f>
        <v>0</v>
      </c>
      <c r="O365" s="175">
        <f>'5414-1'!R365</f>
        <v>0</v>
      </c>
      <c r="P365" s="6"/>
      <c r="Q365" s="6"/>
      <c r="R365" s="118">
        <f t="shared" si="5"/>
        <v>0</v>
      </c>
      <c r="S365" s="118" t="str">
        <f>VLOOKUP(R365,Kod!$A$2:$B$55,2,0)</f>
        <v>Укажите код образования!</v>
      </c>
      <c r="T365" s="1"/>
    </row>
    <row r="366" spans="1:20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175">
        <f>'5414-1'!I366+'5414-1'!K366+'5414-1'!M366+'5414-1'!O366</f>
        <v>0</v>
      </c>
      <c r="O366" s="175">
        <f>'5414-1'!R366</f>
        <v>0</v>
      </c>
      <c r="P366" s="6"/>
      <c r="Q366" s="6"/>
      <c r="R366" s="118">
        <f t="shared" si="5"/>
        <v>0</v>
      </c>
      <c r="S366" s="118" t="str">
        <f>VLOOKUP(R366,Kod!$A$2:$B$55,2,0)</f>
        <v>Укажите код образования!</v>
      </c>
      <c r="T366" s="1"/>
    </row>
    <row r="367" spans="1:20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175">
        <f>'5414-1'!I367+'5414-1'!K367+'5414-1'!M367+'5414-1'!O367</f>
        <v>0</v>
      </c>
      <c r="O367" s="175">
        <f>'5414-1'!R367</f>
        <v>0</v>
      </c>
      <c r="P367" s="6"/>
      <c r="Q367" s="7"/>
      <c r="R367" s="118">
        <f t="shared" si="5"/>
        <v>0</v>
      </c>
      <c r="S367" s="118" t="str">
        <f>VLOOKUP(R367,Kod!$A$2:$B$55,2,0)</f>
        <v>Укажите код образования!</v>
      </c>
      <c r="T367" s="1"/>
    </row>
    <row r="368" spans="1:20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175">
        <f>'5414-1'!I368+'5414-1'!K368+'5414-1'!M368+'5414-1'!O368</f>
        <v>0</v>
      </c>
      <c r="O368" s="175">
        <f>'5414-1'!R368</f>
        <v>0</v>
      </c>
      <c r="P368" s="6"/>
      <c r="Q368" s="6"/>
      <c r="R368" s="118">
        <f t="shared" si="5"/>
        <v>0</v>
      </c>
      <c r="S368" s="118" t="str">
        <f>VLOOKUP(R368,Kod!$A$2:$B$55,2,0)</f>
        <v>Укажите код образования!</v>
      </c>
      <c r="T368" s="1"/>
    </row>
    <row r="369" spans="1:20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175">
        <f>'5414-1'!I369+'5414-1'!K369+'5414-1'!M369+'5414-1'!O369</f>
        <v>0</v>
      </c>
      <c r="O369" s="175">
        <f>'5414-1'!R369</f>
        <v>0</v>
      </c>
      <c r="P369" s="6"/>
      <c r="Q369" s="6"/>
      <c r="R369" s="118">
        <f t="shared" si="5"/>
        <v>0</v>
      </c>
      <c r="S369" s="118" t="str">
        <f>VLOOKUP(R369,Kod!$A$2:$B$55,2,0)</f>
        <v>Укажите код образования!</v>
      </c>
      <c r="T369" s="1"/>
    </row>
    <row r="370" spans="1:20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175">
        <f>'5414-1'!I370+'5414-1'!K370+'5414-1'!M370+'5414-1'!O370</f>
        <v>0</v>
      </c>
      <c r="O370" s="175">
        <f>'5414-1'!R370</f>
        <v>0</v>
      </c>
      <c r="P370" s="6"/>
      <c r="Q370" s="6"/>
      <c r="R370" s="118">
        <f t="shared" si="5"/>
        <v>0</v>
      </c>
      <c r="S370" s="118" t="str">
        <f>VLOOKUP(R370,Kod!$A$2:$B$55,2,0)</f>
        <v>Укажите код образования!</v>
      </c>
      <c r="T370" s="1"/>
    </row>
    <row r="371" spans="1:20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175">
        <f>'5414-1'!I371+'5414-1'!K371+'5414-1'!M371+'5414-1'!O371</f>
        <v>0</v>
      </c>
      <c r="O371" s="175">
        <f>'5414-1'!R371</f>
        <v>0</v>
      </c>
      <c r="P371" s="6"/>
      <c r="Q371" s="6"/>
      <c r="R371" s="118">
        <f t="shared" si="5"/>
        <v>0</v>
      </c>
      <c r="S371" s="118" t="str">
        <f>VLOOKUP(R371,Kod!$A$2:$B$55,2,0)</f>
        <v>Укажите код образования!</v>
      </c>
      <c r="T371" s="1"/>
    </row>
    <row r="372" spans="1:20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175">
        <f>'5414-1'!I372+'5414-1'!K372+'5414-1'!M372+'5414-1'!O372</f>
        <v>0</v>
      </c>
      <c r="O372" s="175">
        <f>'5414-1'!R372</f>
        <v>0</v>
      </c>
      <c r="P372" s="6"/>
      <c r="Q372" s="6"/>
      <c r="R372" s="118">
        <f t="shared" si="5"/>
        <v>0</v>
      </c>
      <c r="S372" s="118" t="str">
        <f>VLOOKUP(R372,Kod!$A$2:$B$55,2,0)</f>
        <v>Укажите код образования!</v>
      </c>
      <c r="T372" s="1"/>
    </row>
    <row r="373" spans="1:20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175">
        <f>'5414-1'!I373+'5414-1'!K373+'5414-1'!M373+'5414-1'!O373</f>
        <v>0</v>
      </c>
      <c r="O373" s="175">
        <f>'5414-1'!R373</f>
        <v>0</v>
      </c>
      <c r="P373" s="6"/>
      <c r="Q373" s="6"/>
      <c r="R373" s="118">
        <f t="shared" si="5"/>
        <v>0</v>
      </c>
      <c r="S373" s="118" t="str">
        <f>VLOOKUP(R373,Kod!$A$2:$B$55,2,0)</f>
        <v>Укажите код образования!</v>
      </c>
      <c r="T373" s="1"/>
    </row>
    <row r="374" spans="1:20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175">
        <f>'5414-1'!I374+'5414-1'!K374+'5414-1'!M374+'5414-1'!O374</f>
        <v>0</v>
      </c>
      <c r="O374" s="175">
        <f>'5414-1'!R374</f>
        <v>0</v>
      </c>
      <c r="P374" s="6"/>
      <c r="Q374" s="6"/>
      <c r="R374" s="118">
        <f t="shared" si="5"/>
        <v>0</v>
      </c>
      <c r="S374" s="118" t="str">
        <f>VLOOKUP(R374,Kod!$A$2:$B$55,2,0)</f>
        <v>Укажите код образования!</v>
      </c>
      <c r="T374" s="1"/>
    </row>
    <row r="375" spans="1:20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175">
        <f>'5414-1'!I375+'5414-1'!K375+'5414-1'!M375+'5414-1'!O375</f>
        <v>0</v>
      </c>
      <c r="O375" s="175">
        <f>'5414-1'!R375</f>
        <v>0</v>
      </c>
      <c r="P375" s="6"/>
      <c r="Q375" s="6"/>
      <c r="R375" s="118">
        <f t="shared" si="5"/>
        <v>0</v>
      </c>
      <c r="S375" s="118" t="str">
        <f>VLOOKUP(R375,Kod!$A$2:$B$55,2,0)</f>
        <v>Укажите код образования!</v>
      </c>
      <c r="T375" s="1"/>
    </row>
    <row r="376" spans="1:20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175">
        <f>'5414-1'!I376+'5414-1'!K376+'5414-1'!M376+'5414-1'!O376</f>
        <v>0</v>
      </c>
      <c r="O376" s="175">
        <f>'5414-1'!R376</f>
        <v>0</v>
      </c>
      <c r="P376" s="6"/>
      <c r="Q376" s="6"/>
      <c r="R376" s="118">
        <f t="shared" si="5"/>
        <v>0</v>
      </c>
      <c r="S376" s="118" t="str">
        <f>VLOOKUP(R376,Kod!$A$2:$B$55,2,0)</f>
        <v>Укажите код образования!</v>
      </c>
      <c r="T376" s="1"/>
    </row>
    <row r="377" spans="1:20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175">
        <f>'5414-1'!I377+'5414-1'!K377+'5414-1'!M377+'5414-1'!O377</f>
        <v>0</v>
      </c>
      <c r="O377" s="175">
        <f>'5414-1'!R377</f>
        <v>0</v>
      </c>
      <c r="P377" s="6"/>
      <c r="Q377" s="6"/>
      <c r="R377" s="118">
        <f t="shared" si="5"/>
        <v>0</v>
      </c>
      <c r="S377" s="118" t="str">
        <f>VLOOKUP(R377,Kod!$A$2:$B$55,2,0)</f>
        <v>Укажите код образования!</v>
      </c>
      <c r="T377" s="1"/>
    </row>
    <row r="378" spans="1:20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175">
        <f>'5414-1'!I378+'5414-1'!K378+'5414-1'!M378+'5414-1'!O378</f>
        <v>0</v>
      </c>
      <c r="O378" s="175">
        <f>'5414-1'!R378</f>
        <v>0</v>
      </c>
      <c r="P378" s="6"/>
      <c r="Q378" s="6"/>
      <c r="R378" s="118">
        <f t="shared" si="5"/>
        <v>0</v>
      </c>
      <c r="S378" s="118" t="str">
        <f>VLOOKUP(R378,Kod!$A$2:$B$55,2,0)</f>
        <v>Укажите код образования!</v>
      </c>
      <c r="T378" s="1"/>
    </row>
    <row r="379" spans="1:20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175">
        <f>'5414-1'!I379+'5414-1'!K379+'5414-1'!M379+'5414-1'!O379</f>
        <v>0</v>
      </c>
      <c r="O379" s="175">
        <f>'5414-1'!R379</f>
        <v>0</v>
      </c>
      <c r="P379" s="6"/>
      <c r="Q379" s="6"/>
      <c r="R379" s="118">
        <f t="shared" si="5"/>
        <v>0</v>
      </c>
      <c r="S379" s="118" t="str">
        <f>VLOOKUP(R379,Kod!$A$2:$B$55,2,0)</f>
        <v>Укажите код образования!</v>
      </c>
      <c r="T379" s="1"/>
    </row>
    <row r="380" spans="1:20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175">
        <f>'5414-1'!I380+'5414-1'!K380+'5414-1'!M380+'5414-1'!O380</f>
        <v>0</v>
      </c>
      <c r="O380" s="175">
        <f>'5414-1'!R380</f>
        <v>0</v>
      </c>
      <c r="P380" s="6"/>
      <c r="Q380" s="6"/>
      <c r="R380" s="118">
        <f t="shared" si="5"/>
        <v>0</v>
      </c>
      <c r="S380" s="118" t="str">
        <f>VLOOKUP(R380,Kod!$A$2:$B$55,2,0)</f>
        <v>Укажите код образования!</v>
      </c>
      <c r="T380" s="1"/>
    </row>
    <row r="381" spans="1:20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175">
        <f>'5414-1'!I381+'5414-1'!K381+'5414-1'!M381+'5414-1'!O381</f>
        <v>0</v>
      </c>
      <c r="O381" s="175">
        <f>'5414-1'!R381</f>
        <v>0</v>
      </c>
      <c r="P381" s="6"/>
      <c r="Q381" s="6"/>
      <c r="R381" s="118">
        <f t="shared" si="5"/>
        <v>0</v>
      </c>
      <c r="S381" s="118" t="str">
        <f>VLOOKUP(R381,Kod!$A$2:$B$55,2,0)</f>
        <v>Укажите код образования!</v>
      </c>
      <c r="T381" s="1"/>
    </row>
    <row r="382" spans="1:20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175">
        <f>'5414-1'!I382+'5414-1'!K382+'5414-1'!M382+'5414-1'!O382</f>
        <v>0</v>
      </c>
      <c r="O382" s="175">
        <f>'5414-1'!R382</f>
        <v>0</v>
      </c>
      <c r="P382" s="6"/>
      <c r="Q382" s="6"/>
      <c r="R382" s="118">
        <f t="shared" si="5"/>
        <v>0</v>
      </c>
      <c r="S382" s="118" t="str">
        <f>VLOOKUP(R382,Kod!$A$2:$B$55,2,0)</f>
        <v>Укажите код образования!</v>
      </c>
      <c r="T382" s="1"/>
    </row>
    <row r="383" spans="1:20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175">
        <f>'5414-1'!I383+'5414-1'!K383+'5414-1'!M383+'5414-1'!O383</f>
        <v>0</v>
      </c>
      <c r="O383" s="175">
        <f>'5414-1'!R383</f>
        <v>0</v>
      </c>
      <c r="P383" s="6"/>
      <c r="Q383" s="6"/>
      <c r="R383" s="118">
        <f t="shared" si="5"/>
        <v>0</v>
      </c>
      <c r="S383" s="118" t="str">
        <f>VLOOKUP(R383,Kod!$A$2:$B$55,2,0)</f>
        <v>Укажите код образования!</v>
      </c>
      <c r="T383" s="1"/>
    </row>
    <row r="384" spans="1:20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175">
        <f>'5414-1'!I384+'5414-1'!K384+'5414-1'!M384+'5414-1'!O384</f>
        <v>0</v>
      </c>
      <c r="O384" s="175">
        <f>'5414-1'!R384</f>
        <v>0</v>
      </c>
      <c r="P384" s="6"/>
      <c r="Q384" s="6"/>
      <c r="R384" s="118">
        <f t="shared" si="5"/>
        <v>0</v>
      </c>
      <c r="S384" s="118" t="str">
        <f>VLOOKUP(R384,Kod!$A$2:$B$55,2,0)</f>
        <v>Укажите код образования!</v>
      </c>
      <c r="T384" s="1"/>
    </row>
    <row r="385" spans="1:20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175">
        <f>'5414-1'!I385+'5414-1'!K385+'5414-1'!M385+'5414-1'!O385</f>
        <v>0</v>
      </c>
      <c r="O385" s="175">
        <f>'5414-1'!R385</f>
        <v>0</v>
      </c>
      <c r="P385" s="6"/>
      <c r="Q385" s="6"/>
      <c r="R385" s="118">
        <f t="shared" si="5"/>
        <v>0</v>
      </c>
      <c r="S385" s="118" t="str">
        <f>VLOOKUP(R385,Kod!$A$2:$B$55,2,0)</f>
        <v>Укажите код образования!</v>
      </c>
      <c r="T385" s="1"/>
    </row>
    <row r="386" spans="1:20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175">
        <f>'5414-1'!I386+'5414-1'!K386+'5414-1'!M386+'5414-1'!O386</f>
        <v>0</v>
      </c>
      <c r="O386" s="175">
        <f>'5414-1'!R386</f>
        <v>0</v>
      </c>
      <c r="P386" s="6"/>
      <c r="Q386" s="6"/>
      <c r="R386" s="118">
        <f t="shared" si="5"/>
        <v>0</v>
      </c>
      <c r="S386" s="118" t="str">
        <f>VLOOKUP(R386,Kod!$A$2:$B$55,2,0)</f>
        <v>Укажите код образования!</v>
      </c>
      <c r="T386" s="1"/>
    </row>
    <row r="387" spans="1:20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175">
        <f>'5414-1'!I387+'5414-1'!K387+'5414-1'!M387+'5414-1'!O387</f>
        <v>0</v>
      </c>
      <c r="O387" s="175">
        <f>'5414-1'!R387</f>
        <v>0</v>
      </c>
      <c r="P387" s="6"/>
      <c r="Q387" s="6"/>
      <c r="R387" s="118">
        <f t="shared" si="5"/>
        <v>0</v>
      </c>
      <c r="S387" s="118" t="str">
        <f>VLOOKUP(R387,Kod!$A$2:$B$55,2,0)</f>
        <v>Укажите код образования!</v>
      </c>
      <c r="T387" s="1"/>
    </row>
    <row r="388" spans="1:20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175">
        <f>'5414-1'!I388+'5414-1'!K388+'5414-1'!M388+'5414-1'!O388</f>
        <v>0</v>
      </c>
      <c r="O388" s="175">
        <f>'5414-1'!R388</f>
        <v>0</v>
      </c>
      <c r="P388" s="6"/>
      <c r="Q388" s="6"/>
      <c r="R388" s="118">
        <f t="shared" si="5"/>
        <v>0</v>
      </c>
      <c r="S388" s="118" t="str">
        <f>VLOOKUP(R388,Kod!$A$2:$B$55,2,0)</f>
        <v>Укажите код образования!</v>
      </c>
      <c r="T388" s="1"/>
    </row>
    <row r="389" spans="1:20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175">
        <f>'5414-1'!I389+'5414-1'!K389+'5414-1'!M389+'5414-1'!O389</f>
        <v>0</v>
      </c>
      <c r="O389" s="175">
        <f>'5414-1'!R389</f>
        <v>0</v>
      </c>
      <c r="P389" s="6"/>
      <c r="Q389" s="6"/>
      <c r="R389" s="118">
        <f t="shared" si="5"/>
        <v>0</v>
      </c>
      <c r="S389" s="118" t="str">
        <f>VLOOKUP(R389,Kod!$A$2:$B$55,2,0)</f>
        <v>Укажите код образования!</v>
      </c>
      <c r="T389" s="1"/>
    </row>
    <row r="390" spans="1:20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175">
        <f>'5414-1'!I390+'5414-1'!K390+'5414-1'!M390+'5414-1'!O390</f>
        <v>0</v>
      </c>
      <c r="O390" s="175">
        <f>'5414-1'!R390</f>
        <v>0</v>
      </c>
      <c r="P390" s="6"/>
      <c r="Q390" s="6"/>
      <c r="R390" s="118">
        <f t="shared" si="5"/>
        <v>0</v>
      </c>
      <c r="S390" s="118" t="str">
        <f>VLOOKUP(R390,Kod!$A$2:$B$55,2,0)</f>
        <v>Укажите код образования!</v>
      </c>
      <c r="T390" s="1"/>
    </row>
    <row r="391" spans="1:20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175">
        <f>'5414-1'!I391+'5414-1'!K391+'5414-1'!M391+'5414-1'!O391</f>
        <v>0</v>
      </c>
      <c r="O391" s="175">
        <f>'5414-1'!R391</f>
        <v>0</v>
      </c>
      <c r="P391" s="6"/>
      <c r="Q391" s="6"/>
      <c r="R391" s="118">
        <f t="shared" si="5"/>
        <v>0</v>
      </c>
      <c r="S391" s="118" t="str">
        <f>VLOOKUP(R391,Kod!$A$2:$B$55,2,0)</f>
        <v>Укажите код образования!</v>
      </c>
      <c r="T391" s="1"/>
    </row>
    <row r="392" spans="1:20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175">
        <f>'5414-1'!I392+'5414-1'!K392+'5414-1'!M392+'5414-1'!O392</f>
        <v>0</v>
      </c>
      <c r="O392" s="175">
        <f>'5414-1'!R392</f>
        <v>0</v>
      </c>
      <c r="P392" s="6"/>
      <c r="Q392" s="6"/>
      <c r="R392" s="118">
        <f t="shared" si="5"/>
        <v>0</v>
      </c>
      <c r="S392" s="118" t="str">
        <f>VLOOKUP(R392,Kod!$A$2:$B$55,2,0)</f>
        <v>Укажите код образования!</v>
      </c>
      <c r="T392" s="1"/>
    </row>
    <row r="393" spans="1:20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175">
        <f>'5414-1'!I393+'5414-1'!K393+'5414-1'!M393+'5414-1'!O393</f>
        <v>0</v>
      </c>
      <c r="O393" s="175">
        <f>'5414-1'!R393</f>
        <v>0</v>
      </c>
      <c r="P393" s="6"/>
      <c r="Q393" s="6"/>
      <c r="R393" s="118">
        <f t="shared" si="5"/>
        <v>0</v>
      </c>
      <c r="S393" s="118" t="str">
        <f>VLOOKUP(R393,Kod!$A$2:$B$55,2,0)</f>
        <v>Укажите код образования!</v>
      </c>
      <c r="T393" s="1"/>
    </row>
    <row r="394" spans="1:20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175">
        <f>'5414-1'!I394+'5414-1'!K394+'5414-1'!M394+'5414-1'!O394</f>
        <v>0</v>
      </c>
      <c r="O394" s="175">
        <f>'5414-1'!R394</f>
        <v>0</v>
      </c>
      <c r="P394" s="6"/>
      <c r="Q394" s="6"/>
      <c r="R394" s="118">
        <f t="shared" ref="R394:R457" si="6">IF(Q394=945023,"222", IF(Q394=939019,"919", INT(Q394/1000)))</f>
        <v>0</v>
      </c>
      <c r="S394" s="118" t="str">
        <f>VLOOKUP(R394,Kod!$A$2:$B$55,2,0)</f>
        <v>Укажите код образования!</v>
      </c>
      <c r="T394" s="1"/>
    </row>
    <row r="395" spans="1:20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175">
        <f>'5414-1'!I395+'5414-1'!K395+'5414-1'!M395+'5414-1'!O395</f>
        <v>0</v>
      </c>
      <c r="O395" s="175">
        <f>'5414-1'!R395</f>
        <v>0</v>
      </c>
      <c r="P395" s="6"/>
      <c r="Q395" s="6"/>
      <c r="R395" s="118">
        <f t="shared" si="6"/>
        <v>0</v>
      </c>
      <c r="S395" s="118" t="str">
        <f>VLOOKUP(R395,Kod!$A$2:$B$55,2,0)</f>
        <v>Укажите код образования!</v>
      </c>
      <c r="T395" s="1"/>
    </row>
    <row r="396" spans="1:20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175">
        <f>'5414-1'!I396+'5414-1'!K396+'5414-1'!M396+'5414-1'!O396</f>
        <v>0</v>
      </c>
      <c r="O396" s="175">
        <f>'5414-1'!R396</f>
        <v>0</v>
      </c>
      <c r="P396" s="6"/>
      <c r="Q396" s="6"/>
      <c r="R396" s="118">
        <f t="shared" si="6"/>
        <v>0</v>
      </c>
      <c r="S396" s="118" t="str">
        <f>VLOOKUP(R396,Kod!$A$2:$B$55,2,0)</f>
        <v>Укажите код образования!</v>
      </c>
      <c r="T396" s="1"/>
    </row>
    <row r="397" spans="1:20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175">
        <f>'5414-1'!I397+'5414-1'!K397+'5414-1'!M397+'5414-1'!O397</f>
        <v>0</v>
      </c>
      <c r="O397" s="175">
        <f>'5414-1'!R397</f>
        <v>0</v>
      </c>
      <c r="P397" s="6"/>
      <c r="Q397" s="6"/>
      <c r="R397" s="118">
        <f t="shared" si="6"/>
        <v>0</v>
      </c>
      <c r="S397" s="118" t="str">
        <f>VLOOKUP(R397,Kod!$A$2:$B$55,2,0)</f>
        <v>Укажите код образования!</v>
      </c>
      <c r="T397" s="1"/>
    </row>
    <row r="398" spans="1:20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175">
        <f>'5414-1'!I398+'5414-1'!K398+'5414-1'!M398+'5414-1'!O398</f>
        <v>0</v>
      </c>
      <c r="O398" s="175">
        <f>'5414-1'!R398</f>
        <v>0</v>
      </c>
      <c r="P398" s="6"/>
      <c r="Q398" s="6"/>
      <c r="R398" s="118">
        <f t="shared" si="6"/>
        <v>0</v>
      </c>
      <c r="S398" s="118" t="str">
        <f>VLOOKUP(R398,Kod!$A$2:$B$55,2,0)</f>
        <v>Укажите код образования!</v>
      </c>
      <c r="T398" s="1"/>
    </row>
    <row r="399" spans="1:20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175">
        <f>'5414-1'!I399+'5414-1'!K399+'5414-1'!M399+'5414-1'!O399</f>
        <v>0</v>
      </c>
      <c r="O399" s="175">
        <f>'5414-1'!R399</f>
        <v>0</v>
      </c>
      <c r="P399" s="6"/>
      <c r="Q399" s="6"/>
      <c r="R399" s="118">
        <f t="shared" si="6"/>
        <v>0</v>
      </c>
      <c r="S399" s="118" t="str">
        <f>VLOOKUP(R399,Kod!$A$2:$B$55,2,0)</f>
        <v>Укажите код образования!</v>
      </c>
      <c r="T399" s="1"/>
    </row>
    <row r="400" spans="1:20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175">
        <f>'5414-1'!I400+'5414-1'!K400+'5414-1'!M400+'5414-1'!O400</f>
        <v>0</v>
      </c>
      <c r="O400" s="175">
        <f>'5414-1'!R400</f>
        <v>0</v>
      </c>
      <c r="P400" s="6"/>
      <c r="Q400" s="6"/>
      <c r="R400" s="118">
        <f t="shared" si="6"/>
        <v>0</v>
      </c>
      <c r="S400" s="118" t="str">
        <f>VLOOKUP(R400,Kod!$A$2:$B$55,2,0)</f>
        <v>Укажите код образования!</v>
      </c>
      <c r="T400" s="1"/>
    </row>
    <row r="401" spans="1:20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175">
        <f>'5414-1'!I401+'5414-1'!K401+'5414-1'!M401+'5414-1'!O401</f>
        <v>0</v>
      </c>
      <c r="O401" s="175">
        <f>'5414-1'!R401</f>
        <v>0</v>
      </c>
      <c r="P401" s="6"/>
      <c r="Q401" s="6"/>
      <c r="R401" s="118">
        <f t="shared" si="6"/>
        <v>0</v>
      </c>
      <c r="S401" s="118" t="str">
        <f>VLOOKUP(R401,Kod!$A$2:$B$55,2,0)</f>
        <v>Укажите код образования!</v>
      </c>
      <c r="T401" s="1"/>
    </row>
    <row r="402" spans="1:20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175">
        <f>'5414-1'!I402+'5414-1'!K402+'5414-1'!M402+'5414-1'!O402</f>
        <v>0</v>
      </c>
      <c r="O402" s="175">
        <f>'5414-1'!R402</f>
        <v>0</v>
      </c>
      <c r="P402" s="6"/>
      <c r="Q402" s="6"/>
      <c r="R402" s="118">
        <f t="shared" si="6"/>
        <v>0</v>
      </c>
      <c r="S402" s="118" t="str">
        <f>VLOOKUP(R402,Kod!$A$2:$B$55,2,0)</f>
        <v>Укажите код образования!</v>
      </c>
      <c r="T402" s="1"/>
    </row>
    <row r="403" spans="1:20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175">
        <f>'5414-1'!I403+'5414-1'!K403+'5414-1'!M403+'5414-1'!O403</f>
        <v>0</v>
      </c>
      <c r="O403" s="175">
        <f>'5414-1'!R403</f>
        <v>0</v>
      </c>
      <c r="P403" s="6"/>
      <c r="Q403" s="6"/>
      <c r="R403" s="118">
        <f t="shared" si="6"/>
        <v>0</v>
      </c>
      <c r="S403" s="118" t="str">
        <f>VLOOKUP(R403,Kod!$A$2:$B$55,2,0)</f>
        <v>Укажите код образования!</v>
      </c>
      <c r="T403" s="1"/>
    </row>
    <row r="404" spans="1:20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175">
        <f>'5414-1'!I404+'5414-1'!K404+'5414-1'!M404+'5414-1'!O404</f>
        <v>0</v>
      </c>
      <c r="O404" s="175">
        <f>'5414-1'!R404</f>
        <v>0</v>
      </c>
      <c r="P404" s="6"/>
      <c r="Q404" s="6"/>
      <c r="R404" s="118">
        <f t="shared" si="6"/>
        <v>0</v>
      </c>
      <c r="S404" s="118" t="str">
        <f>VLOOKUP(R404,Kod!$A$2:$B$55,2,0)</f>
        <v>Укажите код образования!</v>
      </c>
      <c r="T404" s="1"/>
    </row>
    <row r="405" spans="1:20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175">
        <f>'5414-1'!I405+'5414-1'!K405+'5414-1'!M405+'5414-1'!O405</f>
        <v>0</v>
      </c>
      <c r="O405" s="175">
        <f>'5414-1'!R405</f>
        <v>0</v>
      </c>
      <c r="P405" s="6"/>
      <c r="Q405" s="6"/>
      <c r="R405" s="118">
        <f t="shared" si="6"/>
        <v>0</v>
      </c>
      <c r="S405" s="118" t="str">
        <f>VLOOKUP(R405,Kod!$A$2:$B$55,2,0)</f>
        <v>Укажите код образования!</v>
      </c>
      <c r="T405" s="1"/>
    </row>
    <row r="406" spans="1:20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175">
        <f>'5414-1'!I406+'5414-1'!K406+'5414-1'!M406+'5414-1'!O406</f>
        <v>0</v>
      </c>
      <c r="O406" s="175">
        <f>'5414-1'!R406</f>
        <v>0</v>
      </c>
      <c r="P406" s="6"/>
      <c r="Q406" s="6"/>
      <c r="R406" s="118">
        <f t="shared" si="6"/>
        <v>0</v>
      </c>
      <c r="S406" s="118" t="str">
        <f>VLOOKUP(R406,Kod!$A$2:$B$55,2,0)</f>
        <v>Укажите код образования!</v>
      </c>
      <c r="T406" s="1"/>
    </row>
    <row r="407" spans="1:20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175">
        <f>'5414-1'!I407+'5414-1'!K407+'5414-1'!M407+'5414-1'!O407</f>
        <v>0</v>
      </c>
      <c r="O407" s="175">
        <f>'5414-1'!R407</f>
        <v>0</v>
      </c>
      <c r="P407" s="6"/>
      <c r="Q407" s="6"/>
      <c r="R407" s="118">
        <f t="shared" si="6"/>
        <v>0</v>
      </c>
      <c r="S407" s="118" t="str">
        <f>VLOOKUP(R407,Kod!$A$2:$B$55,2,0)</f>
        <v>Укажите код образования!</v>
      </c>
      <c r="T407" s="1"/>
    </row>
    <row r="408" spans="1:20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175">
        <f>'5414-1'!I408+'5414-1'!K408+'5414-1'!M408+'5414-1'!O408</f>
        <v>0</v>
      </c>
      <c r="O408" s="175">
        <f>'5414-1'!R408</f>
        <v>0</v>
      </c>
      <c r="P408" s="6"/>
      <c r="Q408" s="6"/>
      <c r="R408" s="118">
        <f t="shared" si="6"/>
        <v>0</v>
      </c>
      <c r="S408" s="118" t="str">
        <f>VLOOKUP(R408,Kod!$A$2:$B$55,2,0)</f>
        <v>Укажите код образования!</v>
      </c>
      <c r="T408" s="1"/>
    </row>
    <row r="409" spans="1:20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175">
        <f>'5414-1'!I409+'5414-1'!K409+'5414-1'!M409+'5414-1'!O409</f>
        <v>0</v>
      </c>
      <c r="O409" s="175">
        <f>'5414-1'!R409</f>
        <v>0</v>
      </c>
      <c r="P409" s="6"/>
      <c r="Q409" s="6"/>
      <c r="R409" s="118">
        <f t="shared" si="6"/>
        <v>0</v>
      </c>
      <c r="S409" s="118" t="str">
        <f>VLOOKUP(R409,Kod!$A$2:$B$55,2,0)</f>
        <v>Укажите код образования!</v>
      </c>
      <c r="T409" s="1"/>
    </row>
    <row r="410" spans="1:20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175">
        <f>'5414-1'!I410+'5414-1'!K410+'5414-1'!M410+'5414-1'!O410</f>
        <v>0</v>
      </c>
      <c r="O410" s="175">
        <f>'5414-1'!R410</f>
        <v>0</v>
      </c>
      <c r="P410" s="6"/>
      <c r="Q410" s="6"/>
      <c r="R410" s="118">
        <f t="shared" si="6"/>
        <v>0</v>
      </c>
      <c r="S410" s="118" t="str">
        <f>VLOOKUP(R410,Kod!$A$2:$B$55,2,0)</f>
        <v>Укажите код образования!</v>
      </c>
      <c r="T410" s="1"/>
    </row>
    <row r="411" spans="1:20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175">
        <f>'5414-1'!I411+'5414-1'!K411+'5414-1'!M411+'5414-1'!O411</f>
        <v>0</v>
      </c>
      <c r="O411" s="175">
        <f>'5414-1'!R411</f>
        <v>0</v>
      </c>
      <c r="P411" s="6"/>
      <c r="Q411" s="6"/>
      <c r="R411" s="118">
        <f t="shared" si="6"/>
        <v>0</v>
      </c>
      <c r="S411" s="118" t="str">
        <f>VLOOKUP(R411,Kod!$A$2:$B$55,2,0)</f>
        <v>Укажите код образования!</v>
      </c>
      <c r="T411" s="1"/>
    </row>
    <row r="412" spans="1:20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175">
        <f>'5414-1'!I412+'5414-1'!K412+'5414-1'!M412+'5414-1'!O412</f>
        <v>0</v>
      </c>
      <c r="O412" s="175">
        <f>'5414-1'!R412</f>
        <v>0</v>
      </c>
      <c r="P412" s="6"/>
      <c r="Q412" s="6"/>
      <c r="R412" s="118">
        <f t="shared" si="6"/>
        <v>0</v>
      </c>
      <c r="S412" s="118" t="str">
        <f>VLOOKUP(R412,Kod!$A$2:$B$55,2,0)</f>
        <v>Укажите код образования!</v>
      </c>
      <c r="T412" s="1"/>
    </row>
    <row r="413" spans="1:20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175">
        <f>'5414-1'!I413+'5414-1'!K413+'5414-1'!M413+'5414-1'!O413</f>
        <v>0</v>
      </c>
      <c r="O413" s="175">
        <f>'5414-1'!R413</f>
        <v>0</v>
      </c>
      <c r="P413" s="6"/>
      <c r="Q413" s="6"/>
      <c r="R413" s="118">
        <f t="shared" si="6"/>
        <v>0</v>
      </c>
      <c r="S413" s="118" t="str">
        <f>VLOOKUP(R413,Kod!$A$2:$B$55,2,0)</f>
        <v>Укажите код образования!</v>
      </c>
      <c r="T413" s="1"/>
    </row>
    <row r="414" spans="1:20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175">
        <f>'5414-1'!I414+'5414-1'!K414+'5414-1'!M414+'5414-1'!O414</f>
        <v>0</v>
      </c>
      <c r="O414" s="175">
        <f>'5414-1'!R414</f>
        <v>0</v>
      </c>
      <c r="P414" s="6"/>
      <c r="Q414" s="6"/>
      <c r="R414" s="118">
        <f t="shared" si="6"/>
        <v>0</v>
      </c>
      <c r="S414" s="118" t="str">
        <f>VLOOKUP(R414,Kod!$A$2:$B$55,2,0)</f>
        <v>Укажите код образования!</v>
      </c>
      <c r="T414" s="1"/>
    </row>
    <row r="415" spans="1:20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175">
        <f>'5414-1'!I415+'5414-1'!K415+'5414-1'!M415+'5414-1'!O415</f>
        <v>0</v>
      </c>
      <c r="O415" s="175">
        <f>'5414-1'!R415</f>
        <v>0</v>
      </c>
      <c r="P415" s="6"/>
      <c r="Q415" s="6"/>
      <c r="R415" s="118">
        <f t="shared" si="6"/>
        <v>0</v>
      </c>
      <c r="S415" s="118" t="str">
        <f>VLOOKUP(R415,Kod!$A$2:$B$55,2,0)</f>
        <v>Укажите код образования!</v>
      </c>
      <c r="T415" s="1"/>
    </row>
    <row r="416" spans="1:20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175">
        <f>'5414-1'!I416+'5414-1'!K416+'5414-1'!M416+'5414-1'!O416</f>
        <v>0</v>
      </c>
      <c r="O416" s="175">
        <f>'5414-1'!R416</f>
        <v>0</v>
      </c>
      <c r="P416" s="6"/>
      <c r="Q416" s="6"/>
      <c r="R416" s="118">
        <f t="shared" si="6"/>
        <v>0</v>
      </c>
      <c r="S416" s="118" t="str">
        <f>VLOOKUP(R416,Kod!$A$2:$B$55,2,0)</f>
        <v>Укажите код образования!</v>
      </c>
      <c r="T416" s="1"/>
    </row>
    <row r="417" spans="1:20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175">
        <f>'5414-1'!I417+'5414-1'!K417+'5414-1'!M417+'5414-1'!O417</f>
        <v>0</v>
      </c>
      <c r="O417" s="175">
        <f>'5414-1'!R417</f>
        <v>0</v>
      </c>
      <c r="P417" s="6"/>
      <c r="Q417" s="6"/>
      <c r="R417" s="118">
        <f t="shared" si="6"/>
        <v>0</v>
      </c>
      <c r="S417" s="118" t="str">
        <f>VLOOKUP(R417,Kod!$A$2:$B$55,2,0)</f>
        <v>Укажите код образования!</v>
      </c>
      <c r="T417" s="1"/>
    </row>
    <row r="418" spans="1:20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175">
        <f>'5414-1'!I418+'5414-1'!K418+'5414-1'!M418+'5414-1'!O418</f>
        <v>0</v>
      </c>
      <c r="O418" s="175">
        <f>'5414-1'!R418</f>
        <v>0</v>
      </c>
      <c r="P418" s="6"/>
      <c r="Q418" s="6"/>
      <c r="R418" s="118">
        <f t="shared" si="6"/>
        <v>0</v>
      </c>
      <c r="S418" s="118" t="str">
        <f>VLOOKUP(R418,Kod!$A$2:$B$55,2,0)</f>
        <v>Укажите код образования!</v>
      </c>
      <c r="T418" s="1"/>
    </row>
    <row r="419" spans="1:20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175">
        <f>'5414-1'!I419+'5414-1'!K419+'5414-1'!M419+'5414-1'!O419</f>
        <v>0</v>
      </c>
      <c r="O419" s="175">
        <f>'5414-1'!R419</f>
        <v>0</v>
      </c>
      <c r="P419" s="6"/>
      <c r="Q419" s="6"/>
      <c r="R419" s="118">
        <f t="shared" si="6"/>
        <v>0</v>
      </c>
      <c r="S419" s="118" t="str">
        <f>VLOOKUP(R419,Kod!$A$2:$B$55,2,0)</f>
        <v>Укажите код образования!</v>
      </c>
      <c r="T419" s="1"/>
    </row>
    <row r="420" spans="1:20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175">
        <f>'5414-1'!I420+'5414-1'!K420+'5414-1'!M420+'5414-1'!O420</f>
        <v>0</v>
      </c>
      <c r="O420" s="175">
        <f>'5414-1'!R420</f>
        <v>0</v>
      </c>
      <c r="P420" s="6"/>
      <c r="Q420" s="6"/>
      <c r="R420" s="118">
        <f t="shared" si="6"/>
        <v>0</v>
      </c>
      <c r="S420" s="118" t="str">
        <f>VLOOKUP(R420,Kod!$A$2:$B$55,2,0)</f>
        <v>Укажите код образования!</v>
      </c>
      <c r="T420" s="1"/>
    </row>
    <row r="421" spans="1:20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175">
        <f>'5414-1'!I421+'5414-1'!K421+'5414-1'!M421+'5414-1'!O421</f>
        <v>0</v>
      </c>
      <c r="O421" s="175">
        <f>'5414-1'!R421</f>
        <v>0</v>
      </c>
      <c r="P421" s="6"/>
      <c r="Q421" s="6"/>
      <c r="R421" s="118">
        <f t="shared" si="6"/>
        <v>0</v>
      </c>
      <c r="S421" s="118" t="str">
        <f>VLOOKUP(R421,Kod!$A$2:$B$55,2,0)</f>
        <v>Укажите код образования!</v>
      </c>
      <c r="T421" s="1"/>
    </row>
    <row r="422" spans="1:20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175">
        <f>'5414-1'!I422+'5414-1'!K422+'5414-1'!M422+'5414-1'!O422</f>
        <v>0</v>
      </c>
      <c r="O422" s="175">
        <f>'5414-1'!R422</f>
        <v>0</v>
      </c>
      <c r="P422" s="6"/>
      <c r="Q422" s="6"/>
      <c r="R422" s="118">
        <f t="shared" si="6"/>
        <v>0</v>
      </c>
      <c r="S422" s="118" t="str">
        <f>VLOOKUP(R422,Kod!$A$2:$B$55,2,0)</f>
        <v>Укажите код образования!</v>
      </c>
      <c r="T422" s="1"/>
    </row>
    <row r="423" spans="1:20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175">
        <f>'5414-1'!I423+'5414-1'!K423+'5414-1'!M423+'5414-1'!O423</f>
        <v>0</v>
      </c>
      <c r="O423" s="175">
        <f>'5414-1'!R423</f>
        <v>0</v>
      </c>
      <c r="P423" s="6"/>
      <c r="Q423" s="6"/>
      <c r="R423" s="118">
        <f t="shared" si="6"/>
        <v>0</v>
      </c>
      <c r="S423" s="118" t="str">
        <f>VLOOKUP(R423,Kod!$A$2:$B$55,2,0)</f>
        <v>Укажите код образования!</v>
      </c>
      <c r="T423" s="1"/>
    </row>
    <row r="424" spans="1:20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175">
        <f>'5414-1'!I424+'5414-1'!K424+'5414-1'!M424+'5414-1'!O424</f>
        <v>0</v>
      </c>
      <c r="O424" s="175">
        <f>'5414-1'!R424</f>
        <v>0</v>
      </c>
      <c r="P424" s="6"/>
      <c r="Q424" s="6"/>
      <c r="R424" s="118">
        <f t="shared" si="6"/>
        <v>0</v>
      </c>
      <c r="S424" s="118" t="str">
        <f>VLOOKUP(R424,Kod!$A$2:$B$55,2,0)</f>
        <v>Укажите код образования!</v>
      </c>
      <c r="T424" s="1"/>
    </row>
    <row r="425" spans="1:20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175">
        <f>'5414-1'!I425+'5414-1'!K425+'5414-1'!M425+'5414-1'!O425</f>
        <v>0</v>
      </c>
      <c r="O425" s="175">
        <f>'5414-1'!R425</f>
        <v>0</v>
      </c>
      <c r="P425" s="6"/>
      <c r="Q425" s="6"/>
      <c r="R425" s="118">
        <f t="shared" si="6"/>
        <v>0</v>
      </c>
      <c r="S425" s="118" t="str">
        <f>VLOOKUP(R425,Kod!$A$2:$B$55,2,0)</f>
        <v>Укажите код образования!</v>
      </c>
      <c r="T425" s="1"/>
    </row>
    <row r="426" spans="1:20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175">
        <f>'5414-1'!I426+'5414-1'!K426+'5414-1'!M426+'5414-1'!O426</f>
        <v>0</v>
      </c>
      <c r="O426" s="175">
        <f>'5414-1'!R426</f>
        <v>0</v>
      </c>
      <c r="P426" s="6"/>
      <c r="Q426" s="6"/>
      <c r="R426" s="118">
        <f t="shared" si="6"/>
        <v>0</v>
      </c>
      <c r="S426" s="118" t="str">
        <f>VLOOKUP(R426,Kod!$A$2:$B$55,2,0)</f>
        <v>Укажите код образования!</v>
      </c>
      <c r="T426" s="1"/>
    </row>
    <row r="427" spans="1:20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175">
        <f>'5414-1'!I427+'5414-1'!K427+'5414-1'!M427+'5414-1'!O427</f>
        <v>0</v>
      </c>
      <c r="O427" s="175">
        <f>'5414-1'!R427</f>
        <v>0</v>
      </c>
      <c r="P427" s="6"/>
      <c r="Q427" s="6"/>
      <c r="R427" s="118">
        <f t="shared" si="6"/>
        <v>0</v>
      </c>
      <c r="S427" s="118" t="str">
        <f>VLOOKUP(R427,Kod!$A$2:$B$55,2,0)</f>
        <v>Укажите код образования!</v>
      </c>
      <c r="T427" s="1"/>
    </row>
    <row r="428" spans="1:20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175">
        <f>'5414-1'!I428+'5414-1'!K428+'5414-1'!M428+'5414-1'!O428</f>
        <v>0</v>
      </c>
      <c r="O428" s="175">
        <f>'5414-1'!R428</f>
        <v>0</v>
      </c>
      <c r="P428" s="6"/>
      <c r="Q428" s="6"/>
      <c r="R428" s="118">
        <f t="shared" si="6"/>
        <v>0</v>
      </c>
      <c r="S428" s="118" t="str">
        <f>VLOOKUP(R428,Kod!$A$2:$B$55,2,0)</f>
        <v>Укажите код образования!</v>
      </c>
      <c r="T428" s="1"/>
    </row>
    <row r="429" spans="1:20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175">
        <f>'5414-1'!I429+'5414-1'!K429+'5414-1'!M429+'5414-1'!O429</f>
        <v>0</v>
      </c>
      <c r="O429" s="175">
        <f>'5414-1'!R429</f>
        <v>0</v>
      </c>
      <c r="P429" s="6"/>
      <c r="Q429" s="6"/>
      <c r="R429" s="118">
        <f t="shared" si="6"/>
        <v>0</v>
      </c>
      <c r="S429" s="118" t="str">
        <f>VLOOKUP(R429,Kod!$A$2:$B$55,2,0)</f>
        <v>Укажите код образования!</v>
      </c>
      <c r="T429" s="1"/>
    </row>
    <row r="430" spans="1:20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175">
        <f>'5414-1'!I430+'5414-1'!K430+'5414-1'!M430+'5414-1'!O430</f>
        <v>0</v>
      </c>
      <c r="O430" s="175">
        <f>'5414-1'!R430</f>
        <v>0</v>
      </c>
      <c r="P430" s="6"/>
      <c r="Q430" s="6"/>
      <c r="R430" s="118">
        <f t="shared" si="6"/>
        <v>0</v>
      </c>
      <c r="S430" s="118" t="str">
        <f>VLOOKUP(R430,Kod!$A$2:$B$55,2,0)</f>
        <v>Укажите код образования!</v>
      </c>
      <c r="T430" s="1"/>
    </row>
    <row r="431" spans="1:20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175">
        <f>'5414-1'!I431+'5414-1'!K431+'5414-1'!M431+'5414-1'!O431</f>
        <v>0</v>
      </c>
      <c r="O431" s="175">
        <f>'5414-1'!R431</f>
        <v>0</v>
      </c>
      <c r="P431" s="6"/>
      <c r="Q431" s="6"/>
      <c r="R431" s="118">
        <f t="shared" si="6"/>
        <v>0</v>
      </c>
      <c r="S431" s="118" t="str">
        <f>VLOOKUP(R431,Kod!$A$2:$B$55,2,0)</f>
        <v>Укажите код образования!</v>
      </c>
      <c r="T431" s="1"/>
    </row>
    <row r="432" spans="1:20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175">
        <f>'5414-1'!I432+'5414-1'!K432+'5414-1'!M432+'5414-1'!O432</f>
        <v>0</v>
      </c>
      <c r="O432" s="175">
        <f>'5414-1'!R432</f>
        <v>0</v>
      </c>
      <c r="P432" s="6"/>
      <c r="Q432" s="6"/>
      <c r="R432" s="118">
        <f t="shared" si="6"/>
        <v>0</v>
      </c>
      <c r="S432" s="118" t="str">
        <f>VLOOKUP(R432,Kod!$A$2:$B$55,2,0)</f>
        <v>Укажите код образования!</v>
      </c>
      <c r="T432" s="1"/>
    </row>
    <row r="433" spans="1:20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175">
        <f>'5414-1'!I433+'5414-1'!K433+'5414-1'!M433+'5414-1'!O433</f>
        <v>0</v>
      </c>
      <c r="O433" s="175">
        <f>'5414-1'!R433</f>
        <v>0</v>
      </c>
      <c r="P433" s="6"/>
      <c r="Q433" s="6"/>
      <c r="R433" s="118">
        <f t="shared" si="6"/>
        <v>0</v>
      </c>
      <c r="S433" s="118" t="str">
        <f>VLOOKUP(R433,Kod!$A$2:$B$55,2,0)</f>
        <v>Укажите код образования!</v>
      </c>
      <c r="T433" s="1"/>
    </row>
    <row r="434" spans="1:20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175">
        <f>'5414-1'!I434+'5414-1'!K434+'5414-1'!M434+'5414-1'!O434</f>
        <v>0</v>
      </c>
      <c r="O434" s="175">
        <f>'5414-1'!R434</f>
        <v>0</v>
      </c>
      <c r="P434" s="6"/>
      <c r="Q434" s="6"/>
      <c r="R434" s="118">
        <f t="shared" si="6"/>
        <v>0</v>
      </c>
      <c r="S434" s="118" t="str">
        <f>VLOOKUP(R434,Kod!$A$2:$B$55,2,0)</f>
        <v>Укажите код образования!</v>
      </c>
      <c r="T434" s="1"/>
    </row>
    <row r="435" spans="1:20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175">
        <f>'5414-1'!I435+'5414-1'!K435+'5414-1'!M435+'5414-1'!O435</f>
        <v>0</v>
      </c>
      <c r="O435" s="175">
        <f>'5414-1'!R435</f>
        <v>0</v>
      </c>
      <c r="P435" s="6"/>
      <c r="Q435" s="6"/>
      <c r="R435" s="118">
        <f t="shared" si="6"/>
        <v>0</v>
      </c>
      <c r="S435" s="118" t="str">
        <f>VLOOKUP(R435,Kod!$A$2:$B$55,2,0)</f>
        <v>Укажите код образования!</v>
      </c>
      <c r="T435" s="1"/>
    </row>
    <row r="436" spans="1:20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175">
        <f>'5414-1'!I436+'5414-1'!K436+'5414-1'!M436+'5414-1'!O436</f>
        <v>0</v>
      </c>
      <c r="O436" s="175">
        <f>'5414-1'!R436</f>
        <v>0</v>
      </c>
      <c r="P436" s="6"/>
      <c r="Q436" s="6"/>
      <c r="R436" s="118">
        <f t="shared" si="6"/>
        <v>0</v>
      </c>
      <c r="S436" s="118" t="str">
        <f>VLOOKUP(R436,Kod!$A$2:$B$55,2,0)</f>
        <v>Укажите код образования!</v>
      </c>
      <c r="T436" s="1"/>
    </row>
    <row r="437" spans="1:20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175">
        <f>'5414-1'!I437+'5414-1'!K437+'5414-1'!M437+'5414-1'!O437</f>
        <v>0</v>
      </c>
      <c r="O437" s="175">
        <f>'5414-1'!R437</f>
        <v>0</v>
      </c>
      <c r="P437" s="6"/>
      <c r="Q437" s="6"/>
      <c r="R437" s="118">
        <f t="shared" si="6"/>
        <v>0</v>
      </c>
      <c r="S437" s="118" t="str">
        <f>VLOOKUP(R437,Kod!$A$2:$B$55,2,0)</f>
        <v>Укажите код образования!</v>
      </c>
      <c r="T437" s="1"/>
    </row>
    <row r="438" spans="1:20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175">
        <f>'5414-1'!I438+'5414-1'!K438+'5414-1'!M438+'5414-1'!O438</f>
        <v>0</v>
      </c>
      <c r="O438" s="175">
        <f>'5414-1'!R438</f>
        <v>0</v>
      </c>
      <c r="P438" s="6"/>
      <c r="Q438" s="6"/>
      <c r="R438" s="118">
        <f t="shared" si="6"/>
        <v>0</v>
      </c>
      <c r="S438" s="118" t="str">
        <f>VLOOKUP(R438,Kod!$A$2:$B$55,2,0)</f>
        <v>Укажите код образования!</v>
      </c>
      <c r="T438" s="1"/>
    </row>
    <row r="439" spans="1:20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175">
        <f>'5414-1'!I439+'5414-1'!K439+'5414-1'!M439+'5414-1'!O439</f>
        <v>0</v>
      </c>
      <c r="O439" s="175">
        <f>'5414-1'!R439</f>
        <v>0</v>
      </c>
      <c r="P439" s="6"/>
      <c r="Q439" s="6"/>
      <c r="R439" s="118">
        <f t="shared" si="6"/>
        <v>0</v>
      </c>
      <c r="S439" s="118" t="str">
        <f>VLOOKUP(R439,Kod!$A$2:$B$55,2,0)</f>
        <v>Укажите код образования!</v>
      </c>
      <c r="T439" s="1"/>
    </row>
    <row r="440" spans="1:20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175">
        <f>'5414-1'!I440+'5414-1'!K440+'5414-1'!M440+'5414-1'!O440</f>
        <v>0</v>
      </c>
      <c r="O440" s="175">
        <f>'5414-1'!R440</f>
        <v>0</v>
      </c>
      <c r="P440" s="6"/>
      <c r="Q440" s="6"/>
      <c r="R440" s="118">
        <f t="shared" si="6"/>
        <v>0</v>
      </c>
      <c r="S440" s="118" t="str">
        <f>VLOOKUP(R440,Kod!$A$2:$B$55,2,0)</f>
        <v>Укажите код образования!</v>
      </c>
      <c r="T440" s="1"/>
    </row>
    <row r="441" spans="1:20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175">
        <f>'5414-1'!I441+'5414-1'!K441+'5414-1'!M441+'5414-1'!O441</f>
        <v>0</v>
      </c>
      <c r="O441" s="175">
        <f>'5414-1'!R441</f>
        <v>0</v>
      </c>
      <c r="P441" s="6"/>
      <c r="Q441" s="6"/>
      <c r="R441" s="118">
        <f t="shared" si="6"/>
        <v>0</v>
      </c>
      <c r="S441" s="118" t="str">
        <f>VLOOKUP(R441,Kod!$A$2:$B$55,2,0)</f>
        <v>Укажите код образования!</v>
      </c>
      <c r="T441" s="1"/>
    </row>
    <row r="442" spans="1:20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175">
        <f>'5414-1'!I442+'5414-1'!K442+'5414-1'!M442+'5414-1'!O442</f>
        <v>0</v>
      </c>
      <c r="O442" s="175">
        <f>'5414-1'!R442</f>
        <v>0</v>
      </c>
      <c r="P442" s="6"/>
      <c r="Q442" s="6"/>
      <c r="R442" s="118">
        <f t="shared" si="6"/>
        <v>0</v>
      </c>
      <c r="S442" s="118" t="str">
        <f>VLOOKUP(R442,Kod!$A$2:$B$55,2,0)</f>
        <v>Укажите код образования!</v>
      </c>
      <c r="T442" s="1"/>
    </row>
    <row r="443" spans="1:20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175">
        <f>'5414-1'!I443+'5414-1'!K443+'5414-1'!M443+'5414-1'!O443</f>
        <v>0</v>
      </c>
      <c r="O443" s="175">
        <f>'5414-1'!R443</f>
        <v>0</v>
      </c>
      <c r="P443" s="6"/>
      <c r="Q443" s="6"/>
      <c r="R443" s="118">
        <f t="shared" si="6"/>
        <v>0</v>
      </c>
      <c r="S443" s="118" t="str">
        <f>VLOOKUP(R443,Kod!$A$2:$B$55,2,0)</f>
        <v>Укажите код образования!</v>
      </c>
      <c r="T443" s="1"/>
    </row>
    <row r="444" spans="1:20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175">
        <f>'5414-1'!I444+'5414-1'!K444+'5414-1'!M444+'5414-1'!O444</f>
        <v>0</v>
      </c>
      <c r="O444" s="175">
        <f>'5414-1'!R444</f>
        <v>0</v>
      </c>
      <c r="P444" s="6"/>
      <c r="Q444" s="6"/>
      <c r="R444" s="118">
        <f t="shared" si="6"/>
        <v>0</v>
      </c>
      <c r="S444" s="118" t="str">
        <f>VLOOKUP(R444,Kod!$A$2:$B$55,2,0)</f>
        <v>Укажите код образования!</v>
      </c>
      <c r="T444" s="1"/>
    </row>
    <row r="445" spans="1:20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175">
        <f>'5414-1'!I445+'5414-1'!K445+'5414-1'!M445+'5414-1'!O445</f>
        <v>0</v>
      </c>
      <c r="O445" s="175">
        <f>'5414-1'!R445</f>
        <v>0</v>
      </c>
      <c r="P445" s="6"/>
      <c r="Q445" s="6"/>
      <c r="R445" s="118">
        <f t="shared" si="6"/>
        <v>0</v>
      </c>
      <c r="S445" s="118" t="str">
        <f>VLOOKUP(R445,Kod!$A$2:$B$55,2,0)</f>
        <v>Укажите код образования!</v>
      </c>
      <c r="T445" s="1"/>
    </row>
    <row r="446" spans="1:20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175">
        <f>'5414-1'!I446+'5414-1'!K446+'5414-1'!M446+'5414-1'!O446</f>
        <v>0</v>
      </c>
      <c r="O446" s="175">
        <f>'5414-1'!R446</f>
        <v>0</v>
      </c>
      <c r="P446" s="6"/>
      <c r="Q446" s="6"/>
      <c r="R446" s="118">
        <f t="shared" si="6"/>
        <v>0</v>
      </c>
      <c r="S446" s="118" t="str">
        <f>VLOOKUP(R446,Kod!$A$2:$B$55,2,0)</f>
        <v>Укажите код образования!</v>
      </c>
      <c r="T446" s="1"/>
    </row>
    <row r="447" spans="1:20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175">
        <f>'5414-1'!I447+'5414-1'!K447+'5414-1'!M447+'5414-1'!O447</f>
        <v>0</v>
      </c>
      <c r="O447" s="175">
        <f>'5414-1'!R447</f>
        <v>0</v>
      </c>
      <c r="P447" s="6"/>
      <c r="Q447" s="6"/>
      <c r="R447" s="118">
        <f t="shared" si="6"/>
        <v>0</v>
      </c>
      <c r="S447" s="118" t="str">
        <f>VLOOKUP(R447,Kod!$A$2:$B$55,2,0)</f>
        <v>Укажите код образования!</v>
      </c>
      <c r="T447" s="1"/>
    </row>
    <row r="448" spans="1:20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175">
        <f>'5414-1'!I448+'5414-1'!K448+'5414-1'!M448+'5414-1'!O448</f>
        <v>0</v>
      </c>
      <c r="O448" s="175">
        <f>'5414-1'!R448</f>
        <v>0</v>
      </c>
      <c r="P448" s="6"/>
      <c r="Q448" s="6"/>
      <c r="R448" s="118">
        <f t="shared" si="6"/>
        <v>0</v>
      </c>
      <c r="S448" s="118" t="str">
        <f>VLOOKUP(R448,Kod!$A$2:$B$55,2,0)</f>
        <v>Укажите код образования!</v>
      </c>
      <c r="T448" s="1"/>
    </row>
    <row r="449" spans="1:20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175">
        <f>'5414-1'!I449+'5414-1'!K449+'5414-1'!M449+'5414-1'!O449</f>
        <v>0</v>
      </c>
      <c r="O449" s="175">
        <f>'5414-1'!R449</f>
        <v>0</v>
      </c>
      <c r="P449" s="6"/>
      <c r="Q449" s="6"/>
      <c r="R449" s="118">
        <f t="shared" si="6"/>
        <v>0</v>
      </c>
      <c r="S449" s="118" t="str">
        <f>VLOOKUP(R449,Kod!$A$2:$B$55,2,0)</f>
        <v>Укажите код образования!</v>
      </c>
      <c r="T449" s="1"/>
    </row>
    <row r="450" spans="1:20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175">
        <f>'5414-1'!I450+'5414-1'!K450+'5414-1'!M450+'5414-1'!O450</f>
        <v>0</v>
      </c>
      <c r="O450" s="175">
        <f>'5414-1'!R450</f>
        <v>0</v>
      </c>
      <c r="P450" s="6"/>
      <c r="Q450" s="6"/>
      <c r="R450" s="118">
        <f t="shared" si="6"/>
        <v>0</v>
      </c>
      <c r="S450" s="118" t="str">
        <f>VLOOKUP(R450,Kod!$A$2:$B$55,2,0)</f>
        <v>Укажите код образования!</v>
      </c>
      <c r="T450" s="1"/>
    </row>
    <row r="451" spans="1:20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175">
        <f>'5414-1'!I451+'5414-1'!K451+'5414-1'!M451+'5414-1'!O451</f>
        <v>0</v>
      </c>
      <c r="O451" s="175">
        <f>'5414-1'!R451</f>
        <v>0</v>
      </c>
      <c r="P451" s="6"/>
      <c r="Q451" s="6"/>
      <c r="R451" s="118">
        <f t="shared" si="6"/>
        <v>0</v>
      </c>
      <c r="S451" s="118" t="str">
        <f>VLOOKUP(R451,Kod!$A$2:$B$55,2,0)</f>
        <v>Укажите код образования!</v>
      </c>
      <c r="T451" s="1"/>
    </row>
    <row r="452" spans="1:20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175">
        <f>'5414-1'!I452+'5414-1'!K452+'5414-1'!M452+'5414-1'!O452</f>
        <v>0</v>
      </c>
      <c r="O452" s="175">
        <f>'5414-1'!R452</f>
        <v>0</v>
      </c>
      <c r="P452" s="6"/>
      <c r="Q452" s="6"/>
      <c r="R452" s="118">
        <f t="shared" si="6"/>
        <v>0</v>
      </c>
      <c r="S452" s="118" t="str">
        <f>VLOOKUP(R452,Kod!$A$2:$B$55,2,0)</f>
        <v>Укажите код образования!</v>
      </c>
      <c r="T452" s="1"/>
    </row>
    <row r="453" spans="1:20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175">
        <f>'5414-1'!I453+'5414-1'!K453+'5414-1'!M453+'5414-1'!O453</f>
        <v>0</v>
      </c>
      <c r="O453" s="175">
        <f>'5414-1'!R453</f>
        <v>0</v>
      </c>
      <c r="P453" s="6"/>
      <c r="Q453" s="6"/>
      <c r="R453" s="118">
        <f t="shared" si="6"/>
        <v>0</v>
      </c>
      <c r="S453" s="118" t="str">
        <f>VLOOKUP(R453,Kod!$A$2:$B$55,2,0)</f>
        <v>Укажите код образования!</v>
      </c>
      <c r="T453" s="1"/>
    </row>
    <row r="454" spans="1:20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175">
        <f>'5414-1'!I454+'5414-1'!K454+'5414-1'!M454+'5414-1'!O454</f>
        <v>0</v>
      </c>
      <c r="O454" s="175">
        <f>'5414-1'!R454</f>
        <v>0</v>
      </c>
      <c r="P454" s="6"/>
      <c r="Q454" s="6"/>
      <c r="R454" s="118">
        <f t="shared" si="6"/>
        <v>0</v>
      </c>
      <c r="S454" s="118" t="str">
        <f>VLOOKUP(R454,Kod!$A$2:$B$55,2,0)</f>
        <v>Укажите код образования!</v>
      </c>
      <c r="T454" s="1"/>
    </row>
    <row r="455" spans="1:20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175">
        <f>'5414-1'!I455+'5414-1'!K455+'5414-1'!M455+'5414-1'!O455</f>
        <v>0</v>
      </c>
      <c r="O455" s="175">
        <f>'5414-1'!R455</f>
        <v>0</v>
      </c>
      <c r="P455" s="6"/>
      <c r="Q455" s="6"/>
      <c r="R455" s="118">
        <f t="shared" si="6"/>
        <v>0</v>
      </c>
      <c r="S455" s="118" t="str">
        <f>VLOOKUP(R455,Kod!$A$2:$B$55,2,0)</f>
        <v>Укажите код образования!</v>
      </c>
      <c r="T455" s="1"/>
    </row>
    <row r="456" spans="1:20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175">
        <f>'5414-1'!I456+'5414-1'!K456+'5414-1'!M456+'5414-1'!O456</f>
        <v>0</v>
      </c>
      <c r="O456" s="175">
        <f>'5414-1'!R456</f>
        <v>0</v>
      </c>
      <c r="P456" s="6"/>
      <c r="Q456" s="6"/>
      <c r="R456" s="118">
        <f t="shared" si="6"/>
        <v>0</v>
      </c>
      <c r="S456" s="118" t="str">
        <f>VLOOKUP(R456,Kod!$A$2:$B$55,2,0)</f>
        <v>Укажите код образования!</v>
      </c>
      <c r="T456" s="1"/>
    </row>
    <row r="457" spans="1:20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175">
        <f>'5414-1'!I457+'5414-1'!K457+'5414-1'!M457+'5414-1'!O457</f>
        <v>0</v>
      </c>
      <c r="O457" s="175">
        <f>'5414-1'!R457</f>
        <v>0</v>
      </c>
      <c r="P457" s="6"/>
      <c r="Q457" s="6"/>
      <c r="R457" s="118">
        <f t="shared" si="6"/>
        <v>0</v>
      </c>
      <c r="S457" s="118" t="str">
        <f>VLOOKUP(R457,Kod!$A$2:$B$55,2,0)</f>
        <v>Укажите код образования!</v>
      </c>
      <c r="T457" s="1"/>
    </row>
    <row r="458" spans="1:20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175">
        <f>'5414-1'!I458+'5414-1'!K458+'5414-1'!M458+'5414-1'!O458</f>
        <v>0</v>
      </c>
      <c r="O458" s="175">
        <f>'5414-1'!R458</f>
        <v>0</v>
      </c>
      <c r="P458" s="6"/>
      <c r="Q458" s="6"/>
      <c r="R458" s="118">
        <f t="shared" ref="R458:R521" si="7">IF(Q458=945023,"222", IF(Q458=939019,"919", INT(Q458/1000)))</f>
        <v>0</v>
      </c>
      <c r="S458" s="118" t="str">
        <f>VLOOKUP(R458,Kod!$A$2:$B$55,2,0)</f>
        <v>Укажите код образования!</v>
      </c>
      <c r="T458" s="1"/>
    </row>
    <row r="459" spans="1:20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175">
        <f>'5414-1'!I459+'5414-1'!K459+'5414-1'!M459+'5414-1'!O459</f>
        <v>0</v>
      </c>
      <c r="O459" s="175">
        <f>'5414-1'!R459</f>
        <v>0</v>
      </c>
      <c r="P459" s="6"/>
      <c r="Q459" s="6"/>
      <c r="R459" s="118">
        <f t="shared" si="7"/>
        <v>0</v>
      </c>
      <c r="S459" s="118" t="str">
        <f>VLOOKUP(R459,Kod!$A$2:$B$55,2,0)</f>
        <v>Укажите код образования!</v>
      </c>
      <c r="T459" s="1"/>
    </row>
    <row r="460" spans="1:20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175">
        <f>'5414-1'!I460+'5414-1'!K460+'5414-1'!M460+'5414-1'!O460</f>
        <v>0</v>
      </c>
      <c r="O460" s="175">
        <f>'5414-1'!R460</f>
        <v>0</v>
      </c>
      <c r="P460" s="6"/>
      <c r="Q460" s="6"/>
      <c r="R460" s="118">
        <f t="shared" si="7"/>
        <v>0</v>
      </c>
      <c r="S460" s="118" t="str">
        <f>VLOOKUP(R460,Kod!$A$2:$B$55,2,0)</f>
        <v>Укажите код образования!</v>
      </c>
      <c r="T460" s="1"/>
    </row>
    <row r="461" spans="1:20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175">
        <f>'5414-1'!I461+'5414-1'!K461+'5414-1'!M461+'5414-1'!O461</f>
        <v>0</v>
      </c>
      <c r="O461" s="175">
        <f>'5414-1'!R461</f>
        <v>0</v>
      </c>
      <c r="P461" s="6"/>
      <c r="Q461" s="6"/>
      <c r="R461" s="118">
        <f t="shared" si="7"/>
        <v>0</v>
      </c>
      <c r="S461" s="118" t="str">
        <f>VLOOKUP(R461,Kod!$A$2:$B$55,2,0)</f>
        <v>Укажите код образования!</v>
      </c>
      <c r="T461" s="1"/>
    </row>
    <row r="462" spans="1:20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175">
        <f>'5414-1'!I462+'5414-1'!K462+'5414-1'!M462+'5414-1'!O462</f>
        <v>0</v>
      </c>
      <c r="O462" s="175">
        <f>'5414-1'!R462</f>
        <v>0</v>
      </c>
      <c r="P462" s="6"/>
      <c r="Q462" s="6"/>
      <c r="R462" s="118">
        <f t="shared" si="7"/>
        <v>0</v>
      </c>
      <c r="S462" s="118" t="str">
        <f>VLOOKUP(R462,Kod!$A$2:$B$55,2,0)</f>
        <v>Укажите код образования!</v>
      </c>
      <c r="T462" s="1"/>
    </row>
    <row r="463" spans="1:20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175">
        <f>'5414-1'!I463+'5414-1'!K463+'5414-1'!M463+'5414-1'!O463</f>
        <v>0</v>
      </c>
      <c r="O463" s="175">
        <f>'5414-1'!R463</f>
        <v>0</v>
      </c>
      <c r="P463" s="6"/>
      <c r="Q463" s="6"/>
      <c r="R463" s="118">
        <f t="shared" si="7"/>
        <v>0</v>
      </c>
      <c r="S463" s="118" t="str">
        <f>VLOOKUP(R463,Kod!$A$2:$B$55,2,0)</f>
        <v>Укажите код образования!</v>
      </c>
      <c r="T463" s="1"/>
    </row>
    <row r="464" spans="1:20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175">
        <f>'5414-1'!I464+'5414-1'!K464+'5414-1'!M464+'5414-1'!O464</f>
        <v>0</v>
      </c>
      <c r="O464" s="175">
        <f>'5414-1'!R464</f>
        <v>0</v>
      </c>
      <c r="P464" s="6"/>
      <c r="Q464" s="6"/>
      <c r="R464" s="118">
        <f t="shared" si="7"/>
        <v>0</v>
      </c>
      <c r="S464" s="118" t="str">
        <f>VLOOKUP(R464,Kod!$A$2:$B$55,2,0)</f>
        <v>Укажите код образования!</v>
      </c>
      <c r="T464" s="1"/>
    </row>
    <row r="465" spans="1:20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175">
        <f>'5414-1'!I465+'5414-1'!K465+'5414-1'!M465+'5414-1'!O465</f>
        <v>0</v>
      </c>
      <c r="O465" s="175">
        <f>'5414-1'!R465</f>
        <v>0</v>
      </c>
      <c r="P465" s="6"/>
      <c r="Q465" s="6"/>
      <c r="R465" s="118">
        <f t="shared" si="7"/>
        <v>0</v>
      </c>
      <c r="S465" s="118" t="str">
        <f>VLOOKUP(R465,Kod!$A$2:$B$55,2,0)</f>
        <v>Укажите код образования!</v>
      </c>
      <c r="T465" s="1"/>
    </row>
    <row r="466" spans="1:20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175">
        <f>'5414-1'!I466+'5414-1'!K466+'5414-1'!M466+'5414-1'!O466</f>
        <v>0</v>
      </c>
      <c r="O466" s="175">
        <f>'5414-1'!R466</f>
        <v>0</v>
      </c>
      <c r="P466" s="6"/>
      <c r="Q466" s="6"/>
      <c r="R466" s="118">
        <f t="shared" si="7"/>
        <v>0</v>
      </c>
      <c r="S466" s="118" t="str">
        <f>VLOOKUP(R466,Kod!$A$2:$B$55,2,0)</f>
        <v>Укажите код образования!</v>
      </c>
      <c r="T466" s="1"/>
    </row>
    <row r="467" spans="1:20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175">
        <f>'5414-1'!I467+'5414-1'!K467+'5414-1'!M467+'5414-1'!O467</f>
        <v>0</v>
      </c>
      <c r="O467" s="175">
        <f>'5414-1'!R467</f>
        <v>0</v>
      </c>
      <c r="P467" s="6"/>
      <c r="Q467" s="6"/>
      <c r="R467" s="118">
        <f t="shared" si="7"/>
        <v>0</v>
      </c>
      <c r="S467" s="118" t="str">
        <f>VLOOKUP(R467,Kod!$A$2:$B$55,2,0)</f>
        <v>Укажите код образования!</v>
      </c>
      <c r="T467" s="1"/>
    </row>
    <row r="468" spans="1:20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175">
        <f>'5414-1'!I468+'5414-1'!K468+'5414-1'!M468+'5414-1'!O468</f>
        <v>0</v>
      </c>
      <c r="O468" s="175">
        <f>'5414-1'!R468</f>
        <v>0</v>
      </c>
      <c r="P468" s="6"/>
      <c r="Q468" s="6"/>
      <c r="R468" s="118">
        <f t="shared" si="7"/>
        <v>0</v>
      </c>
      <c r="S468" s="118" t="str">
        <f>VLOOKUP(R468,Kod!$A$2:$B$55,2,0)</f>
        <v>Укажите код образования!</v>
      </c>
      <c r="T468" s="1"/>
    </row>
    <row r="469" spans="1:20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175">
        <f>'5414-1'!I469+'5414-1'!K469+'5414-1'!M469+'5414-1'!O469</f>
        <v>0</v>
      </c>
      <c r="O469" s="175">
        <f>'5414-1'!R469</f>
        <v>0</v>
      </c>
      <c r="P469" s="6"/>
      <c r="Q469" s="6"/>
      <c r="R469" s="118">
        <f t="shared" si="7"/>
        <v>0</v>
      </c>
      <c r="S469" s="118" t="str">
        <f>VLOOKUP(R469,Kod!$A$2:$B$55,2,0)</f>
        <v>Укажите код образования!</v>
      </c>
      <c r="T469" s="1"/>
    </row>
    <row r="470" spans="1:20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175">
        <f>'5414-1'!I470+'5414-1'!K470+'5414-1'!M470+'5414-1'!O470</f>
        <v>0</v>
      </c>
      <c r="O470" s="175">
        <f>'5414-1'!R470</f>
        <v>0</v>
      </c>
      <c r="P470" s="6"/>
      <c r="Q470" s="6"/>
      <c r="R470" s="118">
        <f t="shared" si="7"/>
        <v>0</v>
      </c>
      <c r="S470" s="118" t="str">
        <f>VLOOKUP(R470,Kod!$A$2:$B$55,2,0)</f>
        <v>Укажите код образования!</v>
      </c>
      <c r="T470" s="1"/>
    </row>
    <row r="471" spans="1:20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175">
        <f>'5414-1'!I471+'5414-1'!K471+'5414-1'!M471+'5414-1'!O471</f>
        <v>0</v>
      </c>
      <c r="O471" s="175">
        <f>'5414-1'!R471</f>
        <v>0</v>
      </c>
      <c r="P471" s="6"/>
      <c r="Q471" s="6"/>
      <c r="R471" s="118">
        <f t="shared" si="7"/>
        <v>0</v>
      </c>
      <c r="S471" s="118" t="str">
        <f>VLOOKUP(R471,Kod!$A$2:$B$55,2,0)</f>
        <v>Укажите код образования!</v>
      </c>
      <c r="T471" s="1"/>
    </row>
    <row r="472" spans="1:20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175">
        <f>'5414-1'!I472+'5414-1'!K472+'5414-1'!M472+'5414-1'!O472</f>
        <v>0</v>
      </c>
      <c r="O472" s="175">
        <f>'5414-1'!R472</f>
        <v>0</v>
      </c>
      <c r="P472" s="6"/>
      <c r="Q472" s="6"/>
      <c r="R472" s="118">
        <f t="shared" si="7"/>
        <v>0</v>
      </c>
      <c r="S472" s="118" t="str">
        <f>VLOOKUP(R472,Kod!$A$2:$B$55,2,0)</f>
        <v>Укажите код образования!</v>
      </c>
      <c r="T472" s="1"/>
    </row>
    <row r="473" spans="1:20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175">
        <f>'5414-1'!I473+'5414-1'!K473+'5414-1'!M473+'5414-1'!O473</f>
        <v>0</v>
      </c>
      <c r="O473" s="175">
        <f>'5414-1'!R473</f>
        <v>0</v>
      </c>
      <c r="P473" s="6"/>
      <c r="Q473" s="6"/>
      <c r="R473" s="118">
        <f t="shared" si="7"/>
        <v>0</v>
      </c>
      <c r="S473" s="118" t="str">
        <f>VLOOKUP(R473,Kod!$A$2:$B$55,2,0)</f>
        <v>Укажите код образования!</v>
      </c>
      <c r="T473" s="1"/>
    </row>
    <row r="474" spans="1:20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175">
        <f>'5414-1'!I474+'5414-1'!K474+'5414-1'!M474+'5414-1'!O474</f>
        <v>0</v>
      </c>
      <c r="O474" s="175">
        <f>'5414-1'!R474</f>
        <v>0</v>
      </c>
      <c r="P474" s="6"/>
      <c r="Q474" s="6"/>
      <c r="R474" s="118">
        <f t="shared" si="7"/>
        <v>0</v>
      </c>
      <c r="S474" s="118" t="str">
        <f>VLOOKUP(R474,Kod!$A$2:$B$55,2,0)</f>
        <v>Укажите код образования!</v>
      </c>
      <c r="T474" s="1"/>
    </row>
    <row r="475" spans="1:20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175">
        <f>'5414-1'!I475+'5414-1'!K475+'5414-1'!M475+'5414-1'!O475</f>
        <v>0</v>
      </c>
      <c r="O475" s="175">
        <f>'5414-1'!R475</f>
        <v>0</v>
      </c>
      <c r="P475" s="6"/>
      <c r="Q475" s="6"/>
      <c r="R475" s="118">
        <f t="shared" si="7"/>
        <v>0</v>
      </c>
      <c r="S475" s="118" t="str">
        <f>VLOOKUP(R475,Kod!$A$2:$B$55,2,0)</f>
        <v>Укажите код образования!</v>
      </c>
      <c r="T475" s="1"/>
    </row>
    <row r="476" spans="1:20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175">
        <f>'5414-1'!I476+'5414-1'!K476+'5414-1'!M476+'5414-1'!O476</f>
        <v>0</v>
      </c>
      <c r="O476" s="175">
        <f>'5414-1'!R476</f>
        <v>0</v>
      </c>
      <c r="P476" s="6"/>
      <c r="Q476" s="6"/>
      <c r="R476" s="118">
        <f t="shared" si="7"/>
        <v>0</v>
      </c>
      <c r="S476" s="118" t="str">
        <f>VLOOKUP(R476,Kod!$A$2:$B$55,2,0)</f>
        <v>Укажите код образования!</v>
      </c>
      <c r="T476" s="1"/>
    </row>
    <row r="477" spans="1:20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175">
        <f>'5414-1'!I477+'5414-1'!K477+'5414-1'!M477+'5414-1'!O477</f>
        <v>0</v>
      </c>
      <c r="O477" s="175">
        <f>'5414-1'!R477</f>
        <v>0</v>
      </c>
      <c r="P477" s="6"/>
      <c r="Q477" s="6"/>
      <c r="R477" s="118">
        <f t="shared" si="7"/>
        <v>0</v>
      </c>
      <c r="S477" s="118" t="str">
        <f>VLOOKUP(R477,Kod!$A$2:$B$55,2,0)</f>
        <v>Укажите код образования!</v>
      </c>
      <c r="T477" s="1"/>
    </row>
    <row r="478" spans="1:20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175">
        <f>'5414-1'!I478+'5414-1'!K478+'5414-1'!M478+'5414-1'!O478</f>
        <v>0</v>
      </c>
      <c r="O478" s="175">
        <f>'5414-1'!R478</f>
        <v>0</v>
      </c>
      <c r="P478" s="6"/>
      <c r="Q478" s="6"/>
      <c r="R478" s="118">
        <f t="shared" si="7"/>
        <v>0</v>
      </c>
      <c r="S478" s="118" t="str">
        <f>VLOOKUP(R478,Kod!$A$2:$B$55,2,0)</f>
        <v>Укажите код образования!</v>
      </c>
      <c r="T478" s="1"/>
    </row>
    <row r="479" spans="1:20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175">
        <f>'5414-1'!I479+'5414-1'!K479+'5414-1'!M479+'5414-1'!O479</f>
        <v>0</v>
      </c>
      <c r="O479" s="175">
        <f>'5414-1'!R479</f>
        <v>0</v>
      </c>
      <c r="P479" s="6"/>
      <c r="Q479" s="6"/>
      <c r="R479" s="118">
        <f t="shared" si="7"/>
        <v>0</v>
      </c>
      <c r="S479" s="118" t="str">
        <f>VLOOKUP(R479,Kod!$A$2:$B$55,2,0)</f>
        <v>Укажите код образования!</v>
      </c>
      <c r="T479" s="1"/>
    </row>
    <row r="480" spans="1:20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175">
        <f>'5414-1'!I480+'5414-1'!K480+'5414-1'!M480+'5414-1'!O480</f>
        <v>0</v>
      </c>
      <c r="O480" s="175">
        <f>'5414-1'!R480</f>
        <v>0</v>
      </c>
      <c r="P480" s="6"/>
      <c r="Q480" s="6"/>
      <c r="R480" s="118">
        <f t="shared" si="7"/>
        <v>0</v>
      </c>
      <c r="S480" s="118" t="str">
        <f>VLOOKUP(R480,Kod!$A$2:$B$55,2,0)</f>
        <v>Укажите код образования!</v>
      </c>
      <c r="T480" s="1"/>
    </row>
    <row r="481" spans="1:20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175">
        <f>'5414-1'!I481+'5414-1'!K481+'5414-1'!M481+'5414-1'!O481</f>
        <v>0</v>
      </c>
      <c r="O481" s="175">
        <f>'5414-1'!R481</f>
        <v>0</v>
      </c>
      <c r="P481" s="6"/>
      <c r="Q481" s="6"/>
      <c r="R481" s="118">
        <f t="shared" si="7"/>
        <v>0</v>
      </c>
      <c r="S481" s="118" t="str">
        <f>VLOOKUP(R481,Kod!$A$2:$B$55,2,0)</f>
        <v>Укажите код образования!</v>
      </c>
      <c r="T481" s="1"/>
    </row>
    <row r="482" spans="1:20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175">
        <f>'5414-1'!I482+'5414-1'!K482+'5414-1'!M482+'5414-1'!O482</f>
        <v>0</v>
      </c>
      <c r="O482" s="175">
        <f>'5414-1'!R482</f>
        <v>0</v>
      </c>
      <c r="P482" s="6"/>
      <c r="Q482" s="6"/>
      <c r="R482" s="118">
        <f t="shared" si="7"/>
        <v>0</v>
      </c>
      <c r="S482" s="118" t="str">
        <f>VLOOKUP(R482,Kod!$A$2:$B$55,2,0)</f>
        <v>Укажите код образования!</v>
      </c>
      <c r="T482" s="1"/>
    </row>
    <row r="483" spans="1:20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175">
        <f>'5414-1'!I483+'5414-1'!K483+'5414-1'!M483+'5414-1'!O483</f>
        <v>0</v>
      </c>
      <c r="O483" s="175">
        <f>'5414-1'!R483</f>
        <v>0</v>
      </c>
      <c r="P483" s="6"/>
      <c r="Q483" s="6"/>
      <c r="R483" s="118">
        <f t="shared" si="7"/>
        <v>0</v>
      </c>
      <c r="S483" s="118" t="str">
        <f>VLOOKUP(R483,Kod!$A$2:$B$55,2,0)</f>
        <v>Укажите код образования!</v>
      </c>
      <c r="T483" s="1"/>
    </row>
    <row r="484" spans="1:20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175">
        <f>'5414-1'!I484+'5414-1'!K484+'5414-1'!M484+'5414-1'!O484</f>
        <v>0</v>
      </c>
      <c r="O484" s="175">
        <f>'5414-1'!R484</f>
        <v>0</v>
      </c>
      <c r="P484" s="6"/>
      <c r="Q484" s="6"/>
      <c r="R484" s="118">
        <f t="shared" si="7"/>
        <v>0</v>
      </c>
      <c r="S484" s="118" t="str">
        <f>VLOOKUP(R484,Kod!$A$2:$B$55,2,0)</f>
        <v>Укажите код образования!</v>
      </c>
      <c r="T484" s="1"/>
    </row>
    <row r="485" spans="1:20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175">
        <f>'5414-1'!I485+'5414-1'!K485+'5414-1'!M485+'5414-1'!O485</f>
        <v>0</v>
      </c>
      <c r="O485" s="175">
        <f>'5414-1'!R485</f>
        <v>0</v>
      </c>
      <c r="P485" s="6"/>
      <c r="Q485" s="6"/>
      <c r="R485" s="118">
        <f t="shared" si="7"/>
        <v>0</v>
      </c>
      <c r="S485" s="118" t="str">
        <f>VLOOKUP(R485,Kod!$A$2:$B$55,2,0)</f>
        <v>Укажите код образования!</v>
      </c>
      <c r="T485" s="1"/>
    </row>
    <row r="486" spans="1:20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175">
        <f>'5414-1'!I486+'5414-1'!K486+'5414-1'!M486+'5414-1'!O486</f>
        <v>0</v>
      </c>
      <c r="O486" s="175">
        <f>'5414-1'!R486</f>
        <v>0</v>
      </c>
      <c r="P486" s="6"/>
      <c r="Q486" s="6"/>
      <c r="R486" s="118">
        <f t="shared" si="7"/>
        <v>0</v>
      </c>
      <c r="S486" s="118" t="str">
        <f>VLOOKUP(R486,Kod!$A$2:$B$55,2,0)</f>
        <v>Укажите код образования!</v>
      </c>
      <c r="T486" s="1"/>
    </row>
    <row r="487" spans="1:20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175">
        <f>'5414-1'!I487+'5414-1'!K487+'5414-1'!M487+'5414-1'!O487</f>
        <v>0</v>
      </c>
      <c r="O487" s="175">
        <f>'5414-1'!R487</f>
        <v>0</v>
      </c>
      <c r="P487" s="6"/>
      <c r="Q487" s="6"/>
      <c r="R487" s="118">
        <f t="shared" si="7"/>
        <v>0</v>
      </c>
      <c r="S487" s="118" t="str">
        <f>VLOOKUP(R487,Kod!$A$2:$B$55,2,0)</f>
        <v>Укажите код образования!</v>
      </c>
      <c r="T487" s="1"/>
    </row>
    <row r="488" spans="1:20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175">
        <f>'5414-1'!I488+'5414-1'!K488+'5414-1'!M488+'5414-1'!O488</f>
        <v>0</v>
      </c>
      <c r="O488" s="175">
        <f>'5414-1'!R488</f>
        <v>0</v>
      </c>
      <c r="P488" s="6"/>
      <c r="Q488" s="6"/>
      <c r="R488" s="118">
        <f t="shared" si="7"/>
        <v>0</v>
      </c>
      <c r="S488" s="118" t="str">
        <f>VLOOKUP(R488,Kod!$A$2:$B$55,2,0)</f>
        <v>Укажите код образования!</v>
      </c>
      <c r="T488" s="1"/>
    </row>
    <row r="489" spans="1:20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175">
        <f>'5414-1'!I489+'5414-1'!K489+'5414-1'!M489+'5414-1'!O489</f>
        <v>0</v>
      </c>
      <c r="O489" s="175">
        <f>'5414-1'!R489</f>
        <v>0</v>
      </c>
      <c r="P489" s="6"/>
      <c r="Q489" s="6"/>
      <c r="R489" s="118">
        <f t="shared" si="7"/>
        <v>0</v>
      </c>
      <c r="S489" s="118" t="str">
        <f>VLOOKUP(R489,Kod!$A$2:$B$55,2,0)</f>
        <v>Укажите код образования!</v>
      </c>
      <c r="T489" s="1"/>
    </row>
    <row r="490" spans="1:20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175">
        <f>'5414-1'!I490+'5414-1'!K490+'5414-1'!M490+'5414-1'!O490</f>
        <v>0</v>
      </c>
      <c r="O490" s="175">
        <f>'5414-1'!R490</f>
        <v>0</v>
      </c>
      <c r="P490" s="6"/>
      <c r="Q490" s="6"/>
      <c r="R490" s="118">
        <f t="shared" si="7"/>
        <v>0</v>
      </c>
      <c r="S490" s="118" t="str">
        <f>VLOOKUP(R490,Kod!$A$2:$B$55,2,0)</f>
        <v>Укажите код образования!</v>
      </c>
      <c r="T490" s="1"/>
    </row>
    <row r="491" spans="1:20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175">
        <f>'5414-1'!I491+'5414-1'!K491+'5414-1'!M491+'5414-1'!O491</f>
        <v>0</v>
      </c>
      <c r="O491" s="175">
        <f>'5414-1'!R491</f>
        <v>0</v>
      </c>
      <c r="P491" s="6"/>
      <c r="Q491" s="6"/>
      <c r="R491" s="118">
        <f t="shared" si="7"/>
        <v>0</v>
      </c>
      <c r="S491" s="118" t="str">
        <f>VLOOKUP(R491,Kod!$A$2:$B$55,2,0)</f>
        <v>Укажите код образования!</v>
      </c>
      <c r="T491" s="1"/>
    </row>
    <row r="492" spans="1:20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175">
        <f>'5414-1'!I492+'5414-1'!K492+'5414-1'!M492+'5414-1'!O492</f>
        <v>0</v>
      </c>
      <c r="O492" s="175">
        <f>'5414-1'!R492</f>
        <v>0</v>
      </c>
      <c r="P492" s="6"/>
      <c r="Q492" s="6"/>
      <c r="R492" s="118">
        <f t="shared" si="7"/>
        <v>0</v>
      </c>
      <c r="S492" s="118" t="str">
        <f>VLOOKUP(R492,Kod!$A$2:$B$55,2,0)</f>
        <v>Укажите код образования!</v>
      </c>
      <c r="T492" s="1"/>
    </row>
    <row r="493" spans="1:20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175">
        <f>'5414-1'!I493+'5414-1'!K493+'5414-1'!M493+'5414-1'!O493</f>
        <v>0</v>
      </c>
      <c r="O493" s="175">
        <f>'5414-1'!R493</f>
        <v>0</v>
      </c>
      <c r="P493" s="6"/>
      <c r="Q493" s="6"/>
      <c r="R493" s="118">
        <f t="shared" si="7"/>
        <v>0</v>
      </c>
      <c r="S493" s="118" t="str">
        <f>VLOOKUP(R493,Kod!$A$2:$B$55,2,0)</f>
        <v>Укажите код образования!</v>
      </c>
      <c r="T493" s="1"/>
    </row>
    <row r="494" spans="1:20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175">
        <f>'5414-1'!I494+'5414-1'!K494+'5414-1'!M494+'5414-1'!O494</f>
        <v>0</v>
      </c>
      <c r="O494" s="175">
        <f>'5414-1'!R494</f>
        <v>0</v>
      </c>
      <c r="P494" s="6"/>
      <c r="Q494" s="6"/>
      <c r="R494" s="118">
        <f t="shared" si="7"/>
        <v>0</v>
      </c>
      <c r="S494" s="118" t="str">
        <f>VLOOKUP(R494,Kod!$A$2:$B$55,2,0)</f>
        <v>Укажите код образования!</v>
      </c>
      <c r="T494" s="1"/>
    </row>
    <row r="495" spans="1:20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175">
        <f>'5414-1'!I495+'5414-1'!K495+'5414-1'!M495+'5414-1'!O495</f>
        <v>0</v>
      </c>
      <c r="O495" s="175">
        <f>'5414-1'!R495</f>
        <v>0</v>
      </c>
      <c r="P495" s="6"/>
      <c r="Q495" s="6"/>
      <c r="R495" s="118">
        <f t="shared" si="7"/>
        <v>0</v>
      </c>
      <c r="S495" s="118" t="str">
        <f>VLOOKUP(R495,Kod!$A$2:$B$55,2,0)</f>
        <v>Укажите код образования!</v>
      </c>
      <c r="T495" s="1"/>
    </row>
    <row r="496" spans="1:20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175">
        <f>'5414-1'!I496+'5414-1'!K496+'5414-1'!M496+'5414-1'!O496</f>
        <v>0</v>
      </c>
      <c r="O496" s="175">
        <f>'5414-1'!R496</f>
        <v>0</v>
      </c>
      <c r="P496" s="6"/>
      <c r="Q496" s="6"/>
      <c r="R496" s="118">
        <f t="shared" si="7"/>
        <v>0</v>
      </c>
      <c r="S496" s="118" t="str">
        <f>VLOOKUP(R496,Kod!$A$2:$B$55,2,0)</f>
        <v>Укажите код образования!</v>
      </c>
      <c r="T496" s="1"/>
    </row>
    <row r="497" spans="1:20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175">
        <f>'5414-1'!I497+'5414-1'!K497+'5414-1'!M497+'5414-1'!O497</f>
        <v>0</v>
      </c>
      <c r="O497" s="175">
        <f>'5414-1'!R497</f>
        <v>0</v>
      </c>
      <c r="P497" s="6"/>
      <c r="Q497" s="6"/>
      <c r="R497" s="118">
        <f t="shared" si="7"/>
        <v>0</v>
      </c>
      <c r="S497" s="118" t="str">
        <f>VLOOKUP(R497,Kod!$A$2:$B$55,2,0)</f>
        <v>Укажите код образования!</v>
      </c>
      <c r="T497" s="1"/>
    </row>
    <row r="498" spans="1:20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175">
        <f>'5414-1'!I498+'5414-1'!K498+'5414-1'!M498+'5414-1'!O498</f>
        <v>0</v>
      </c>
      <c r="O498" s="175">
        <f>'5414-1'!R498</f>
        <v>0</v>
      </c>
      <c r="P498" s="6"/>
      <c r="Q498" s="6"/>
      <c r="R498" s="118">
        <f t="shared" si="7"/>
        <v>0</v>
      </c>
      <c r="S498" s="118" t="str">
        <f>VLOOKUP(R498,Kod!$A$2:$B$55,2,0)</f>
        <v>Укажите код образования!</v>
      </c>
      <c r="T498" s="1"/>
    </row>
    <row r="499" spans="1:20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175">
        <f>'5414-1'!I499+'5414-1'!K499+'5414-1'!M499+'5414-1'!O499</f>
        <v>0</v>
      </c>
      <c r="O499" s="175">
        <f>'5414-1'!R499</f>
        <v>0</v>
      </c>
      <c r="P499" s="6"/>
      <c r="Q499" s="6"/>
      <c r="R499" s="118">
        <f t="shared" si="7"/>
        <v>0</v>
      </c>
      <c r="S499" s="118" t="str">
        <f>VLOOKUP(R499,Kod!$A$2:$B$55,2,0)</f>
        <v>Укажите код образования!</v>
      </c>
      <c r="T499" s="1"/>
    </row>
    <row r="500" spans="1:20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175">
        <f>'5414-1'!I500+'5414-1'!K500+'5414-1'!M500+'5414-1'!O500</f>
        <v>0</v>
      </c>
      <c r="O500" s="175">
        <f>'5414-1'!R500</f>
        <v>0</v>
      </c>
      <c r="P500" s="6"/>
      <c r="Q500" s="6"/>
      <c r="R500" s="118">
        <f t="shared" si="7"/>
        <v>0</v>
      </c>
      <c r="S500" s="118" t="str">
        <f>VLOOKUP(R500,Kod!$A$2:$B$55,2,0)</f>
        <v>Укажите код образования!</v>
      </c>
      <c r="T500" s="1"/>
    </row>
    <row r="501" spans="1:20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175">
        <f>'5414-1'!I501+'5414-1'!K501+'5414-1'!M501+'5414-1'!O501</f>
        <v>0</v>
      </c>
      <c r="O501" s="175">
        <f>'5414-1'!R501</f>
        <v>0</v>
      </c>
      <c r="P501" s="6"/>
      <c r="Q501" s="6"/>
      <c r="R501" s="118">
        <f t="shared" si="7"/>
        <v>0</v>
      </c>
      <c r="S501" s="118" t="str">
        <f>VLOOKUP(R501,Kod!$A$2:$B$55,2,0)</f>
        <v>Укажите код образования!</v>
      </c>
      <c r="T501" s="1"/>
    </row>
    <row r="502" spans="1:20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175">
        <f>'5414-1'!I502+'5414-1'!K502+'5414-1'!M502+'5414-1'!O502</f>
        <v>0</v>
      </c>
      <c r="O502" s="175">
        <f>'5414-1'!R502</f>
        <v>0</v>
      </c>
      <c r="P502" s="6"/>
      <c r="Q502" s="6"/>
      <c r="R502" s="118">
        <f t="shared" si="7"/>
        <v>0</v>
      </c>
      <c r="S502" s="118" t="str">
        <f>VLOOKUP(R502,Kod!$A$2:$B$55,2,0)</f>
        <v>Укажите код образования!</v>
      </c>
      <c r="T502" s="1"/>
    </row>
    <row r="503" spans="1:20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175">
        <f>'5414-1'!I503+'5414-1'!K503+'5414-1'!M503+'5414-1'!O503</f>
        <v>0</v>
      </c>
      <c r="O503" s="175">
        <f>'5414-1'!R503</f>
        <v>0</v>
      </c>
      <c r="P503" s="6"/>
      <c r="Q503" s="6"/>
      <c r="R503" s="118">
        <f t="shared" si="7"/>
        <v>0</v>
      </c>
      <c r="S503" s="118" t="str">
        <f>VLOOKUP(R503,Kod!$A$2:$B$55,2,0)</f>
        <v>Укажите код образования!</v>
      </c>
      <c r="T503" s="1"/>
    </row>
    <row r="504" spans="1:20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175">
        <f>'5414-1'!I504+'5414-1'!K504+'5414-1'!M504+'5414-1'!O504</f>
        <v>0</v>
      </c>
      <c r="O504" s="175">
        <f>'5414-1'!R504</f>
        <v>0</v>
      </c>
      <c r="P504" s="6"/>
      <c r="Q504" s="6"/>
      <c r="R504" s="118">
        <f t="shared" si="7"/>
        <v>0</v>
      </c>
      <c r="S504" s="118" t="str">
        <f>VLOOKUP(R504,Kod!$A$2:$B$55,2,0)</f>
        <v>Укажите код образования!</v>
      </c>
      <c r="T504" s="1"/>
    </row>
    <row r="505" spans="1:20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175">
        <f>'5414-1'!I505+'5414-1'!K505+'5414-1'!M505+'5414-1'!O505</f>
        <v>0</v>
      </c>
      <c r="O505" s="175">
        <f>'5414-1'!R505</f>
        <v>0</v>
      </c>
      <c r="P505" s="6"/>
      <c r="Q505" s="6"/>
      <c r="R505" s="118">
        <f t="shared" si="7"/>
        <v>0</v>
      </c>
      <c r="S505" s="118" t="str">
        <f>VLOOKUP(R505,Kod!$A$2:$B$55,2,0)</f>
        <v>Укажите код образования!</v>
      </c>
      <c r="T505" s="1"/>
    </row>
    <row r="506" spans="1:20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175">
        <f>'5414-1'!I506+'5414-1'!K506+'5414-1'!M506+'5414-1'!O506</f>
        <v>0</v>
      </c>
      <c r="O506" s="175">
        <f>'5414-1'!R506</f>
        <v>0</v>
      </c>
      <c r="P506" s="6"/>
      <c r="Q506" s="6"/>
      <c r="R506" s="118">
        <f t="shared" si="7"/>
        <v>0</v>
      </c>
      <c r="S506" s="118" t="str">
        <f>VLOOKUP(R506,Kod!$A$2:$B$55,2,0)</f>
        <v>Укажите код образования!</v>
      </c>
      <c r="T506" s="1"/>
    </row>
    <row r="507" spans="1:20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175">
        <f>'5414-1'!I507+'5414-1'!K507+'5414-1'!M507+'5414-1'!O507</f>
        <v>0</v>
      </c>
      <c r="O507" s="175">
        <f>'5414-1'!R507</f>
        <v>0</v>
      </c>
      <c r="P507" s="6"/>
      <c r="Q507" s="6"/>
      <c r="R507" s="118">
        <f t="shared" si="7"/>
        <v>0</v>
      </c>
      <c r="S507" s="118" t="str">
        <f>VLOOKUP(R507,Kod!$A$2:$B$55,2,0)</f>
        <v>Укажите код образования!</v>
      </c>
      <c r="T507" s="1"/>
    </row>
    <row r="508" spans="1:20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175">
        <f>'5414-1'!I508+'5414-1'!K508+'5414-1'!M508+'5414-1'!O508</f>
        <v>0</v>
      </c>
      <c r="O508" s="175">
        <f>'5414-1'!R508</f>
        <v>0</v>
      </c>
      <c r="P508" s="6"/>
      <c r="Q508" s="6"/>
      <c r="R508" s="118">
        <f t="shared" si="7"/>
        <v>0</v>
      </c>
      <c r="S508" s="118" t="str">
        <f>VLOOKUP(R508,Kod!$A$2:$B$55,2,0)</f>
        <v>Укажите код образования!</v>
      </c>
      <c r="T508" s="1"/>
    </row>
    <row r="509" spans="1:20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175">
        <f>'5414-1'!I509+'5414-1'!K509+'5414-1'!M509+'5414-1'!O509</f>
        <v>0</v>
      </c>
      <c r="O509" s="175">
        <f>'5414-1'!R509</f>
        <v>0</v>
      </c>
      <c r="P509" s="6"/>
      <c r="Q509" s="6"/>
      <c r="R509" s="118">
        <f t="shared" si="7"/>
        <v>0</v>
      </c>
      <c r="S509" s="118" t="str">
        <f>VLOOKUP(R509,Kod!$A$2:$B$55,2,0)</f>
        <v>Укажите код образования!</v>
      </c>
      <c r="T509" s="1"/>
    </row>
    <row r="510" spans="1:20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175">
        <f>'5414-1'!I510+'5414-1'!K510+'5414-1'!M510+'5414-1'!O510</f>
        <v>0</v>
      </c>
      <c r="O510" s="175">
        <f>'5414-1'!R510</f>
        <v>0</v>
      </c>
      <c r="P510" s="6"/>
      <c r="Q510" s="6"/>
      <c r="R510" s="118">
        <f t="shared" si="7"/>
        <v>0</v>
      </c>
      <c r="S510" s="118" t="str">
        <f>VLOOKUP(R510,Kod!$A$2:$B$55,2,0)</f>
        <v>Укажите код образования!</v>
      </c>
      <c r="T510" s="1"/>
    </row>
    <row r="511" spans="1:20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175">
        <f>'5414-1'!I511+'5414-1'!K511+'5414-1'!M511+'5414-1'!O511</f>
        <v>0</v>
      </c>
      <c r="O511" s="175">
        <f>'5414-1'!R511</f>
        <v>0</v>
      </c>
      <c r="P511" s="6"/>
      <c r="Q511" s="6"/>
      <c r="R511" s="118">
        <f t="shared" si="7"/>
        <v>0</v>
      </c>
      <c r="S511" s="118" t="str">
        <f>VLOOKUP(R511,Kod!$A$2:$B$55,2,0)</f>
        <v>Укажите код образования!</v>
      </c>
      <c r="T511" s="1"/>
    </row>
    <row r="512" spans="1:20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175">
        <f>'5414-1'!I512+'5414-1'!K512+'5414-1'!M512+'5414-1'!O512</f>
        <v>0</v>
      </c>
      <c r="O512" s="175">
        <f>'5414-1'!R512</f>
        <v>0</v>
      </c>
      <c r="P512" s="6"/>
      <c r="Q512" s="6"/>
      <c r="R512" s="118">
        <f t="shared" si="7"/>
        <v>0</v>
      </c>
      <c r="S512" s="118" t="str">
        <f>VLOOKUP(R512,Kod!$A$2:$B$55,2,0)</f>
        <v>Укажите код образования!</v>
      </c>
      <c r="T512" s="1"/>
    </row>
    <row r="513" spans="1:20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175">
        <f>'5414-1'!I513+'5414-1'!K513+'5414-1'!M513+'5414-1'!O513</f>
        <v>0</v>
      </c>
      <c r="O513" s="175">
        <f>'5414-1'!R513</f>
        <v>0</v>
      </c>
      <c r="P513" s="6"/>
      <c r="Q513" s="6"/>
      <c r="R513" s="118">
        <f t="shared" si="7"/>
        <v>0</v>
      </c>
      <c r="S513" s="118" t="str">
        <f>VLOOKUP(R513,Kod!$A$2:$B$55,2,0)</f>
        <v>Укажите код образования!</v>
      </c>
      <c r="T513" s="1"/>
    </row>
    <row r="514" spans="1:20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175">
        <f>'5414-1'!I514+'5414-1'!K514+'5414-1'!M514+'5414-1'!O514</f>
        <v>0</v>
      </c>
      <c r="O514" s="175">
        <f>'5414-1'!R514</f>
        <v>0</v>
      </c>
      <c r="P514" s="6"/>
      <c r="Q514" s="6"/>
      <c r="R514" s="118">
        <f t="shared" si="7"/>
        <v>0</v>
      </c>
      <c r="S514" s="118" t="str">
        <f>VLOOKUP(R514,Kod!$A$2:$B$55,2,0)</f>
        <v>Укажите код образования!</v>
      </c>
      <c r="T514" s="1"/>
    </row>
    <row r="515" spans="1:20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175">
        <f>'5414-1'!I515+'5414-1'!K515+'5414-1'!M515+'5414-1'!O515</f>
        <v>0</v>
      </c>
      <c r="O515" s="175">
        <f>'5414-1'!R515</f>
        <v>0</v>
      </c>
      <c r="P515" s="6"/>
      <c r="Q515" s="6"/>
      <c r="R515" s="118">
        <f t="shared" si="7"/>
        <v>0</v>
      </c>
      <c r="S515" s="118" t="str">
        <f>VLOOKUP(R515,Kod!$A$2:$B$55,2,0)</f>
        <v>Укажите код образования!</v>
      </c>
      <c r="T515" s="1"/>
    </row>
    <row r="516" spans="1:20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175">
        <f>'5414-1'!I516+'5414-1'!K516+'5414-1'!M516+'5414-1'!O516</f>
        <v>0</v>
      </c>
      <c r="O516" s="175">
        <f>'5414-1'!R516</f>
        <v>0</v>
      </c>
      <c r="P516" s="6"/>
      <c r="Q516" s="6"/>
      <c r="R516" s="118">
        <f t="shared" si="7"/>
        <v>0</v>
      </c>
      <c r="S516" s="118" t="str">
        <f>VLOOKUP(R516,Kod!$A$2:$B$55,2,0)</f>
        <v>Укажите код образования!</v>
      </c>
      <c r="T516" s="1"/>
    </row>
    <row r="517" spans="1:20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175">
        <f>'5414-1'!I517+'5414-1'!K517+'5414-1'!M517+'5414-1'!O517</f>
        <v>0</v>
      </c>
      <c r="O517" s="175">
        <f>'5414-1'!R517</f>
        <v>0</v>
      </c>
      <c r="P517" s="6"/>
      <c r="Q517" s="6"/>
      <c r="R517" s="118">
        <f t="shared" si="7"/>
        <v>0</v>
      </c>
      <c r="S517" s="118" t="str">
        <f>VLOOKUP(R517,Kod!$A$2:$B$55,2,0)</f>
        <v>Укажите код образования!</v>
      </c>
      <c r="T517" s="1"/>
    </row>
    <row r="518" spans="1:20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175">
        <f>'5414-1'!I518+'5414-1'!K518+'5414-1'!M518+'5414-1'!O518</f>
        <v>0</v>
      </c>
      <c r="O518" s="175">
        <f>'5414-1'!R518</f>
        <v>0</v>
      </c>
      <c r="P518" s="6"/>
      <c r="Q518" s="6"/>
      <c r="R518" s="118">
        <f t="shared" si="7"/>
        <v>0</v>
      </c>
      <c r="S518" s="118" t="str">
        <f>VLOOKUP(R518,Kod!$A$2:$B$55,2,0)</f>
        <v>Укажите код образования!</v>
      </c>
      <c r="T518" s="1"/>
    </row>
    <row r="519" spans="1:20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175">
        <f>'5414-1'!I519+'5414-1'!K519+'5414-1'!M519+'5414-1'!O519</f>
        <v>0</v>
      </c>
      <c r="O519" s="175">
        <f>'5414-1'!R519</f>
        <v>0</v>
      </c>
      <c r="P519" s="6"/>
      <c r="Q519" s="6"/>
      <c r="R519" s="118">
        <f t="shared" si="7"/>
        <v>0</v>
      </c>
      <c r="S519" s="118" t="str">
        <f>VLOOKUP(R519,Kod!$A$2:$B$55,2,0)</f>
        <v>Укажите код образования!</v>
      </c>
      <c r="T519" s="1"/>
    </row>
    <row r="520" spans="1:20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175">
        <f>'5414-1'!I520+'5414-1'!K520+'5414-1'!M520+'5414-1'!O520</f>
        <v>0</v>
      </c>
      <c r="O520" s="175">
        <f>'5414-1'!R520</f>
        <v>0</v>
      </c>
      <c r="P520" s="6"/>
      <c r="Q520" s="6"/>
      <c r="R520" s="118">
        <f t="shared" si="7"/>
        <v>0</v>
      </c>
      <c r="S520" s="118" t="str">
        <f>VLOOKUP(R520,Kod!$A$2:$B$55,2,0)</f>
        <v>Укажите код образования!</v>
      </c>
      <c r="T520" s="1"/>
    </row>
    <row r="521" spans="1:20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175">
        <f>'5414-1'!I521+'5414-1'!K521+'5414-1'!M521+'5414-1'!O521</f>
        <v>0</v>
      </c>
      <c r="O521" s="175">
        <f>'5414-1'!R521</f>
        <v>0</v>
      </c>
      <c r="P521" s="6"/>
      <c r="Q521" s="6"/>
      <c r="R521" s="118">
        <f t="shared" si="7"/>
        <v>0</v>
      </c>
      <c r="S521" s="118" t="str">
        <f>VLOOKUP(R521,Kod!$A$2:$B$55,2,0)</f>
        <v>Укажите код образования!</v>
      </c>
      <c r="T521" s="1"/>
    </row>
    <row r="522" spans="1:20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175">
        <f>'5414-1'!I522+'5414-1'!K522+'5414-1'!M522+'5414-1'!O522</f>
        <v>0</v>
      </c>
      <c r="O522" s="175">
        <f>'5414-1'!R522</f>
        <v>0</v>
      </c>
      <c r="P522" s="6"/>
      <c r="Q522" s="6"/>
      <c r="R522" s="118">
        <f t="shared" ref="R522:R585" si="8">IF(Q522=945023,"222", IF(Q522=939019,"919", INT(Q522/1000)))</f>
        <v>0</v>
      </c>
      <c r="S522" s="118" t="str">
        <f>VLOOKUP(R522,Kod!$A$2:$B$55,2,0)</f>
        <v>Укажите код образования!</v>
      </c>
      <c r="T522" s="1"/>
    </row>
    <row r="523" spans="1:20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175">
        <f>'5414-1'!I523+'5414-1'!K523+'5414-1'!M523+'5414-1'!O523</f>
        <v>0</v>
      </c>
      <c r="O523" s="175">
        <f>'5414-1'!R523</f>
        <v>0</v>
      </c>
      <c r="P523" s="6"/>
      <c r="Q523" s="6"/>
      <c r="R523" s="118">
        <f t="shared" si="8"/>
        <v>0</v>
      </c>
      <c r="S523" s="118" t="str">
        <f>VLOOKUP(R523,Kod!$A$2:$B$55,2,0)</f>
        <v>Укажите код образования!</v>
      </c>
      <c r="T523" s="1"/>
    </row>
    <row r="524" spans="1:20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175">
        <f>'5414-1'!I524+'5414-1'!K524+'5414-1'!M524+'5414-1'!O524</f>
        <v>0</v>
      </c>
      <c r="O524" s="175">
        <f>'5414-1'!R524</f>
        <v>0</v>
      </c>
      <c r="P524" s="6"/>
      <c r="Q524" s="6"/>
      <c r="R524" s="118">
        <f t="shared" si="8"/>
        <v>0</v>
      </c>
      <c r="S524" s="118" t="str">
        <f>VLOOKUP(R524,Kod!$A$2:$B$55,2,0)</f>
        <v>Укажите код образования!</v>
      </c>
      <c r="T524" s="1"/>
    </row>
    <row r="525" spans="1:20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175">
        <f>'5414-1'!I525+'5414-1'!K525+'5414-1'!M525+'5414-1'!O525</f>
        <v>0</v>
      </c>
      <c r="O525" s="175">
        <f>'5414-1'!R525</f>
        <v>0</v>
      </c>
      <c r="P525" s="6"/>
      <c r="Q525" s="6"/>
      <c r="R525" s="118">
        <f t="shared" si="8"/>
        <v>0</v>
      </c>
      <c r="S525" s="118" t="str">
        <f>VLOOKUP(R525,Kod!$A$2:$B$55,2,0)</f>
        <v>Укажите код образования!</v>
      </c>
      <c r="T525" s="1"/>
    </row>
    <row r="526" spans="1:20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175">
        <f>'5414-1'!I526+'5414-1'!K526+'5414-1'!M526+'5414-1'!O526</f>
        <v>0</v>
      </c>
      <c r="O526" s="175">
        <f>'5414-1'!R526</f>
        <v>0</v>
      </c>
      <c r="P526" s="6"/>
      <c r="Q526" s="6"/>
      <c r="R526" s="118">
        <f t="shared" si="8"/>
        <v>0</v>
      </c>
      <c r="S526" s="118" t="str">
        <f>VLOOKUP(R526,Kod!$A$2:$B$55,2,0)</f>
        <v>Укажите код образования!</v>
      </c>
      <c r="T526" s="1"/>
    </row>
    <row r="527" spans="1:20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175">
        <f>'5414-1'!I527+'5414-1'!K527+'5414-1'!M527+'5414-1'!O527</f>
        <v>0</v>
      </c>
      <c r="O527" s="175">
        <f>'5414-1'!R527</f>
        <v>0</v>
      </c>
      <c r="P527" s="6"/>
      <c r="Q527" s="6"/>
      <c r="R527" s="118">
        <f t="shared" si="8"/>
        <v>0</v>
      </c>
      <c r="S527" s="118" t="str">
        <f>VLOOKUP(R527,Kod!$A$2:$B$55,2,0)</f>
        <v>Укажите код образования!</v>
      </c>
      <c r="T527" s="1"/>
    </row>
    <row r="528" spans="1:20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175">
        <f>'5414-1'!I528+'5414-1'!K528+'5414-1'!M528+'5414-1'!O528</f>
        <v>0</v>
      </c>
      <c r="O528" s="175">
        <f>'5414-1'!R528</f>
        <v>0</v>
      </c>
      <c r="P528" s="6"/>
      <c r="Q528" s="6"/>
      <c r="R528" s="118">
        <f t="shared" si="8"/>
        <v>0</v>
      </c>
      <c r="S528" s="118" t="str">
        <f>VLOOKUP(R528,Kod!$A$2:$B$55,2,0)</f>
        <v>Укажите код образования!</v>
      </c>
      <c r="T528" s="1"/>
    </row>
    <row r="529" spans="1:20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175">
        <f>'5414-1'!I529+'5414-1'!K529+'5414-1'!M529+'5414-1'!O529</f>
        <v>0</v>
      </c>
      <c r="O529" s="175">
        <f>'5414-1'!R529</f>
        <v>0</v>
      </c>
      <c r="P529" s="6"/>
      <c r="Q529" s="6"/>
      <c r="R529" s="118">
        <f t="shared" si="8"/>
        <v>0</v>
      </c>
      <c r="S529" s="118" t="str">
        <f>VLOOKUP(R529,Kod!$A$2:$B$55,2,0)</f>
        <v>Укажите код образования!</v>
      </c>
      <c r="T529" s="1"/>
    </row>
    <row r="530" spans="1:20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175">
        <f>'5414-1'!I530+'5414-1'!K530+'5414-1'!M530+'5414-1'!O530</f>
        <v>0</v>
      </c>
      <c r="O530" s="175">
        <f>'5414-1'!R530</f>
        <v>0</v>
      </c>
      <c r="P530" s="6"/>
      <c r="Q530" s="6"/>
      <c r="R530" s="118">
        <f t="shared" si="8"/>
        <v>0</v>
      </c>
      <c r="S530" s="118" t="str">
        <f>VLOOKUP(R530,Kod!$A$2:$B$55,2,0)</f>
        <v>Укажите код образования!</v>
      </c>
      <c r="T530" s="1"/>
    </row>
    <row r="531" spans="1:20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175">
        <f>'5414-1'!I531+'5414-1'!K531+'5414-1'!M531+'5414-1'!O531</f>
        <v>0</v>
      </c>
      <c r="O531" s="175">
        <f>'5414-1'!R531</f>
        <v>0</v>
      </c>
      <c r="P531" s="6"/>
      <c r="Q531" s="6"/>
      <c r="R531" s="118">
        <f t="shared" si="8"/>
        <v>0</v>
      </c>
      <c r="S531" s="118" t="str">
        <f>VLOOKUP(R531,Kod!$A$2:$B$55,2,0)</f>
        <v>Укажите код образования!</v>
      </c>
      <c r="T531" s="1"/>
    </row>
    <row r="532" spans="1:20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175">
        <f>'5414-1'!I532+'5414-1'!K532+'5414-1'!M532+'5414-1'!O532</f>
        <v>0</v>
      </c>
      <c r="O532" s="175">
        <f>'5414-1'!R532</f>
        <v>0</v>
      </c>
      <c r="P532" s="6"/>
      <c r="Q532" s="6"/>
      <c r="R532" s="118">
        <f t="shared" si="8"/>
        <v>0</v>
      </c>
      <c r="S532" s="118" t="str">
        <f>VLOOKUP(R532,Kod!$A$2:$B$55,2,0)</f>
        <v>Укажите код образования!</v>
      </c>
      <c r="T532" s="1"/>
    </row>
    <row r="533" spans="1:20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175">
        <f>'5414-1'!I533+'5414-1'!K533+'5414-1'!M533+'5414-1'!O533</f>
        <v>0</v>
      </c>
      <c r="O533" s="175">
        <f>'5414-1'!R533</f>
        <v>0</v>
      </c>
      <c r="P533" s="6"/>
      <c r="Q533" s="6"/>
      <c r="R533" s="118">
        <f t="shared" si="8"/>
        <v>0</v>
      </c>
      <c r="S533" s="118" t="str">
        <f>VLOOKUP(R533,Kod!$A$2:$B$55,2,0)</f>
        <v>Укажите код образования!</v>
      </c>
      <c r="T533" s="1"/>
    </row>
    <row r="534" spans="1:20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175">
        <f>'5414-1'!I534+'5414-1'!K534+'5414-1'!M534+'5414-1'!O534</f>
        <v>0</v>
      </c>
      <c r="O534" s="175">
        <f>'5414-1'!R534</f>
        <v>0</v>
      </c>
      <c r="P534" s="6"/>
      <c r="Q534" s="6"/>
      <c r="R534" s="118">
        <f t="shared" si="8"/>
        <v>0</v>
      </c>
      <c r="S534" s="118" t="str">
        <f>VLOOKUP(R534,Kod!$A$2:$B$55,2,0)</f>
        <v>Укажите код образования!</v>
      </c>
      <c r="T534" s="1"/>
    </row>
    <row r="535" spans="1:20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175">
        <f>'5414-1'!I535+'5414-1'!K535+'5414-1'!M535+'5414-1'!O535</f>
        <v>0</v>
      </c>
      <c r="O535" s="175">
        <f>'5414-1'!R535</f>
        <v>0</v>
      </c>
      <c r="P535" s="6"/>
      <c r="Q535" s="6"/>
      <c r="R535" s="118">
        <f t="shared" si="8"/>
        <v>0</v>
      </c>
      <c r="S535" s="118" t="str">
        <f>VLOOKUP(R535,Kod!$A$2:$B$55,2,0)</f>
        <v>Укажите код образования!</v>
      </c>
      <c r="T535" s="1"/>
    </row>
    <row r="536" spans="1:20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175">
        <f>'5414-1'!I536+'5414-1'!K536+'5414-1'!M536+'5414-1'!O536</f>
        <v>0</v>
      </c>
      <c r="O536" s="175">
        <f>'5414-1'!R536</f>
        <v>0</v>
      </c>
      <c r="P536" s="6"/>
      <c r="Q536" s="6"/>
      <c r="R536" s="118">
        <f t="shared" si="8"/>
        <v>0</v>
      </c>
      <c r="S536" s="118" t="str">
        <f>VLOOKUP(R536,Kod!$A$2:$B$55,2,0)</f>
        <v>Укажите код образования!</v>
      </c>
      <c r="T536" s="1"/>
    </row>
    <row r="537" spans="1:20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175">
        <f>'5414-1'!I537+'5414-1'!K537+'5414-1'!M537+'5414-1'!O537</f>
        <v>0</v>
      </c>
      <c r="O537" s="175">
        <f>'5414-1'!R537</f>
        <v>0</v>
      </c>
      <c r="P537" s="6"/>
      <c r="Q537" s="6"/>
      <c r="R537" s="118">
        <f t="shared" si="8"/>
        <v>0</v>
      </c>
      <c r="S537" s="118" t="str">
        <f>VLOOKUP(R537,Kod!$A$2:$B$55,2,0)</f>
        <v>Укажите код образования!</v>
      </c>
      <c r="T537" s="1"/>
    </row>
    <row r="538" spans="1:20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175">
        <f>'5414-1'!I538+'5414-1'!K538+'5414-1'!M538+'5414-1'!O538</f>
        <v>0</v>
      </c>
      <c r="O538" s="175">
        <f>'5414-1'!R538</f>
        <v>0</v>
      </c>
      <c r="P538" s="6"/>
      <c r="Q538" s="6"/>
      <c r="R538" s="118">
        <f t="shared" si="8"/>
        <v>0</v>
      </c>
      <c r="S538" s="118" t="str">
        <f>VLOOKUP(R538,Kod!$A$2:$B$55,2,0)</f>
        <v>Укажите код образования!</v>
      </c>
      <c r="T538" s="1"/>
    </row>
    <row r="539" spans="1:20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175">
        <f>'5414-1'!I539+'5414-1'!K539+'5414-1'!M539+'5414-1'!O539</f>
        <v>0</v>
      </c>
      <c r="O539" s="175">
        <f>'5414-1'!R539</f>
        <v>0</v>
      </c>
      <c r="P539" s="6"/>
      <c r="Q539" s="6"/>
      <c r="R539" s="118">
        <f t="shared" si="8"/>
        <v>0</v>
      </c>
      <c r="S539" s="118" t="str">
        <f>VLOOKUP(R539,Kod!$A$2:$B$55,2,0)</f>
        <v>Укажите код образования!</v>
      </c>
      <c r="T539" s="1"/>
    </row>
    <row r="540" spans="1:20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175">
        <f>'5414-1'!I540+'5414-1'!K540+'5414-1'!M540+'5414-1'!O540</f>
        <v>0</v>
      </c>
      <c r="O540" s="175">
        <f>'5414-1'!R540</f>
        <v>0</v>
      </c>
      <c r="P540" s="6"/>
      <c r="Q540" s="6"/>
      <c r="R540" s="118">
        <f t="shared" si="8"/>
        <v>0</v>
      </c>
      <c r="S540" s="118" t="str">
        <f>VLOOKUP(R540,Kod!$A$2:$B$55,2,0)</f>
        <v>Укажите код образования!</v>
      </c>
      <c r="T540" s="1"/>
    </row>
    <row r="541" spans="1:20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175">
        <f>'5414-1'!I541+'5414-1'!K541+'5414-1'!M541+'5414-1'!O541</f>
        <v>0</v>
      </c>
      <c r="O541" s="175">
        <f>'5414-1'!R541</f>
        <v>0</v>
      </c>
      <c r="P541" s="6"/>
      <c r="Q541" s="6"/>
      <c r="R541" s="118">
        <f t="shared" si="8"/>
        <v>0</v>
      </c>
      <c r="S541" s="118" t="str">
        <f>VLOOKUP(R541,Kod!$A$2:$B$55,2,0)</f>
        <v>Укажите код образования!</v>
      </c>
      <c r="T541" s="1"/>
    </row>
    <row r="542" spans="1:20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175">
        <f>'5414-1'!I542+'5414-1'!K542+'5414-1'!M542+'5414-1'!O542</f>
        <v>0</v>
      </c>
      <c r="O542" s="175">
        <f>'5414-1'!R542</f>
        <v>0</v>
      </c>
      <c r="P542" s="6"/>
      <c r="Q542" s="6"/>
      <c r="R542" s="118">
        <f t="shared" si="8"/>
        <v>0</v>
      </c>
      <c r="S542" s="118" t="str">
        <f>VLOOKUP(R542,Kod!$A$2:$B$55,2,0)</f>
        <v>Укажите код образования!</v>
      </c>
      <c r="T542" s="1"/>
    </row>
    <row r="543" spans="1:20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175">
        <f>'5414-1'!I543+'5414-1'!K543+'5414-1'!M543+'5414-1'!O543</f>
        <v>0</v>
      </c>
      <c r="O543" s="175">
        <f>'5414-1'!R543</f>
        <v>0</v>
      </c>
      <c r="P543" s="6"/>
      <c r="Q543" s="6"/>
      <c r="R543" s="118">
        <f t="shared" si="8"/>
        <v>0</v>
      </c>
      <c r="S543" s="118" t="str">
        <f>VLOOKUP(R543,Kod!$A$2:$B$55,2,0)</f>
        <v>Укажите код образования!</v>
      </c>
      <c r="T543" s="1"/>
    </row>
    <row r="544" spans="1:20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175">
        <f>'5414-1'!I544+'5414-1'!K544+'5414-1'!M544+'5414-1'!O544</f>
        <v>0</v>
      </c>
      <c r="O544" s="175">
        <f>'5414-1'!R544</f>
        <v>0</v>
      </c>
      <c r="P544" s="6"/>
      <c r="Q544" s="6"/>
      <c r="R544" s="118">
        <f t="shared" si="8"/>
        <v>0</v>
      </c>
      <c r="S544" s="118" t="str">
        <f>VLOOKUP(R544,Kod!$A$2:$B$55,2,0)</f>
        <v>Укажите код образования!</v>
      </c>
      <c r="T544" s="1"/>
    </row>
    <row r="545" spans="1:20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175">
        <f>'5414-1'!I545+'5414-1'!K545+'5414-1'!M545+'5414-1'!O545</f>
        <v>0</v>
      </c>
      <c r="O545" s="175">
        <f>'5414-1'!R545</f>
        <v>0</v>
      </c>
      <c r="P545" s="6"/>
      <c r="Q545" s="6"/>
      <c r="R545" s="118">
        <f t="shared" si="8"/>
        <v>0</v>
      </c>
      <c r="S545" s="118" t="str">
        <f>VLOOKUP(R545,Kod!$A$2:$B$55,2,0)</f>
        <v>Укажите код образования!</v>
      </c>
      <c r="T545" s="1"/>
    </row>
    <row r="546" spans="1:20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175">
        <f>'5414-1'!I546+'5414-1'!K546+'5414-1'!M546+'5414-1'!O546</f>
        <v>0</v>
      </c>
      <c r="O546" s="175">
        <f>'5414-1'!R546</f>
        <v>0</v>
      </c>
      <c r="P546" s="6"/>
      <c r="Q546" s="6"/>
      <c r="R546" s="118">
        <f t="shared" si="8"/>
        <v>0</v>
      </c>
      <c r="S546" s="118" t="str">
        <f>VLOOKUP(R546,Kod!$A$2:$B$55,2,0)</f>
        <v>Укажите код образования!</v>
      </c>
      <c r="T546" s="1"/>
    </row>
    <row r="547" spans="1:20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175">
        <f>'5414-1'!I547+'5414-1'!K547+'5414-1'!M547+'5414-1'!O547</f>
        <v>0</v>
      </c>
      <c r="O547" s="175">
        <f>'5414-1'!R547</f>
        <v>0</v>
      </c>
      <c r="P547" s="6"/>
      <c r="Q547" s="6"/>
      <c r="R547" s="118">
        <f t="shared" si="8"/>
        <v>0</v>
      </c>
      <c r="S547" s="118" t="str">
        <f>VLOOKUP(R547,Kod!$A$2:$B$55,2,0)</f>
        <v>Укажите код образования!</v>
      </c>
      <c r="T547" s="1"/>
    </row>
    <row r="548" spans="1:20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175">
        <f>'5414-1'!I548+'5414-1'!K548+'5414-1'!M548+'5414-1'!O548</f>
        <v>0</v>
      </c>
      <c r="O548" s="175">
        <f>'5414-1'!R548</f>
        <v>0</v>
      </c>
      <c r="P548" s="6"/>
      <c r="Q548" s="6"/>
      <c r="R548" s="118">
        <f t="shared" si="8"/>
        <v>0</v>
      </c>
      <c r="S548" s="118" t="str">
        <f>VLOOKUP(R548,Kod!$A$2:$B$55,2,0)</f>
        <v>Укажите код образования!</v>
      </c>
      <c r="T548" s="1"/>
    </row>
    <row r="549" spans="1:20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175">
        <f>'5414-1'!I549+'5414-1'!K549+'5414-1'!M549+'5414-1'!O549</f>
        <v>0</v>
      </c>
      <c r="O549" s="175">
        <f>'5414-1'!R549</f>
        <v>0</v>
      </c>
      <c r="P549" s="6"/>
      <c r="Q549" s="6"/>
      <c r="R549" s="118">
        <f t="shared" si="8"/>
        <v>0</v>
      </c>
      <c r="S549" s="118" t="str">
        <f>VLOOKUP(R549,Kod!$A$2:$B$55,2,0)</f>
        <v>Укажите код образования!</v>
      </c>
      <c r="T549" s="1"/>
    </row>
    <row r="550" spans="1:20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175">
        <f>'5414-1'!I550+'5414-1'!K550+'5414-1'!M550+'5414-1'!O550</f>
        <v>0</v>
      </c>
      <c r="O550" s="175">
        <f>'5414-1'!R550</f>
        <v>0</v>
      </c>
      <c r="P550" s="6"/>
      <c r="Q550" s="6"/>
      <c r="R550" s="118">
        <f t="shared" si="8"/>
        <v>0</v>
      </c>
      <c r="S550" s="118" t="str">
        <f>VLOOKUP(R550,Kod!$A$2:$B$55,2,0)</f>
        <v>Укажите код образования!</v>
      </c>
      <c r="T550" s="1"/>
    </row>
    <row r="551" spans="1:20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175">
        <f>'5414-1'!I551+'5414-1'!K551+'5414-1'!M551+'5414-1'!O551</f>
        <v>0</v>
      </c>
      <c r="O551" s="175">
        <f>'5414-1'!R551</f>
        <v>0</v>
      </c>
      <c r="P551" s="6"/>
      <c r="Q551" s="6"/>
      <c r="R551" s="118">
        <f t="shared" si="8"/>
        <v>0</v>
      </c>
      <c r="S551" s="118" t="str">
        <f>VLOOKUP(R551,Kod!$A$2:$B$55,2,0)</f>
        <v>Укажите код образования!</v>
      </c>
      <c r="T551" s="1"/>
    </row>
    <row r="552" spans="1:20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175">
        <f>'5414-1'!I552+'5414-1'!K552+'5414-1'!M552+'5414-1'!O552</f>
        <v>0</v>
      </c>
      <c r="O552" s="175">
        <f>'5414-1'!R552</f>
        <v>0</v>
      </c>
      <c r="P552" s="6"/>
      <c r="Q552" s="6"/>
      <c r="R552" s="118">
        <f t="shared" si="8"/>
        <v>0</v>
      </c>
      <c r="S552" s="118" t="str">
        <f>VLOOKUP(R552,Kod!$A$2:$B$55,2,0)</f>
        <v>Укажите код образования!</v>
      </c>
      <c r="T552" s="1"/>
    </row>
    <row r="553" spans="1:20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175">
        <f>'5414-1'!I553+'5414-1'!K553+'5414-1'!M553+'5414-1'!O553</f>
        <v>0</v>
      </c>
      <c r="O553" s="175">
        <f>'5414-1'!R553</f>
        <v>0</v>
      </c>
      <c r="P553" s="6"/>
      <c r="Q553" s="6"/>
      <c r="R553" s="118">
        <f t="shared" si="8"/>
        <v>0</v>
      </c>
      <c r="S553" s="118" t="str">
        <f>VLOOKUP(R553,Kod!$A$2:$B$55,2,0)</f>
        <v>Укажите код образования!</v>
      </c>
      <c r="T553" s="1"/>
    </row>
    <row r="554" spans="1:20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175">
        <f>'5414-1'!I554+'5414-1'!K554+'5414-1'!M554+'5414-1'!O554</f>
        <v>0</v>
      </c>
      <c r="O554" s="175">
        <f>'5414-1'!R554</f>
        <v>0</v>
      </c>
      <c r="P554" s="6"/>
      <c r="Q554" s="6"/>
      <c r="R554" s="118">
        <f t="shared" si="8"/>
        <v>0</v>
      </c>
      <c r="S554" s="118" t="str">
        <f>VLOOKUP(R554,Kod!$A$2:$B$55,2,0)</f>
        <v>Укажите код образования!</v>
      </c>
      <c r="T554" s="1"/>
    </row>
    <row r="555" spans="1:20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175">
        <f>'5414-1'!I555+'5414-1'!K555+'5414-1'!M555+'5414-1'!O555</f>
        <v>0</v>
      </c>
      <c r="O555" s="175">
        <f>'5414-1'!R555</f>
        <v>0</v>
      </c>
      <c r="P555" s="6"/>
      <c r="Q555" s="6"/>
      <c r="R555" s="118">
        <f t="shared" si="8"/>
        <v>0</v>
      </c>
      <c r="S555" s="118" t="str">
        <f>VLOOKUP(R555,Kod!$A$2:$B$55,2,0)</f>
        <v>Укажите код образования!</v>
      </c>
      <c r="T555" s="1"/>
    </row>
    <row r="556" spans="1:20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175">
        <f>'5414-1'!I556+'5414-1'!K556+'5414-1'!M556+'5414-1'!O556</f>
        <v>0</v>
      </c>
      <c r="O556" s="175">
        <f>'5414-1'!R556</f>
        <v>0</v>
      </c>
      <c r="P556" s="6"/>
      <c r="Q556" s="6"/>
      <c r="R556" s="118">
        <f t="shared" si="8"/>
        <v>0</v>
      </c>
      <c r="S556" s="118" t="str">
        <f>VLOOKUP(R556,Kod!$A$2:$B$55,2,0)</f>
        <v>Укажите код образования!</v>
      </c>
      <c r="T556" s="1"/>
    </row>
    <row r="557" spans="1:20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175">
        <f>'5414-1'!I557+'5414-1'!K557+'5414-1'!M557+'5414-1'!O557</f>
        <v>0</v>
      </c>
      <c r="O557" s="175">
        <f>'5414-1'!R557</f>
        <v>0</v>
      </c>
      <c r="P557" s="6"/>
      <c r="Q557" s="6"/>
      <c r="R557" s="118">
        <f t="shared" si="8"/>
        <v>0</v>
      </c>
      <c r="S557" s="118" t="str">
        <f>VLOOKUP(R557,Kod!$A$2:$B$55,2,0)</f>
        <v>Укажите код образования!</v>
      </c>
      <c r="T557" s="1"/>
    </row>
    <row r="558" spans="1:20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175">
        <f>'5414-1'!I558+'5414-1'!K558+'5414-1'!M558+'5414-1'!O558</f>
        <v>0</v>
      </c>
      <c r="O558" s="175">
        <f>'5414-1'!R558</f>
        <v>0</v>
      </c>
      <c r="P558" s="6"/>
      <c r="Q558" s="6"/>
      <c r="R558" s="118">
        <f t="shared" si="8"/>
        <v>0</v>
      </c>
      <c r="S558" s="118" t="str">
        <f>VLOOKUP(R558,Kod!$A$2:$B$55,2,0)</f>
        <v>Укажите код образования!</v>
      </c>
      <c r="T558" s="1"/>
    </row>
    <row r="559" spans="1:20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175">
        <f>'5414-1'!I559+'5414-1'!K559+'5414-1'!M559+'5414-1'!O559</f>
        <v>0</v>
      </c>
      <c r="O559" s="175">
        <f>'5414-1'!R559</f>
        <v>0</v>
      </c>
      <c r="P559" s="6"/>
      <c r="Q559" s="6"/>
      <c r="R559" s="118">
        <f t="shared" si="8"/>
        <v>0</v>
      </c>
      <c r="S559" s="118" t="str">
        <f>VLOOKUP(R559,Kod!$A$2:$B$55,2,0)</f>
        <v>Укажите код образования!</v>
      </c>
      <c r="T559" s="1"/>
    </row>
    <row r="560" spans="1:20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175">
        <f>'5414-1'!I560+'5414-1'!K560+'5414-1'!M560+'5414-1'!O560</f>
        <v>0</v>
      </c>
      <c r="O560" s="175">
        <f>'5414-1'!R560</f>
        <v>0</v>
      </c>
      <c r="P560" s="6"/>
      <c r="Q560" s="6"/>
      <c r="R560" s="118">
        <f t="shared" si="8"/>
        <v>0</v>
      </c>
      <c r="S560" s="118" t="str">
        <f>VLOOKUP(R560,Kod!$A$2:$B$55,2,0)</f>
        <v>Укажите код образования!</v>
      </c>
      <c r="T560" s="1"/>
    </row>
    <row r="561" spans="1:20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175">
        <f>'5414-1'!I561+'5414-1'!K561+'5414-1'!M561+'5414-1'!O561</f>
        <v>0</v>
      </c>
      <c r="O561" s="175">
        <f>'5414-1'!R561</f>
        <v>0</v>
      </c>
      <c r="P561" s="6"/>
      <c r="Q561" s="6"/>
      <c r="R561" s="118">
        <f t="shared" si="8"/>
        <v>0</v>
      </c>
      <c r="S561" s="118" t="str">
        <f>VLOOKUP(R561,Kod!$A$2:$B$55,2,0)</f>
        <v>Укажите код образования!</v>
      </c>
      <c r="T561" s="1"/>
    </row>
    <row r="562" spans="1:20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175">
        <f>'5414-1'!I562+'5414-1'!K562+'5414-1'!M562+'5414-1'!O562</f>
        <v>0</v>
      </c>
      <c r="O562" s="175">
        <f>'5414-1'!R562</f>
        <v>0</v>
      </c>
      <c r="P562" s="6"/>
      <c r="Q562" s="6"/>
      <c r="R562" s="118">
        <f t="shared" si="8"/>
        <v>0</v>
      </c>
      <c r="S562" s="118" t="str">
        <f>VLOOKUP(R562,Kod!$A$2:$B$55,2,0)</f>
        <v>Укажите код образования!</v>
      </c>
      <c r="T562" s="1"/>
    </row>
    <row r="563" spans="1:20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175">
        <f>'5414-1'!I563+'5414-1'!K563+'5414-1'!M563+'5414-1'!O563</f>
        <v>0</v>
      </c>
      <c r="O563" s="175">
        <f>'5414-1'!R563</f>
        <v>0</v>
      </c>
      <c r="P563" s="6"/>
      <c r="Q563" s="6"/>
      <c r="R563" s="118">
        <f t="shared" si="8"/>
        <v>0</v>
      </c>
      <c r="S563" s="118" t="str">
        <f>VLOOKUP(R563,Kod!$A$2:$B$55,2,0)</f>
        <v>Укажите код образования!</v>
      </c>
      <c r="T563" s="1"/>
    </row>
    <row r="564" spans="1:20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175">
        <f>'5414-1'!I564+'5414-1'!K564+'5414-1'!M564+'5414-1'!O564</f>
        <v>0</v>
      </c>
      <c r="O564" s="175">
        <f>'5414-1'!R564</f>
        <v>0</v>
      </c>
      <c r="P564" s="6"/>
      <c r="Q564" s="6"/>
      <c r="R564" s="118">
        <f t="shared" si="8"/>
        <v>0</v>
      </c>
      <c r="S564" s="118" t="str">
        <f>VLOOKUP(R564,Kod!$A$2:$B$55,2,0)</f>
        <v>Укажите код образования!</v>
      </c>
      <c r="T564" s="1"/>
    </row>
    <row r="565" spans="1:20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175">
        <f>'5414-1'!I565+'5414-1'!K565+'5414-1'!M565+'5414-1'!O565</f>
        <v>0</v>
      </c>
      <c r="O565" s="175">
        <f>'5414-1'!R565</f>
        <v>0</v>
      </c>
      <c r="P565" s="6"/>
      <c r="Q565" s="6"/>
      <c r="R565" s="118">
        <f t="shared" si="8"/>
        <v>0</v>
      </c>
      <c r="S565" s="118" t="str">
        <f>VLOOKUP(R565,Kod!$A$2:$B$55,2,0)</f>
        <v>Укажите код образования!</v>
      </c>
      <c r="T565" s="1"/>
    </row>
    <row r="566" spans="1:20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175">
        <f>'5414-1'!I566+'5414-1'!K566+'5414-1'!M566+'5414-1'!O566</f>
        <v>0</v>
      </c>
      <c r="O566" s="175">
        <f>'5414-1'!R566</f>
        <v>0</v>
      </c>
      <c r="P566" s="6"/>
      <c r="Q566" s="6"/>
      <c r="R566" s="118">
        <f t="shared" si="8"/>
        <v>0</v>
      </c>
      <c r="S566" s="118" t="str">
        <f>VLOOKUP(R566,Kod!$A$2:$B$55,2,0)</f>
        <v>Укажите код образования!</v>
      </c>
      <c r="T566" s="1"/>
    </row>
    <row r="567" spans="1:20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175">
        <f>'5414-1'!I567+'5414-1'!K567+'5414-1'!M567+'5414-1'!O567</f>
        <v>0</v>
      </c>
      <c r="O567" s="175">
        <f>'5414-1'!R567</f>
        <v>0</v>
      </c>
      <c r="P567" s="6"/>
      <c r="Q567" s="6"/>
      <c r="R567" s="118">
        <f t="shared" si="8"/>
        <v>0</v>
      </c>
      <c r="S567" s="118" t="str">
        <f>VLOOKUP(R567,Kod!$A$2:$B$55,2,0)</f>
        <v>Укажите код образования!</v>
      </c>
      <c r="T567" s="1"/>
    </row>
    <row r="568" spans="1:20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175">
        <f>'5414-1'!I568+'5414-1'!K568+'5414-1'!M568+'5414-1'!O568</f>
        <v>0</v>
      </c>
      <c r="O568" s="175">
        <f>'5414-1'!R568</f>
        <v>0</v>
      </c>
      <c r="P568" s="6"/>
      <c r="Q568" s="6"/>
      <c r="R568" s="118">
        <f t="shared" si="8"/>
        <v>0</v>
      </c>
      <c r="S568" s="118" t="str">
        <f>VLOOKUP(R568,Kod!$A$2:$B$55,2,0)</f>
        <v>Укажите код образования!</v>
      </c>
      <c r="T568" s="1"/>
    </row>
    <row r="569" spans="1:20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175">
        <f>'5414-1'!I569+'5414-1'!K569+'5414-1'!M569+'5414-1'!O569</f>
        <v>0</v>
      </c>
      <c r="O569" s="175">
        <f>'5414-1'!R569</f>
        <v>0</v>
      </c>
      <c r="P569" s="6"/>
      <c r="Q569" s="6"/>
      <c r="R569" s="118">
        <f t="shared" si="8"/>
        <v>0</v>
      </c>
      <c r="S569" s="118" t="str">
        <f>VLOOKUP(R569,Kod!$A$2:$B$55,2,0)</f>
        <v>Укажите код образования!</v>
      </c>
      <c r="T569" s="1"/>
    </row>
    <row r="570" spans="1:20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175">
        <f>'5414-1'!I570+'5414-1'!K570+'5414-1'!M570+'5414-1'!O570</f>
        <v>0</v>
      </c>
      <c r="O570" s="175">
        <f>'5414-1'!R570</f>
        <v>0</v>
      </c>
      <c r="P570" s="6"/>
      <c r="Q570" s="6"/>
      <c r="R570" s="118">
        <f t="shared" si="8"/>
        <v>0</v>
      </c>
      <c r="S570" s="118" t="str">
        <f>VLOOKUP(R570,Kod!$A$2:$B$55,2,0)</f>
        <v>Укажите код образования!</v>
      </c>
      <c r="T570" s="1"/>
    </row>
    <row r="571" spans="1:20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175">
        <f>'5414-1'!I571+'5414-1'!K571+'5414-1'!M571+'5414-1'!O571</f>
        <v>0</v>
      </c>
      <c r="O571" s="175">
        <f>'5414-1'!R571</f>
        <v>0</v>
      </c>
      <c r="P571" s="6"/>
      <c r="Q571" s="6"/>
      <c r="R571" s="118">
        <f t="shared" si="8"/>
        <v>0</v>
      </c>
      <c r="S571" s="118" t="str">
        <f>VLOOKUP(R571,Kod!$A$2:$B$55,2,0)</f>
        <v>Укажите код образования!</v>
      </c>
      <c r="T571" s="1"/>
    </row>
    <row r="572" spans="1:20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175">
        <f>'5414-1'!I572+'5414-1'!K572+'5414-1'!M572+'5414-1'!O572</f>
        <v>0</v>
      </c>
      <c r="O572" s="175">
        <f>'5414-1'!R572</f>
        <v>0</v>
      </c>
      <c r="P572" s="6"/>
      <c r="Q572" s="6"/>
      <c r="R572" s="118">
        <f t="shared" si="8"/>
        <v>0</v>
      </c>
      <c r="S572" s="118" t="str">
        <f>VLOOKUP(R572,Kod!$A$2:$B$55,2,0)</f>
        <v>Укажите код образования!</v>
      </c>
      <c r="T572" s="1"/>
    </row>
    <row r="573" spans="1:20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175">
        <f>'5414-1'!I573+'5414-1'!K573+'5414-1'!M573+'5414-1'!O573</f>
        <v>0</v>
      </c>
      <c r="O573" s="175">
        <f>'5414-1'!R573</f>
        <v>0</v>
      </c>
      <c r="P573" s="6"/>
      <c r="Q573" s="6"/>
      <c r="R573" s="118">
        <f t="shared" si="8"/>
        <v>0</v>
      </c>
      <c r="S573" s="118" t="str">
        <f>VLOOKUP(R573,Kod!$A$2:$B$55,2,0)</f>
        <v>Укажите код образования!</v>
      </c>
      <c r="T573" s="1"/>
    </row>
    <row r="574" spans="1:20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175">
        <f>'5414-1'!I574+'5414-1'!K574+'5414-1'!M574+'5414-1'!O574</f>
        <v>0</v>
      </c>
      <c r="O574" s="175">
        <f>'5414-1'!R574</f>
        <v>0</v>
      </c>
      <c r="P574" s="6"/>
      <c r="Q574" s="6"/>
      <c r="R574" s="118">
        <f t="shared" si="8"/>
        <v>0</v>
      </c>
      <c r="S574" s="118" t="str">
        <f>VLOOKUP(R574,Kod!$A$2:$B$55,2,0)</f>
        <v>Укажите код образования!</v>
      </c>
      <c r="T574" s="1"/>
    </row>
    <row r="575" spans="1:20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175">
        <f>'5414-1'!I575+'5414-1'!K575+'5414-1'!M575+'5414-1'!O575</f>
        <v>0</v>
      </c>
      <c r="O575" s="175">
        <f>'5414-1'!R575</f>
        <v>0</v>
      </c>
      <c r="P575" s="6"/>
      <c r="Q575" s="6"/>
      <c r="R575" s="118">
        <f t="shared" si="8"/>
        <v>0</v>
      </c>
      <c r="S575" s="118" t="str">
        <f>VLOOKUP(R575,Kod!$A$2:$B$55,2,0)</f>
        <v>Укажите код образования!</v>
      </c>
      <c r="T575" s="1"/>
    </row>
    <row r="576" spans="1:20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175">
        <f>'5414-1'!I576+'5414-1'!K576+'5414-1'!M576+'5414-1'!O576</f>
        <v>0</v>
      </c>
      <c r="O576" s="175">
        <f>'5414-1'!R576</f>
        <v>0</v>
      </c>
      <c r="P576" s="6"/>
      <c r="Q576" s="6"/>
      <c r="R576" s="118">
        <f t="shared" si="8"/>
        <v>0</v>
      </c>
      <c r="S576" s="118" t="str">
        <f>VLOOKUP(R576,Kod!$A$2:$B$55,2,0)</f>
        <v>Укажите код образования!</v>
      </c>
      <c r="T576" s="1"/>
    </row>
    <row r="577" spans="1:20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175">
        <f>'5414-1'!I577+'5414-1'!K577+'5414-1'!M577+'5414-1'!O577</f>
        <v>0</v>
      </c>
      <c r="O577" s="175">
        <f>'5414-1'!R577</f>
        <v>0</v>
      </c>
      <c r="P577" s="6"/>
      <c r="Q577" s="6"/>
      <c r="R577" s="118">
        <f t="shared" si="8"/>
        <v>0</v>
      </c>
      <c r="S577" s="118" t="str">
        <f>VLOOKUP(R577,Kod!$A$2:$B$55,2,0)</f>
        <v>Укажите код образования!</v>
      </c>
      <c r="T577" s="1"/>
    </row>
    <row r="578" spans="1:20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175">
        <f>'5414-1'!I578+'5414-1'!K578+'5414-1'!M578+'5414-1'!O578</f>
        <v>0</v>
      </c>
      <c r="O578" s="175">
        <f>'5414-1'!R578</f>
        <v>0</v>
      </c>
      <c r="P578" s="6"/>
      <c r="Q578" s="6"/>
      <c r="R578" s="118">
        <f t="shared" si="8"/>
        <v>0</v>
      </c>
      <c r="S578" s="118" t="str">
        <f>VLOOKUP(R578,Kod!$A$2:$B$55,2,0)</f>
        <v>Укажите код образования!</v>
      </c>
      <c r="T578" s="1"/>
    </row>
    <row r="579" spans="1:20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175">
        <f>'5414-1'!I579+'5414-1'!K579+'5414-1'!M579+'5414-1'!O579</f>
        <v>0</v>
      </c>
      <c r="O579" s="175">
        <f>'5414-1'!R579</f>
        <v>0</v>
      </c>
      <c r="P579" s="6"/>
      <c r="Q579" s="6"/>
      <c r="R579" s="118">
        <f t="shared" si="8"/>
        <v>0</v>
      </c>
      <c r="S579" s="118" t="str">
        <f>VLOOKUP(R579,Kod!$A$2:$B$55,2,0)</f>
        <v>Укажите код образования!</v>
      </c>
      <c r="T579" s="1"/>
    </row>
    <row r="580" spans="1:20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175">
        <f>'5414-1'!I580+'5414-1'!K580+'5414-1'!M580+'5414-1'!O580</f>
        <v>0</v>
      </c>
      <c r="O580" s="175">
        <f>'5414-1'!R580</f>
        <v>0</v>
      </c>
      <c r="P580" s="6"/>
      <c r="Q580" s="6"/>
      <c r="R580" s="118">
        <f t="shared" si="8"/>
        <v>0</v>
      </c>
      <c r="S580" s="118" t="str">
        <f>VLOOKUP(R580,Kod!$A$2:$B$55,2,0)</f>
        <v>Укажите код образования!</v>
      </c>
      <c r="T580" s="1"/>
    </row>
    <row r="581" spans="1:20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175">
        <f>'5414-1'!I581+'5414-1'!K581+'5414-1'!M581+'5414-1'!O581</f>
        <v>0</v>
      </c>
      <c r="O581" s="175">
        <f>'5414-1'!R581</f>
        <v>0</v>
      </c>
      <c r="P581" s="6"/>
      <c r="Q581" s="6"/>
      <c r="R581" s="118">
        <f t="shared" si="8"/>
        <v>0</v>
      </c>
      <c r="S581" s="118" t="str">
        <f>VLOOKUP(R581,Kod!$A$2:$B$55,2,0)</f>
        <v>Укажите код образования!</v>
      </c>
      <c r="T581" s="1"/>
    </row>
    <row r="582" spans="1:20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175">
        <f>'5414-1'!I582+'5414-1'!K582+'5414-1'!M582+'5414-1'!O582</f>
        <v>0</v>
      </c>
      <c r="O582" s="175">
        <f>'5414-1'!R582</f>
        <v>0</v>
      </c>
      <c r="P582" s="6"/>
      <c r="Q582" s="6"/>
      <c r="R582" s="118">
        <f t="shared" si="8"/>
        <v>0</v>
      </c>
      <c r="S582" s="118" t="str">
        <f>VLOOKUP(R582,Kod!$A$2:$B$55,2,0)</f>
        <v>Укажите код образования!</v>
      </c>
      <c r="T582" s="1"/>
    </row>
    <row r="583" spans="1:20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175">
        <f>'5414-1'!I583+'5414-1'!K583+'5414-1'!M583+'5414-1'!O583</f>
        <v>0</v>
      </c>
      <c r="O583" s="175">
        <f>'5414-1'!R583</f>
        <v>0</v>
      </c>
      <c r="P583" s="6"/>
      <c r="Q583" s="6"/>
      <c r="R583" s="118">
        <f t="shared" si="8"/>
        <v>0</v>
      </c>
      <c r="S583" s="118" t="str">
        <f>VLOOKUP(R583,Kod!$A$2:$B$55,2,0)</f>
        <v>Укажите код образования!</v>
      </c>
      <c r="T583" s="1"/>
    </row>
    <row r="584" spans="1:20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175">
        <f>'5414-1'!I584+'5414-1'!K584+'5414-1'!M584+'5414-1'!O584</f>
        <v>0</v>
      </c>
      <c r="O584" s="175">
        <f>'5414-1'!R584</f>
        <v>0</v>
      </c>
      <c r="P584" s="6"/>
      <c r="Q584" s="6"/>
      <c r="R584" s="118">
        <f t="shared" si="8"/>
        <v>0</v>
      </c>
      <c r="S584" s="118" t="str">
        <f>VLOOKUP(R584,Kod!$A$2:$B$55,2,0)</f>
        <v>Укажите код образования!</v>
      </c>
      <c r="T584" s="1"/>
    </row>
    <row r="585" spans="1:20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175">
        <f>'5414-1'!I585+'5414-1'!K585+'5414-1'!M585+'5414-1'!O585</f>
        <v>0</v>
      </c>
      <c r="O585" s="175">
        <f>'5414-1'!R585</f>
        <v>0</v>
      </c>
      <c r="P585" s="6"/>
      <c r="Q585" s="6"/>
      <c r="R585" s="118">
        <f t="shared" si="8"/>
        <v>0</v>
      </c>
      <c r="S585" s="118" t="str">
        <f>VLOOKUP(R585,Kod!$A$2:$B$55,2,0)</f>
        <v>Укажите код образования!</v>
      </c>
      <c r="T585" s="1"/>
    </row>
    <row r="586" spans="1:20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175">
        <f>'5414-1'!I586+'5414-1'!K586+'5414-1'!M586+'5414-1'!O586</f>
        <v>0</v>
      </c>
      <c r="O586" s="175">
        <f>'5414-1'!R586</f>
        <v>0</v>
      </c>
      <c r="P586" s="6"/>
      <c r="Q586" s="6"/>
      <c r="R586" s="118">
        <f t="shared" ref="R586:R649" si="9">IF(Q586=945023,"222", IF(Q586=939019,"919", INT(Q586/1000)))</f>
        <v>0</v>
      </c>
      <c r="S586" s="118" t="str">
        <f>VLOOKUP(R586,Kod!$A$2:$B$55,2,0)</f>
        <v>Укажите код образования!</v>
      </c>
      <c r="T586" s="1"/>
    </row>
    <row r="587" spans="1:20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175">
        <f>'5414-1'!I587+'5414-1'!K587+'5414-1'!M587+'5414-1'!O587</f>
        <v>0</v>
      </c>
      <c r="O587" s="175">
        <f>'5414-1'!R587</f>
        <v>0</v>
      </c>
      <c r="P587" s="6"/>
      <c r="Q587" s="6"/>
      <c r="R587" s="118">
        <f t="shared" si="9"/>
        <v>0</v>
      </c>
      <c r="S587" s="118" t="str">
        <f>VLOOKUP(R587,Kod!$A$2:$B$55,2,0)</f>
        <v>Укажите код образования!</v>
      </c>
      <c r="T587" s="1"/>
    </row>
    <row r="588" spans="1:20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175">
        <f>'5414-1'!I588+'5414-1'!K588+'5414-1'!M588+'5414-1'!O588</f>
        <v>0</v>
      </c>
      <c r="O588" s="175">
        <f>'5414-1'!R588</f>
        <v>0</v>
      </c>
      <c r="P588" s="6"/>
      <c r="Q588" s="6"/>
      <c r="R588" s="118">
        <f t="shared" si="9"/>
        <v>0</v>
      </c>
      <c r="S588" s="118" t="str">
        <f>VLOOKUP(R588,Kod!$A$2:$B$55,2,0)</f>
        <v>Укажите код образования!</v>
      </c>
      <c r="T588" s="1"/>
    </row>
    <row r="589" spans="1:20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175">
        <f>'5414-1'!I589+'5414-1'!K589+'5414-1'!M589+'5414-1'!O589</f>
        <v>0</v>
      </c>
      <c r="O589" s="175">
        <f>'5414-1'!R589</f>
        <v>0</v>
      </c>
      <c r="P589" s="6"/>
      <c r="Q589" s="6"/>
      <c r="R589" s="118">
        <f t="shared" si="9"/>
        <v>0</v>
      </c>
      <c r="S589" s="118" t="str">
        <f>VLOOKUP(R589,Kod!$A$2:$B$55,2,0)</f>
        <v>Укажите код образования!</v>
      </c>
      <c r="T589" s="1"/>
    </row>
    <row r="590" spans="1:20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175">
        <f>'5414-1'!I590+'5414-1'!K590+'5414-1'!M590+'5414-1'!O590</f>
        <v>0</v>
      </c>
      <c r="O590" s="175">
        <f>'5414-1'!R590</f>
        <v>0</v>
      </c>
      <c r="P590" s="6"/>
      <c r="Q590" s="6"/>
      <c r="R590" s="118">
        <f t="shared" si="9"/>
        <v>0</v>
      </c>
      <c r="S590" s="118" t="str">
        <f>VLOOKUP(R590,Kod!$A$2:$B$55,2,0)</f>
        <v>Укажите код образования!</v>
      </c>
      <c r="T590" s="1"/>
    </row>
    <row r="591" spans="1:20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175">
        <f>'5414-1'!I591+'5414-1'!K591+'5414-1'!M591+'5414-1'!O591</f>
        <v>0</v>
      </c>
      <c r="O591" s="175">
        <f>'5414-1'!R591</f>
        <v>0</v>
      </c>
      <c r="P591" s="6"/>
      <c r="Q591" s="6"/>
      <c r="R591" s="118">
        <f t="shared" si="9"/>
        <v>0</v>
      </c>
      <c r="S591" s="118" t="str">
        <f>VLOOKUP(R591,Kod!$A$2:$B$55,2,0)</f>
        <v>Укажите код образования!</v>
      </c>
      <c r="T591" s="1"/>
    </row>
    <row r="592" spans="1:20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175">
        <f>'5414-1'!I592+'5414-1'!K592+'5414-1'!M592+'5414-1'!O592</f>
        <v>0</v>
      </c>
      <c r="O592" s="175">
        <f>'5414-1'!R592</f>
        <v>0</v>
      </c>
      <c r="P592" s="6"/>
      <c r="Q592" s="6"/>
      <c r="R592" s="118">
        <f t="shared" si="9"/>
        <v>0</v>
      </c>
      <c r="S592" s="118" t="str">
        <f>VLOOKUP(R592,Kod!$A$2:$B$55,2,0)</f>
        <v>Укажите код образования!</v>
      </c>
      <c r="T592" s="1"/>
    </row>
    <row r="593" spans="1:20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175">
        <f>'5414-1'!I593+'5414-1'!K593+'5414-1'!M593+'5414-1'!O593</f>
        <v>0</v>
      </c>
      <c r="O593" s="175">
        <f>'5414-1'!R593</f>
        <v>0</v>
      </c>
      <c r="P593" s="6"/>
      <c r="Q593" s="6"/>
      <c r="R593" s="118">
        <f t="shared" si="9"/>
        <v>0</v>
      </c>
      <c r="S593" s="118" t="str">
        <f>VLOOKUP(R593,Kod!$A$2:$B$55,2,0)</f>
        <v>Укажите код образования!</v>
      </c>
      <c r="T593" s="1"/>
    </row>
    <row r="594" spans="1:20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175">
        <f>'5414-1'!I594+'5414-1'!K594+'5414-1'!M594+'5414-1'!O594</f>
        <v>0</v>
      </c>
      <c r="O594" s="175">
        <f>'5414-1'!R594</f>
        <v>0</v>
      </c>
      <c r="P594" s="6"/>
      <c r="Q594" s="6"/>
      <c r="R594" s="118">
        <f t="shared" si="9"/>
        <v>0</v>
      </c>
      <c r="S594" s="118" t="str">
        <f>VLOOKUP(R594,Kod!$A$2:$B$55,2,0)</f>
        <v>Укажите код образования!</v>
      </c>
      <c r="T594" s="1"/>
    </row>
    <row r="595" spans="1:20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175">
        <f>'5414-1'!I595+'5414-1'!K595+'5414-1'!M595+'5414-1'!O595</f>
        <v>0</v>
      </c>
      <c r="O595" s="175">
        <f>'5414-1'!R595</f>
        <v>0</v>
      </c>
      <c r="P595" s="6"/>
      <c r="Q595" s="6"/>
      <c r="R595" s="118">
        <f t="shared" si="9"/>
        <v>0</v>
      </c>
      <c r="S595" s="118" t="str">
        <f>VLOOKUP(R595,Kod!$A$2:$B$55,2,0)</f>
        <v>Укажите код образования!</v>
      </c>
      <c r="T595" s="1"/>
    </row>
    <row r="596" spans="1:20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175">
        <f>'5414-1'!I596+'5414-1'!K596+'5414-1'!M596+'5414-1'!O596</f>
        <v>0</v>
      </c>
      <c r="O596" s="175">
        <f>'5414-1'!R596</f>
        <v>0</v>
      </c>
      <c r="P596" s="6"/>
      <c r="Q596" s="6"/>
      <c r="R596" s="118">
        <f t="shared" si="9"/>
        <v>0</v>
      </c>
      <c r="S596" s="118" t="str">
        <f>VLOOKUP(R596,Kod!$A$2:$B$55,2,0)</f>
        <v>Укажите код образования!</v>
      </c>
      <c r="T596" s="1"/>
    </row>
    <row r="597" spans="1:20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175">
        <f>'5414-1'!I597+'5414-1'!K597+'5414-1'!M597+'5414-1'!O597</f>
        <v>0</v>
      </c>
      <c r="O597" s="175">
        <f>'5414-1'!R597</f>
        <v>0</v>
      </c>
      <c r="P597" s="6"/>
      <c r="Q597" s="6"/>
      <c r="R597" s="118">
        <f t="shared" si="9"/>
        <v>0</v>
      </c>
      <c r="S597" s="118" t="str">
        <f>VLOOKUP(R597,Kod!$A$2:$B$55,2,0)</f>
        <v>Укажите код образования!</v>
      </c>
      <c r="T597" s="1"/>
    </row>
    <row r="598" spans="1:20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175">
        <f>'5414-1'!I598+'5414-1'!K598+'5414-1'!M598+'5414-1'!O598</f>
        <v>0</v>
      </c>
      <c r="O598" s="175">
        <f>'5414-1'!R598</f>
        <v>0</v>
      </c>
      <c r="P598" s="6"/>
      <c r="Q598" s="6"/>
      <c r="R598" s="118">
        <f t="shared" si="9"/>
        <v>0</v>
      </c>
      <c r="S598" s="118" t="str">
        <f>VLOOKUP(R598,Kod!$A$2:$B$55,2,0)</f>
        <v>Укажите код образования!</v>
      </c>
      <c r="T598" s="1"/>
    </row>
    <row r="599" spans="1:20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175">
        <f>'5414-1'!I599+'5414-1'!K599+'5414-1'!M599+'5414-1'!O599</f>
        <v>0</v>
      </c>
      <c r="O599" s="175">
        <f>'5414-1'!R599</f>
        <v>0</v>
      </c>
      <c r="P599" s="6"/>
      <c r="Q599" s="6"/>
      <c r="R599" s="118">
        <f t="shared" si="9"/>
        <v>0</v>
      </c>
      <c r="S599" s="118" t="str">
        <f>VLOOKUP(R599,Kod!$A$2:$B$55,2,0)</f>
        <v>Укажите код образования!</v>
      </c>
      <c r="T599" s="1"/>
    </row>
    <row r="600" spans="1:20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175">
        <f>'5414-1'!I600+'5414-1'!K600+'5414-1'!M600+'5414-1'!O600</f>
        <v>0</v>
      </c>
      <c r="O600" s="175">
        <f>'5414-1'!R600</f>
        <v>0</v>
      </c>
      <c r="P600" s="6"/>
      <c r="Q600" s="6"/>
      <c r="R600" s="118">
        <f t="shared" si="9"/>
        <v>0</v>
      </c>
      <c r="S600" s="118" t="str">
        <f>VLOOKUP(R600,Kod!$A$2:$B$55,2,0)</f>
        <v>Укажите код образования!</v>
      </c>
      <c r="T600" s="1"/>
    </row>
    <row r="601" spans="1:20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175">
        <f>'5414-1'!I601+'5414-1'!K601+'5414-1'!M601+'5414-1'!O601</f>
        <v>0</v>
      </c>
      <c r="O601" s="175">
        <f>'5414-1'!R601</f>
        <v>0</v>
      </c>
      <c r="P601" s="6"/>
      <c r="Q601" s="6"/>
      <c r="R601" s="118">
        <f t="shared" si="9"/>
        <v>0</v>
      </c>
      <c r="S601" s="118" t="str">
        <f>VLOOKUP(R601,Kod!$A$2:$B$55,2,0)</f>
        <v>Укажите код образования!</v>
      </c>
      <c r="T601" s="1"/>
    </row>
    <row r="602" spans="1:20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175">
        <f>'5414-1'!I602+'5414-1'!K602+'5414-1'!M602+'5414-1'!O602</f>
        <v>0</v>
      </c>
      <c r="O602" s="175">
        <f>'5414-1'!R602</f>
        <v>0</v>
      </c>
      <c r="P602" s="6"/>
      <c r="Q602" s="6"/>
      <c r="R602" s="118">
        <f t="shared" si="9"/>
        <v>0</v>
      </c>
      <c r="S602" s="118" t="str">
        <f>VLOOKUP(R602,Kod!$A$2:$B$55,2,0)</f>
        <v>Укажите код образования!</v>
      </c>
      <c r="T602" s="1"/>
    </row>
    <row r="603" spans="1:20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175">
        <f>'5414-1'!I603+'5414-1'!K603+'5414-1'!M603+'5414-1'!O603</f>
        <v>0</v>
      </c>
      <c r="O603" s="175">
        <f>'5414-1'!R603</f>
        <v>0</v>
      </c>
      <c r="P603" s="6"/>
      <c r="Q603" s="6"/>
      <c r="R603" s="118">
        <f t="shared" si="9"/>
        <v>0</v>
      </c>
      <c r="S603" s="118" t="str">
        <f>VLOOKUP(R603,Kod!$A$2:$B$55,2,0)</f>
        <v>Укажите код образования!</v>
      </c>
      <c r="T603" s="1"/>
    </row>
    <row r="604" spans="1:20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175">
        <f>'5414-1'!I604+'5414-1'!K604+'5414-1'!M604+'5414-1'!O604</f>
        <v>0</v>
      </c>
      <c r="O604" s="175">
        <f>'5414-1'!R604</f>
        <v>0</v>
      </c>
      <c r="P604" s="6"/>
      <c r="Q604" s="6"/>
      <c r="R604" s="118">
        <f t="shared" si="9"/>
        <v>0</v>
      </c>
      <c r="S604" s="118" t="str">
        <f>VLOOKUP(R604,Kod!$A$2:$B$55,2,0)</f>
        <v>Укажите код образования!</v>
      </c>
      <c r="T604" s="1"/>
    </row>
    <row r="605" spans="1:20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175">
        <f>'5414-1'!I605+'5414-1'!K605+'5414-1'!M605+'5414-1'!O605</f>
        <v>0</v>
      </c>
      <c r="O605" s="175">
        <f>'5414-1'!R605</f>
        <v>0</v>
      </c>
      <c r="P605" s="6"/>
      <c r="Q605" s="6"/>
      <c r="R605" s="118">
        <f t="shared" si="9"/>
        <v>0</v>
      </c>
      <c r="S605" s="118" t="str">
        <f>VLOOKUP(R605,Kod!$A$2:$B$55,2,0)</f>
        <v>Укажите код образования!</v>
      </c>
      <c r="T605" s="1"/>
    </row>
    <row r="606" spans="1:20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175">
        <f>'5414-1'!I606+'5414-1'!K606+'5414-1'!M606+'5414-1'!O606</f>
        <v>0</v>
      </c>
      <c r="O606" s="175">
        <f>'5414-1'!R606</f>
        <v>0</v>
      </c>
      <c r="P606" s="6"/>
      <c r="Q606" s="6"/>
      <c r="R606" s="118">
        <f t="shared" si="9"/>
        <v>0</v>
      </c>
      <c r="S606" s="118" t="str">
        <f>VLOOKUP(R606,Kod!$A$2:$B$55,2,0)</f>
        <v>Укажите код образования!</v>
      </c>
      <c r="T606" s="1"/>
    </row>
    <row r="607" spans="1:20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175">
        <f>'5414-1'!I607+'5414-1'!K607+'5414-1'!M607+'5414-1'!O607</f>
        <v>0</v>
      </c>
      <c r="O607" s="175">
        <f>'5414-1'!R607</f>
        <v>0</v>
      </c>
      <c r="P607" s="6"/>
      <c r="Q607" s="6"/>
      <c r="R607" s="118">
        <f t="shared" si="9"/>
        <v>0</v>
      </c>
      <c r="S607" s="118" t="str">
        <f>VLOOKUP(R607,Kod!$A$2:$B$55,2,0)</f>
        <v>Укажите код образования!</v>
      </c>
      <c r="T607" s="1"/>
    </row>
    <row r="608" spans="1:20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175">
        <f>'5414-1'!I608+'5414-1'!K608+'5414-1'!M608+'5414-1'!O608</f>
        <v>0</v>
      </c>
      <c r="O608" s="175">
        <f>'5414-1'!R608</f>
        <v>0</v>
      </c>
      <c r="P608" s="6"/>
      <c r="Q608" s="6"/>
      <c r="R608" s="118">
        <f t="shared" si="9"/>
        <v>0</v>
      </c>
      <c r="S608" s="118" t="str">
        <f>VLOOKUP(R608,Kod!$A$2:$B$55,2,0)</f>
        <v>Укажите код образования!</v>
      </c>
      <c r="T608" s="1"/>
    </row>
    <row r="609" spans="1:20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175">
        <f>'5414-1'!I609+'5414-1'!K609+'5414-1'!M609+'5414-1'!O609</f>
        <v>0</v>
      </c>
      <c r="O609" s="175">
        <f>'5414-1'!R609</f>
        <v>0</v>
      </c>
      <c r="P609" s="6"/>
      <c r="Q609" s="6"/>
      <c r="R609" s="118">
        <f t="shared" si="9"/>
        <v>0</v>
      </c>
      <c r="S609" s="118" t="str">
        <f>VLOOKUP(R609,Kod!$A$2:$B$55,2,0)</f>
        <v>Укажите код образования!</v>
      </c>
      <c r="T609" s="1"/>
    </row>
    <row r="610" spans="1:20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175">
        <f>'5414-1'!I610+'5414-1'!K610+'5414-1'!M610+'5414-1'!O610</f>
        <v>0</v>
      </c>
      <c r="O610" s="175">
        <f>'5414-1'!R610</f>
        <v>0</v>
      </c>
      <c r="P610" s="6"/>
      <c r="Q610" s="6"/>
      <c r="R610" s="118">
        <f t="shared" si="9"/>
        <v>0</v>
      </c>
      <c r="S610" s="118" t="str">
        <f>VLOOKUP(R610,Kod!$A$2:$B$55,2,0)</f>
        <v>Укажите код образования!</v>
      </c>
      <c r="T610" s="1"/>
    </row>
    <row r="611" spans="1:20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175">
        <f>'5414-1'!I611+'5414-1'!K611+'5414-1'!M611+'5414-1'!O611</f>
        <v>0</v>
      </c>
      <c r="O611" s="175">
        <f>'5414-1'!R611</f>
        <v>0</v>
      </c>
      <c r="P611" s="6"/>
      <c r="Q611" s="6"/>
      <c r="R611" s="118">
        <f t="shared" si="9"/>
        <v>0</v>
      </c>
      <c r="S611" s="118" t="str">
        <f>VLOOKUP(R611,Kod!$A$2:$B$55,2,0)</f>
        <v>Укажите код образования!</v>
      </c>
      <c r="T611" s="1"/>
    </row>
    <row r="612" spans="1:20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175">
        <f>'5414-1'!I612+'5414-1'!K612+'5414-1'!M612+'5414-1'!O612</f>
        <v>0</v>
      </c>
      <c r="O612" s="175">
        <f>'5414-1'!R612</f>
        <v>0</v>
      </c>
      <c r="P612" s="6"/>
      <c r="Q612" s="6"/>
      <c r="R612" s="118">
        <f t="shared" si="9"/>
        <v>0</v>
      </c>
      <c r="S612" s="118" t="str">
        <f>VLOOKUP(R612,Kod!$A$2:$B$55,2,0)</f>
        <v>Укажите код образования!</v>
      </c>
      <c r="T612" s="1"/>
    </row>
    <row r="613" spans="1:20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175">
        <f>'5414-1'!I613+'5414-1'!K613+'5414-1'!M613+'5414-1'!O613</f>
        <v>0</v>
      </c>
      <c r="O613" s="175">
        <f>'5414-1'!R613</f>
        <v>0</v>
      </c>
      <c r="P613" s="6"/>
      <c r="Q613" s="6"/>
      <c r="R613" s="118">
        <f t="shared" si="9"/>
        <v>0</v>
      </c>
      <c r="S613" s="118" t="str">
        <f>VLOOKUP(R613,Kod!$A$2:$B$55,2,0)</f>
        <v>Укажите код образования!</v>
      </c>
      <c r="T613" s="1"/>
    </row>
    <row r="614" spans="1:20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175">
        <f>'5414-1'!I614+'5414-1'!K614+'5414-1'!M614+'5414-1'!O614</f>
        <v>0</v>
      </c>
      <c r="O614" s="175">
        <f>'5414-1'!R614</f>
        <v>0</v>
      </c>
      <c r="P614" s="6"/>
      <c r="Q614" s="6"/>
      <c r="R614" s="118">
        <f t="shared" si="9"/>
        <v>0</v>
      </c>
      <c r="S614" s="118" t="str">
        <f>VLOOKUP(R614,Kod!$A$2:$B$55,2,0)</f>
        <v>Укажите код образования!</v>
      </c>
      <c r="T614" s="1"/>
    </row>
    <row r="615" spans="1:20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175">
        <f>'5414-1'!I615+'5414-1'!K615+'5414-1'!M615+'5414-1'!O615</f>
        <v>0</v>
      </c>
      <c r="O615" s="175">
        <f>'5414-1'!R615</f>
        <v>0</v>
      </c>
      <c r="P615" s="6"/>
      <c r="Q615" s="6"/>
      <c r="R615" s="118">
        <f t="shared" si="9"/>
        <v>0</v>
      </c>
      <c r="S615" s="118" t="str">
        <f>VLOOKUP(R615,Kod!$A$2:$B$55,2,0)</f>
        <v>Укажите код образования!</v>
      </c>
      <c r="T615" s="1"/>
    </row>
    <row r="616" spans="1:20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175">
        <f>'5414-1'!I616+'5414-1'!K616+'5414-1'!M616+'5414-1'!O616</f>
        <v>0</v>
      </c>
      <c r="O616" s="175">
        <f>'5414-1'!R616</f>
        <v>0</v>
      </c>
      <c r="P616" s="6"/>
      <c r="Q616" s="6"/>
      <c r="R616" s="118">
        <f t="shared" si="9"/>
        <v>0</v>
      </c>
      <c r="S616" s="118" t="str">
        <f>VLOOKUP(R616,Kod!$A$2:$B$55,2,0)</f>
        <v>Укажите код образования!</v>
      </c>
      <c r="T616" s="1"/>
    </row>
    <row r="617" spans="1:20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175">
        <f>'5414-1'!I617+'5414-1'!K617+'5414-1'!M617+'5414-1'!O617</f>
        <v>0</v>
      </c>
      <c r="O617" s="175">
        <f>'5414-1'!R617</f>
        <v>0</v>
      </c>
      <c r="P617" s="6"/>
      <c r="Q617" s="6"/>
      <c r="R617" s="118">
        <f t="shared" si="9"/>
        <v>0</v>
      </c>
      <c r="S617" s="118" t="str">
        <f>VLOOKUP(R617,Kod!$A$2:$B$55,2,0)</f>
        <v>Укажите код образования!</v>
      </c>
      <c r="T617" s="1"/>
    </row>
    <row r="618" spans="1:20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175">
        <f>'5414-1'!I618+'5414-1'!K618+'5414-1'!M618+'5414-1'!O618</f>
        <v>0</v>
      </c>
      <c r="O618" s="175">
        <f>'5414-1'!R618</f>
        <v>0</v>
      </c>
      <c r="P618" s="6"/>
      <c r="Q618" s="6"/>
      <c r="R618" s="118">
        <f t="shared" si="9"/>
        <v>0</v>
      </c>
      <c r="S618" s="118" t="str">
        <f>VLOOKUP(R618,Kod!$A$2:$B$55,2,0)</f>
        <v>Укажите код образования!</v>
      </c>
      <c r="T618" s="1"/>
    </row>
    <row r="619" spans="1:20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175">
        <f>'5414-1'!I619+'5414-1'!K619+'5414-1'!M619+'5414-1'!O619</f>
        <v>0</v>
      </c>
      <c r="O619" s="175">
        <f>'5414-1'!R619</f>
        <v>0</v>
      </c>
      <c r="P619" s="6"/>
      <c r="Q619" s="6"/>
      <c r="R619" s="118">
        <f t="shared" si="9"/>
        <v>0</v>
      </c>
      <c r="S619" s="118" t="str">
        <f>VLOOKUP(R619,Kod!$A$2:$B$55,2,0)</f>
        <v>Укажите код образования!</v>
      </c>
      <c r="T619" s="1"/>
    </row>
    <row r="620" spans="1:20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175">
        <f>'5414-1'!I620+'5414-1'!K620+'5414-1'!M620+'5414-1'!O620</f>
        <v>0</v>
      </c>
      <c r="O620" s="175">
        <f>'5414-1'!R620</f>
        <v>0</v>
      </c>
      <c r="P620" s="6"/>
      <c r="Q620" s="6"/>
      <c r="R620" s="118">
        <f t="shared" si="9"/>
        <v>0</v>
      </c>
      <c r="S620" s="118" t="str">
        <f>VLOOKUP(R620,Kod!$A$2:$B$55,2,0)</f>
        <v>Укажите код образования!</v>
      </c>
      <c r="T620" s="1"/>
    </row>
    <row r="621" spans="1:20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175">
        <f>'5414-1'!I621+'5414-1'!K621+'5414-1'!M621+'5414-1'!O621</f>
        <v>0</v>
      </c>
      <c r="O621" s="175">
        <f>'5414-1'!R621</f>
        <v>0</v>
      </c>
      <c r="P621" s="6"/>
      <c r="Q621" s="6"/>
      <c r="R621" s="118">
        <f t="shared" si="9"/>
        <v>0</v>
      </c>
      <c r="S621" s="118" t="str">
        <f>VLOOKUP(R621,Kod!$A$2:$B$55,2,0)</f>
        <v>Укажите код образования!</v>
      </c>
      <c r="T621" s="1"/>
    </row>
    <row r="622" spans="1:20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175">
        <f>'5414-1'!I622+'5414-1'!K622+'5414-1'!M622+'5414-1'!O622</f>
        <v>0</v>
      </c>
      <c r="O622" s="175">
        <f>'5414-1'!R622</f>
        <v>0</v>
      </c>
      <c r="P622" s="6"/>
      <c r="Q622" s="6"/>
      <c r="R622" s="118">
        <f t="shared" si="9"/>
        <v>0</v>
      </c>
      <c r="S622" s="118" t="str">
        <f>VLOOKUP(R622,Kod!$A$2:$B$55,2,0)</f>
        <v>Укажите код образования!</v>
      </c>
      <c r="T622" s="1"/>
    </row>
    <row r="623" spans="1:20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175">
        <f>'5414-1'!I623+'5414-1'!K623+'5414-1'!M623+'5414-1'!O623</f>
        <v>0</v>
      </c>
      <c r="O623" s="175">
        <f>'5414-1'!R623</f>
        <v>0</v>
      </c>
      <c r="P623" s="6"/>
      <c r="Q623" s="6"/>
      <c r="R623" s="118">
        <f t="shared" si="9"/>
        <v>0</v>
      </c>
      <c r="S623" s="118" t="str">
        <f>VLOOKUP(R623,Kod!$A$2:$B$55,2,0)</f>
        <v>Укажите код образования!</v>
      </c>
      <c r="T623" s="1"/>
    </row>
    <row r="624" spans="1:20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175">
        <f>'5414-1'!I624+'5414-1'!K624+'5414-1'!M624+'5414-1'!O624</f>
        <v>0</v>
      </c>
      <c r="O624" s="175">
        <f>'5414-1'!R624</f>
        <v>0</v>
      </c>
      <c r="P624" s="6"/>
      <c r="Q624" s="6"/>
      <c r="R624" s="118">
        <f t="shared" si="9"/>
        <v>0</v>
      </c>
      <c r="S624" s="118" t="str">
        <f>VLOOKUP(R624,Kod!$A$2:$B$55,2,0)</f>
        <v>Укажите код образования!</v>
      </c>
      <c r="T624" s="1"/>
    </row>
    <row r="625" spans="1:20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175">
        <f>'5414-1'!I625+'5414-1'!K625+'5414-1'!M625+'5414-1'!O625</f>
        <v>0</v>
      </c>
      <c r="O625" s="175">
        <f>'5414-1'!R625</f>
        <v>0</v>
      </c>
      <c r="P625" s="6"/>
      <c r="Q625" s="6"/>
      <c r="R625" s="118">
        <f t="shared" si="9"/>
        <v>0</v>
      </c>
      <c r="S625" s="118" t="str">
        <f>VLOOKUP(R625,Kod!$A$2:$B$55,2,0)</f>
        <v>Укажите код образования!</v>
      </c>
      <c r="T625" s="1"/>
    </row>
    <row r="626" spans="1:20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175">
        <f>'5414-1'!I626+'5414-1'!K626+'5414-1'!M626+'5414-1'!O626</f>
        <v>0</v>
      </c>
      <c r="O626" s="175">
        <f>'5414-1'!R626</f>
        <v>0</v>
      </c>
      <c r="P626" s="6"/>
      <c r="Q626" s="6"/>
      <c r="R626" s="118">
        <f t="shared" si="9"/>
        <v>0</v>
      </c>
      <c r="S626" s="118" t="str">
        <f>VLOOKUP(R626,Kod!$A$2:$B$55,2,0)</f>
        <v>Укажите код образования!</v>
      </c>
      <c r="T626" s="1"/>
    </row>
    <row r="627" spans="1:20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175">
        <f>'5414-1'!I627+'5414-1'!K627+'5414-1'!M627+'5414-1'!O627</f>
        <v>0</v>
      </c>
      <c r="O627" s="175">
        <f>'5414-1'!R627</f>
        <v>0</v>
      </c>
      <c r="P627" s="6"/>
      <c r="Q627" s="6"/>
      <c r="R627" s="118">
        <f t="shared" si="9"/>
        <v>0</v>
      </c>
      <c r="S627" s="118" t="str">
        <f>VLOOKUP(R627,Kod!$A$2:$B$55,2,0)</f>
        <v>Укажите код образования!</v>
      </c>
      <c r="T627" s="1"/>
    </row>
    <row r="628" spans="1:20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175">
        <f>'5414-1'!I628+'5414-1'!K628+'5414-1'!M628+'5414-1'!O628</f>
        <v>0</v>
      </c>
      <c r="O628" s="175">
        <f>'5414-1'!R628</f>
        <v>0</v>
      </c>
      <c r="P628" s="6"/>
      <c r="Q628" s="6"/>
      <c r="R628" s="118">
        <f t="shared" si="9"/>
        <v>0</v>
      </c>
      <c r="S628" s="118" t="str">
        <f>VLOOKUP(R628,Kod!$A$2:$B$55,2,0)</f>
        <v>Укажите код образования!</v>
      </c>
      <c r="T628" s="1"/>
    </row>
    <row r="629" spans="1:20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175">
        <f>'5414-1'!I629+'5414-1'!K629+'5414-1'!M629+'5414-1'!O629</f>
        <v>0</v>
      </c>
      <c r="O629" s="175">
        <f>'5414-1'!R629</f>
        <v>0</v>
      </c>
      <c r="P629" s="6"/>
      <c r="Q629" s="6"/>
      <c r="R629" s="118">
        <f t="shared" si="9"/>
        <v>0</v>
      </c>
      <c r="S629" s="118" t="str">
        <f>VLOOKUP(R629,Kod!$A$2:$B$55,2,0)</f>
        <v>Укажите код образования!</v>
      </c>
      <c r="T629" s="1"/>
    </row>
    <row r="630" spans="1:20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175">
        <f>'5414-1'!I630+'5414-1'!K630+'5414-1'!M630+'5414-1'!O630</f>
        <v>0</v>
      </c>
      <c r="O630" s="175">
        <f>'5414-1'!R630</f>
        <v>0</v>
      </c>
      <c r="P630" s="6"/>
      <c r="Q630" s="6"/>
      <c r="R630" s="118">
        <f t="shared" si="9"/>
        <v>0</v>
      </c>
      <c r="S630" s="118" t="str">
        <f>VLOOKUP(R630,Kod!$A$2:$B$55,2,0)</f>
        <v>Укажите код образования!</v>
      </c>
      <c r="T630" s="1"/>
    </row>
    <row r="631" spans="1:20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175">
        <f>'5414-1'!I631+'5414-1'!K631+'5414-1'!M631+'5414-1'!O631</f>
        <v>0</v>
      </c>
      <c r="O631" s="175">
        <f>'5414-1'!R631</f>
        <v>0</v>
      </c>
      <c r="P631" s="6"/>
      <c r="Q631" s="6"/>
      <c r="R631" s="118">
        <f t="shared" si="9"/>
        <v>0</v>
      </c>
      <c r="S631" s="118" t="str">
        <f>VLOOKUP(R631,Kod!$A$2:$B$55,2,0)</f>
        <v>Укажите код образования!</v>
      </c>
      <c r="T631" s="1"/>
    </row>
    <row r="632" spans="1:20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175">
        <f>'5414-1'!I632+'5414-1'!K632+'5414-1'!M632+'5414-1'!O632</f>
        <v>0</v>
      </c>
      <c r="O632" s="175">
        <f>'5414-1'!R632</f>
        <v>0</v>
      </c>
      <c r="P632" s="6"/>
      <c r="Q632" s="6"/>
      <c r="R632" s="118">
        <f t="shared" si="9"/>
        <v>0</v>
      </c>
      <c r="S632" s="118" t="str">
        <f>VLOOKUP(R632,Kod!$A$2:$B$55,2,0)</f>
        <v>Укажите код образования!</v>
      </c>
      <c r="T632" s="1"/>
    </row>
    <row r="633" spans="1:20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175">
        <f>'5414-1'!I633+'5414-1'!K633+'5414-1'!M633+'5414-1'!O633</f>
        <v>0</v>
      </c>
      <c r="O633" s="175">
        <f>'5414-1'!R633</f>
        <v>0</v>
      </c>
      <c r="P633" s="6"/>
      <c r="Q633" s="6"/>
      <c r="R633" s="118">
        <f t="shared" si="9"/>
        <v>0</v>
      </c>
      <c r="S633" s="118" t="str">
        <f>VLOOKUP(R633,Kod!$A$2:$B$55,2,0)</f>
        <v>Укажите код образования!</v>
      </c>
      <c r="T633" s="1"/>
    </row>
    <row r="634" spans="1:20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175">
        <f>'5414-1'!I634+'5414-1'!K634+'5414-1'!M634+'5414-1'!O634</f>
        <v>0</v>
      </c>
      <c r="O634" s="175">
        <f>'5414-1'!R634</f>
        <v>0</v>
      </c>
      <c r="P634" s="6"/>
      <c r="Q634" s="6"/>
      <c r="R634" s="118">
        <f t="shared" si="9"/>
        <v>0</v>
      </c>
      <c r="S634" s="118" t="str">
        <f>VLOOKUP(R634,Kod!$A$2:$B$55,2,0)</f>
        <v>Укажите код образования!</v>
      </c>
      <c r="T634" s="1"/>
    </row>
    <row r="635" spans="1:20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175">
        <f>'5414-1'!I635+'5414-1'!K635+'5414-1'!M635+'5414-1'!O635</f>
        <v>0</v>
      </c>
      <c r="O635" s="175">
        <f>'5414-1'!R635</f>
        <v>0</v>
      </c>
      <c r="P635" s="6"/>
      <c r="Q635" s="6"/>
      <c r="R635" s="118">
        <f t="shared" si="9"/>
        <v>0</v>
      </c>
      <c r="S635" s="118" t="str">
        <f>VLOOKUP(R635,Kod!$A$2:$B$55,2,0)</f>
        <v>Укажите код образования!</v>
      </c>
      <c r="T635" s="1"/>
    </row>
    <row r="636" spans="1:20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175">
        <f>'5414-1'!I636+'5414-1'!K636+'5414-1'!M636+'5414-1'!O636</f>
        <v>0</v>
      </c>
      <c r="O636" s="175">
        <f>'5414-1'!R636</f>
        <v>0</v>
      </c>
      <c r="P636" s="6"/>
      <c r="Q636" s="6"/>
      <c r="R636" s="118">
        <f t="shared" si="9"/>
        <v>0</v>
      </c>
      <c r="S636" s="118" t="str">
        <f>VLOOKUP(R636,Kod!$A$2:$B$55,2,0)</f>
        <v>Укажите код образования!</v>
      </c>
      <c r="T636" s="1"/>
    </row>
    <row r="637" spans="1:20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175">
        <f>'5414-1'!I637+'5414-1'!K637+'5414-1'!M637+'5414-1'!O637</f>
        <v>0</v>
      </c>
      <c r="O637" s="175">
        <f>'5414-1'!R637</f>
        <v>0</v>
      </c>
      <c r="P637" s="6"/>
      <c r="Q637" s="6"/>
      <c r="R637" s="118">
        <f t="shared" si="9"/>
        <v>0</v>
      </c>
      <c r="S637" s="118" t="str">
        <f>VLOOKUP(R637,Kod!$A$2:$B$55,2,0)</f>
        <v>Укажите код образования!</v>
      </c>
      <c r="T637" s="1"/>
    </row>
    <row r="638" spans="1:20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175">
        <f>'5414-1'!I638+'5414-1'!K638+'5414-1'!M638+'5414-1'!O638</f>
        <v>0</v>
      </c>
      <c r="O638" s="175">
        <f>'5414-1'!R638</f>
        <v>0</v>
      </c>
      <c r="P638" s="6"/>
      <c r="Q638" s="6"/>
      <c r="R638" s="118">
        <f t="shared" si="9"/>
        <v>0</v>
      </c>
      <c r="S638" s="118" t="str">
        <f>VLOOKUP(R638,Kod!$A$2:$B$55,2,0)</f>
        <v>Укажите код образования!</v>
      </c>
      <c r="T638" s="1"/>
    </row>
    <row r="639" spans="1:20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175">
        <f>'5414-1'!I639+'5414-1'!K639+'5414-1'!M639+'5414-1'!O639</f>
        <v>0</v>
      </c>
      <c r="O639" s="175">
        <f>'5414-1'!R639</f>
        <v>0</v>
      </c>
      <c r="P639" s="6"/>
      <c r="Q639" s="6"/>
      <c r="R639" s="118">
        <f t="shared" si="9"/>
        <v>0</v>
      </c>
      <c r="S639" s="118" t="str">
        <f>VLOOKUP(R639,Kod!$A$2:$B$55,2,0)</f>
        <v>Укажите код образования!</v>
      </c>
      <c r="T639" s="1"/>
    </row>
    <row r="640" spans="1:20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175">
        <f>'5414-1'!I640+'5414-1'!K640+'5414-1'!M640+'5414-1'!O640</f>
        <v>0</v>
      </c>
      <c r="O640" s="175">
        <f>'5414-1'!R640</f>
        <v>0</v>
      </c>
      <c r="P640" s="6"/>
      <c r="Q640" s="6"/>
      <c r="R640" s="118">
        <f t="shared" si="9"/>
        <v>0</v>
      </c>
      <c r="S640" s="118" t="str">
        <f>VLOOKUP(R640,Kod!$A$2:$B$55,2,0)</f>
        <v>Укажите код образования!</v>
      </c>
      <c r="T640" s="1"/>
    </row>
    <row r="641" spans="1:20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175">
        <f>'5414-1'!I641+'5414-1'!K641+'5414-1'!M641+'5414-1'!O641</f>
        <v>0</v>
      </c>
      <c r="O641" s="175">
        <f>'5414-1'!R641</f>
        <v>0</v>
      </c>
      <c r="P641" s="6"/>
      <c r="Q641" s="6"/>
      <c r="R641" s="118">
        <f t="shared" si="9"/>
        <v>0</v>
      </c>
      <c r="S641" s="118" t="str">
        <f>VLOOKUP(R641,Kod!$A$2:$B$55,2,0)</f>
        <v>Укажите код образования!</v>
      </c>
      <c r="T641" s="1"/>
    </row>
    <row r="642" spans="1:20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175">
        <f>'5414-1'!I642+'5414-1'!K642+'5414-1'!M642+'5414-1'!O642</f>
        <v>0</v>
      </c>
      <c r="O642" s="175">
        <f>'5414-1'!R642</f>
        <v>0</v>
      </c>
      <c r="P642" s="6"/>
      <c r="Q642" s="6"/>
      <c r="R642" s="118">
        <f t="shared" si="9"/>
        <v>0</v>
      </c>
      <c r="S642" s="118" t="str">
        <f>VLOOKUP(R642,Kod!$A$2:$B$55,2,0)</f>
        <v>Укажите код образования!</v>
      </c>
      <c r="T642" s="1"/>
    </row>
    <row r="643" spans="1:20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175">
        <f>'5414-1'!I643+'5414-1'!K643+'5414-1'!M643+'5414-1'!O643</f>
        <v>0</v>
      </c>
      <c r="O643" s="175">
        <f>'5414-1'!R643</f>
        <v>0</v>
      </c>
      <c r="P643" s="6"/>
      <c r="Q643" s="6"/>
      <c r="R643" s="118">
        <f t="shared" si="9"/>
        <v>0</v>
      </c>
      <c r="S643" s="118" t="str">
        <f>VLOOKUP(R643,Kod!$A$2:$B$55,2,0)</f>
        <v>Укажите код образования!</v>
      </c>
      <c r="T643" s="1"/>
    </row>
    <row r="644" spans="1:20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175">
        <f>'5414-1'!I644+'5414-1'!K644+'5414-1'!M644+'5414-1'!O644</f>
        <v>0</v>
      </c>
      <c r="O644" s="175">
        <f>'5414-1'!R644</f>
        <v>0</v>
      </c>
      <c r="P644" s="6"/>
      <c r="Q644" s="6"/>
      <c r="R644" s="118">
        <f t="shared" si="9"/>
        <v>0</v>
      </c>
      <c r="S644" s="118" t="str">
        <f>VLOOKUP(R644,Kod!$A$2:$B$55,2,0)</f>
        <v>Укажите код образования!</v>
      </c>
      <c r="T644" s="1"/>
    </row>
    <row r="645" spans="1:20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175">
        <f>'5414-1'!I645+'5414-1'!K645+'5414-1'!M645+'5414-1'!O645</f>
        <v>0</v>
      </c>
      <c r="O645" s="175">
        <f>'5414-1'!R645</f>
        <v>0</v>
      </c>
      <c r="P645" s="6"/>
      <c r="Q645" s="6"/>
      <c r="R645" s="118">
        <f t="shared" si="9"/>
        <v>0</v>
      </c>
      <c r="S645" s="118" t="str">
        <f>VLOOKUP(R645,Kod!$A$2:$B$55,2,0)</f>
        <v>Укажите код образования!</v>
      </c>
      <c r="T645" s="1"/>
    </row>
    <row r="646" spans="1:20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175">
        <f>'5414-1'!I646+'5414-1'!K646+'5414-1'!M646+'5414-1'!O646</f>
        <v>0</v>
      </c>
      <c r="O646" s="175">
        <f>'5414-1'!R646</f>
        <v>0</v>
      </c>
      <c r="P646" s="6"/>
      <c r="Q646" s="6"/>
      <c r="R646" s="118">
        <f t="shared" si="9"/>
        <v>0</v>
      </c>
      <c r="S646" s="118" t="str">
        <f>VLOOKUP(R646,Kod!$A$2:$B$55,2,0)</f>
        <v>Укажите код образования!</v>
      </c>
      <c r="T646" s="1"/>
    </row>
    <row r="647" spans="1:20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175">
        <f>'5414-1'!I647+'5414-1'!K647+'5414-1'!M647+'5414-1'!O647</f>
        <v>0</v>
      </c>
      <c r="O647" s="175">
        <f>'5414-1'!R647</f>
        <v>0</v>
      </c>
      <c r="P647" s="6"/>
      <c r="Q647" s="6"/>
      <c r="R647" s="118">
        <f t="shared" si="9"/>
        <v>0</v>
      </c>
      <c r="S647" s="118" t="str">
        <f>VLOOKUP(R647,Kod!$A$2:$B$55,2,0)</f>
        <v>Укажите код образования!</v>
      </c>
      <c r="T647" s="1"/>
    </row>
    <row r="648" spans="1:20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175">
        <f>'5414-1'!I648+'5414-1'!K648+'5414-1'!M648+'5414-1'!O648</f>
        <v>0</v>
      </c>
      <c r="O648" s="175">
        <f>'5414-1'!R648</f>
        <v>0</v>
      </c>
      <c r="P648" s="6"/>
      <c r="Q648" s="6"/>
      <c r="R648" s="118">
        <f t="shared" si="9"/>
        <v>0</v>
      </c>
      <c r="S648" s="118" t="str">
        <f>VLOOKUP(R648,Kod!$A$2:$B$55,2,0)</f>
        <v>Укажите код образования!</v>
      </c>
      <c r="T648" s="1"/>
    </row>
    <row r="649" spans="1:20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175">
        <f>'5414-1'!I649+'5414-1'!K649+'5414-1'!M649+'5414-1'!O649</f>
        <v>0</v>
      </c>
      <c r="O649" s="175">
        <f>'5414-1'!R649</f>
        <v>0</v>
      </c>
      <c r="P649" s="6"/>
      <c r="Q649" s="6"/>
      <c r="R649" s="118">
        <f t="shared" si="9"/>
        <v>0</v>
      </c>
      <c r="S649" s="118" t="str">
        <f>VLOOKUP(R649,Kod!$A$2:$B$55,2,0)</f>
        <v>Укажите код образования!</v>
      </c>
      <c r="T649" s="1"/>
    </row>
    <row r="650" spans="1:20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175">
        <f>'5414-1'!I650+'5414-1'!K650+'5414-1'!M650+'5414-1'!O650</f>
        <v>0</v>
      </c>
      <c r="O650" s="175">
        <f>'5414-1'!R650</f>
        <v>0</v>
      </c>
      <c r="P650" s="6"/>
      <c r="Q650" s="6"/>
      <c r="R650" s="118">
        <f t="shared" ref="R650:R713" si="10">IF(Q650=945023,"222", IF(Q650=939019,"919", INT(Q650/1000)))</f>
        <v>0</v>
      </c>
      <c r="S650" s="118" t="str">
        <f>VLOOKUP(R650,Kod!$A$2:$B$55,2,0)</f>
        <v>Укажите код образования!</v>
      </c>
      <c r="T650" s="1"/>
    </row>
    <row r="651" spans="1:20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175">
        <f>'5414-1'!I651+'5414-1'!K651+'5414-1'!M651+'5414-1'!O651</f>
        <v>0</v>
      </c>
      <c r="O651" s="175">
        <f>'5414-1'!R651</f>
        <v>0</v>
      </c>
      <c r="P651" s="6"/>
      <c r="Q651" s="6"/>
      <c r="R651" s="118">
        <f t="shared" si="10"/>
        <v>0</v>
      </c>
      <c r="S651" s="118" t="str">
        <f>VLOOKUP(R651,Kod!$A$2:$B$55,2,0)</f>
        <v>Укажите код образования!</v>
      </c>
      <c r="T651" s="1"/>
    </row>
    <row r="652" spans="1:20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175">
        <f>'5414-1'!I652+'5414-1'!K652+'5414-1'!M652+'5414-1'!O652</f>
        <v>0</v>
      </c>
      <c r="O652" s="175">
        <f>'5414-1'!R652</f>
        <v>0</v>
      </c>
      <c r="P652" s="6"/>
      <c r="Q652" s="6"/>
      <c r="R652" s="118">
        <f t="shared" si="10"/>
        <v>0</v>
      </c>
      <c r="S652" s="118" t="str">
        <f>VLOOKUP(R652,Kod!$A$2:$B$55,2,0)</f>
        <v>Укажите код образования!</v>
      </c>
      <c r="T652" s="1"/>
    </row>
    <row r="653" spans="1:20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175">
        <f>'5414-1'!I653+'5414-1'!K653+'5414-1'!M653+'5414-1'!O653</f>
        <v>0</v>
      </c>
      <c r="O653" s="175">
        <f>'5414-1'!R653</f>
        <v>0</v>
      </c>
      <c r="P653" s="6"/>
      <c r="Q653" s="6"/>
      <c r="R653" s="118">
        <f t="shared" si="10"/>
        <v>0</v>
      </c>
      <c r="S653" s="118" t="str">
        <f>VLOOKUP(R653,Kod!$A$2:$B$55,2,0)</f>
        <v>Укажите код образования!</v>
      </c>
      <c r="T653" s="1"/>
    </row>
    <row r="654" spans="1:20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175">
        <f>'5414-1'!I654+'5414-1'!K654+'5414-1'!M654+'5414-1'!O654</f>
        <v>0</v>
      </c>
      <c r="O654" s="175">
        <f>'5414-1'!R654</f>
        <v>0</v>
      </c>
      <c r="P654" s="6"/>
      <c r="Q654" s="6"/>
      <c r="R654" s="118">
        <f t="shared" si="10"/>
        <v>0</v>
      </c>
      <c r="S654" s="118" t="str">
        <f>VLOOKUP(R654,Kod!$A$2:$B$55,2,0)</f>
        <v>Укажите код образования!</v>
      </c>
      <c r="T654" s="1"/>
    </row>
    <row r="655" spans="1:20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175">
        <f>'5414-1'!I655+'5414-1'!K655+'5414-1'!M655+'5414-1'!O655</f>
        <v>0</v>
      </c>
      <c r="O655" s="175">
        <f>'5414-1'!R655</f>
        <v>0</v>
      </c>
      <c r="P655" s="6"/>
      <c r="Q655" s="6"/>
      <c r="R655" s="118">
        <f t="shared" si="10"/>
        <v>0</v>
      </c>
      <c r="S655" s="118" t="str">
        <f>VLOOKUP(R655,Kod!$A$2:$B$55,2,0)</f>
        <v>Укажите код образования!</v>
      </c>
      <c r="T655" s="1"/>
    </row>
    <row r="656" spans="1:20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175">
        <f>'5414-1'!I656+'5414-1'!K656+'5414-1'!M656+'5414-1'!O656</f>
        <v>0</v>
      </c>
      <c r="O656" s="175">
        <f>'5414-1'!R656</f>
        <v>0</v>
      </c>
      <c r="P656" s="6"/>
      <c r="Q656" s="6"/>
      <c r="R656" s="118">
        <f t="shared" si="10"/>
        <v>0</v>
      </c>
      <c r="S656" s="118" t="str">
        <f>VLOOKUP(R656,Kod!$A$2:$B$55,2,0)</f>
        <v>Укажите код образования!</v>
      </c>
      <c r="T656" s="1"/>
    </row>
    <row r="657" spans="1:20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175">
        <f>'5414-1'!I657+'5414-1'!K657+'5414-1'!M657+'5414-1'!O657</f>
        <v>0</v>
      </c>
      <c r="O657" s="175">
        <f>'5414-1'!R657</f>
        <v>0</v>
      </c>
      <c r="P657" s="6"/>
      <c r="Q657" s="6"/>
      <c r="R657" s="118">
        <f t="shared" si="10"/>
        <v>0</v>
      </c>
      <c r="S657" s="118" t="str">
        <f>VLOOKUP(R657,Kod!$A$2:$B$55,2,0)</f>
        <v>Укажите код образования!</v>
      </c>
      <c r="T657" s="1"/>
    </row>
    <row r="658" spans="1:20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175">
        <f>'5414-1'!I658+'5414-1'!K658+'5414-1'!M658+'5414-1'!O658</f>
        <v>0</v>
      </c>
      <c r="O658" s="175">
        <f>'5414-1'!R658</f>
        <v>0</v>
      </c>
      <c r="P658" s="6"/>
      <c r="Q658" s="6"/>
      <c r="R658" s="118">
        <f t="shared" si="10"/>
        <v>0</v>
      </c>
      <c r="S658" s="118" t="str">
        <f>VLOOKUP(R658,Kod!$A$2:$B$55,2,0)</f>
        <v>Укажите код образования!</v>
      </c>
      <c r="T658" s="1"/>
    </row>
    <row r="659" spans="1:20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175">
        <f>'5414-1'!I659+'5414-1'!K659+'5414-1'!M659+'5414-1'!O659</f>
        <v>0</v>
      </c>
      <c r="O659" s="175">
        <f>'5414-1'!R659</f>
        <v>0</v>
      </c>
      <c r="P659" s="6"/>
      <c r="Q659" s="6"/>
      <c r="R659" s="118">
        <f t="shared" si="10"/>
        <v>0</v>
      </c>
      <c r="S659" s="118" t="str">
        <f>VLOOKUP(R659,Kod!$A$2:$B$55,2,0)</f>
        <v>Укажите код образования!</v>
      </c>
      <c r="T659" s="1"/>
    </row>
    <row r="660" spans="1:20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175">
        <f>'5414-1'!I660+'5414-1'!K660+'5414-1'!M660+'5414-1'!O660</f>
        <v>0</v>
      </c>
      <c r="O660" s="175">
        <f>'5414-1'!R660</f>
        <v>0</v>
      </c>
      <c r="P660" s="6"/>
      <c r="Q660" s="6"/>
      <c r="R660" s="118">
        <f t="shared" si="10"/>
        <v>0</v>
      </c>
      <c r="S660" s="118" t="str">
        <f>VLOOKUP(R660,Kod!$A$2:$B$55,2,0)</f>
        <v>Укажите код образования!</v>
      </c>
      <c r="T660" s="1"/>
    </row>
    <row r="661" spans="1:20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175">
        <f>'5414-1'!I661+'5414-1'!K661+'5414-1'!M661+'5414-1'!O661</f>
        <v>0</v>
      </c>
      <c r="O661" s="175">
        <f>'5414-1'!R661</f>
        <v>0</v>
      </c>
      <c r="P661" s="6"/>
      <c r="Q661" s="6"/>
      <c r="R661" s="118">
        <f t="shared" si="10"/>
        <v>0</v>
      </c>
      <c r="S661" s="118" t="str">
        <f>VLOOKUP(R661,Kod!$A$2:$B$55,2,0)</f>
        <v>Укажите код образования!</v>
      </c>
      <c r="T661" s="1"/>
    </row>
    <row r="662" spans="1:20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175">
        <f>'5414-1'!I662+'5414-1'!K662+'5414-1'!M662+'5414-1'!O662</f>
        <v>0</v>
      </c>
      <c r="O662" s="175">
        <f>'5414-1'!R662</f>
        <v>0</v>
      </c>
      <c r="P662" s="6"/>
      <c r="Q662" s="6"/>
      <c r="R662" s="118">
        <f t="shared" si="10"/>
        <v>0</v>
      </c>
      <c r="S662" s="118" t="str">
        <f>VLOOKUP(R662,Kod!$A$2:$B$55,2,0)</f>
        <v>Укажите код образования!</v>
      </c>
      <c r="T662" s="1"/>
    </row>
    <row r="663" spans="1:20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175">
        <f>'5414-1'!I663+'5414-1'!K663+'5414-1'!M663+'5414-1'!O663</f>
        <v>0</v>
      </c>
      <c r="O663" s="175">
        <f>'5414-1'!R663</f>
        <v>0</v>
      </c>
      <c r="P663" s="6"/>
      <c r="Q663" s="6"/>
      <c r="R663" s="118">
        <f t="shared" si="10"/>
        <v>0</v>
      </c>
      <c r="S663" s="118" t="str">
        <f>VLOOKUP(R663,Kod!$A$2:$B$55,2,0)</f>
        <v>Укажите код образования!</v>
      </c>
      <c r="T663" s="1"/>
    </row>
    <row r="664" spans="1:20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175">
        <f>'5414-1'!I664+'5414-1'!K664+'5414-1'!M664+'5414-1'!O664</f>
        <v>0</v>
      </c>
      <c r="O664" s="175">
        <f>'5414-1'!R664</f>
        <v>0</v>
      </c>
      <c r="P664" s="6"/>
      <c r="Q664" s="6"/>
      <c r="R664" s="118">
        <f t="shared" si="10"/>
        <v>0</v>
      </c>
      <c r="S664" s="118" t="str">
        <f>VLOOKUP(R664,Kod!$A$2:$B$55,2,0)</f>
        <v>Укажите код образования!</v>
      </c>
      <c r="T664" s="1"/>
    </row>
    <row r="665" spans="1:20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175">
        <f>'5414-1'!I665+'5414-1'!K665+'5414-1'!M665+'5414-1'!O665</f>
        <v>0</v>
      </c>
      <c r="O665" s="175">
        <f>'5414-1'!R665</f>
        <v>0</v>
      </c>
      <c r="P665" s="6"/>
      <c r="Q665" s="6"/>
      <c r="R665" s="118">
        <f t="shared" si="10"/>
        <v>0</v>
      </c>
      <c r="S665" s="118" t="str">
        <f>VLOOKUP(R665,Kod!$A$2:$B$55,2,0)</f>
        <v>Укажите код образования!</v>
      </c>
      <c r="T665" s="1"/>
    </row>
    <row r="666" spans="1:20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175">
        <f>'5414-1'!I666+'5414-1'!K666+'5414-1'!M666+'5414-1'!O666</f>
        <v>0</v>
      </c>
      <c r="O666" s="175">
        <f>'5414-1'!R666</f>
        <v>0</v>
      </c>
      <c r="P666" s="6"/>
      <c r="Q666" s="6"/>
      <c r="R666" s="118">
        <f t="shared" si="10"/>
        <v>0</v>
      </c>
      <c r="S666" s="118" t="str">
        <f>VLOOKUP(R666,Kod!$A$2:$B$55,2,0)</f>
        <v>Укажите код образования!</v>
      </c>
      <c r="T666" s="1"/>
    </row>
    <row r="667" spans="1:20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175">
        <f>'5414-1'!I667+'5414-1'!K667+'5414-1'!M667+'5414-1'!O667</f>
        <v>0</v>
      </c>
      <c r="O667" s="175">
        <f>'5414-1'!R667</f>
        <v>0</v>
      </c>
      <c r="P667" s="6"/>
      <c r="Q667" s="6"/>
      <c r="R667" s="118">
        <f t="shared" si="10"/>
        <v>0</v>
      </c>
      <c r="S667" s="118" t="str">
        <f>VLOOKUP(R667,Kod!$A$2:$B$55,2,0)</f>
        <v>Укажите код образования!</v>
      </c>
      <c r="T667" s="1"/>
    </row>
    <row r="668" spans="1:20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175">
        <f>'5414-1'!I668+'5414-1'!K668+'5414-1'!M668+'5414-1'!O668</f>
        <v>0</v>
      </c>
      <c r="O668" s="175">
        <f>'5414-1'!R668</f>
        <v>0</v>
      </c>
      <c r="P668" s="6"/>
      <c r="Q668" s="6"/>
      <c r="R668" s="118">
        <f t="shared" si="10"/>
        <v>0</v>
      </c>
      <c r="S668" s="118" t="str">
        <f>VLOOKUP(R668,Kod!$A$2:$B$55,2,0)</f>
        <v>Укажите код образования!</v>
      </c>
      <c r="T668" s="1"/>
    </row>
    <row r="669" spans="1:20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175">
        <f>'5414-1'!I669+'5414-1'!K669+'5414-1'!M669+'5414-1'!O669</f>
        <v>0</v>
      </c>
      <c r="O669" s="175">
        <f>'5414-1'!R669</f>
        <v>0</v>
      </c>
      <c r="P669" s="6"/>
      <c r="Q669" s="6"/>
      <c r="R669" s="118">
        <f t="shared" si="10"/>
        <v>0</v>
      </c>
      <c r="S669" s="118" t="str">
        <f>VLOOKUP(R669,Kod!$A$2:$B$55,2,0)</f>
        <v>Укажите код образования!</v>
      </c>
      <c r="T669" s="1"/>
    </row>
    <row r="670" spans="1:20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175">
        <f>'5414-1'!I670+'5414-1'!K670+'5414-1'!M670+'5414-1'!O670</f>
        <v>0</v>
      </c>
      <c r="O670" s="175">
        <f>'5414-1'!R670</f>
        <v>0</v>
      </c>
      <c r="P670" s="6"/>
      <c r="Q670" s="6"/>
      <c r="R670" s="118">
        <f t="shared" si="10"/>
        <v>0</v>
      </c>
      <c r="S670" s="118" t="str">
        <f>VLOOKUP(R670,Kod!$A$2:$B$55,2,0)</f>
        <v>Укажите код образования!</v>
      </c>
      <c r="T670" s="1"/>
    </row>
    <row r="671" spans="1:20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175">
        <f>'5414-1'!I671+'5414-1'!K671+'5414-1'!M671+'5414-1'!O671</f>
        <v>0</v>
      </c>
      <c r="O671" s="175">
        <f>'5414-1'!R671</f>
        <v>0</v>
      </c>
      <c r="P671" s="6"/>
      <c r="Q671" s="6"/>
      <c r="R671" s="118">
        <f t="shared" si="10"/>
        <v>0</v>
      </c>
      <c r="S671" s="118" t="str">
        <f>VLOOKUP(R671,Kod!$A$2:$B$55,2,0)</f>
        <v>Укажите код образования!</v>
      </c>
      <c r="T671" s="1"/>
    </row>
    <row r="672" spans="1:20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175">
        <f>'5414-1'!I672+'5414-1'!K672+'5414-1'!M672+'5414-1'!O672</f>
        <v>0</v>
      </c>
      <c r="O672" s="175">
        <f>'5414-1'!R672</f>
        <v>0</v>
      </c>
      <c r="P672" s="6"/>
      <c r="Q672" s="6"/>
      <c r="R672" s="118">
        <f t="shared" si="10"/>
        <v>0</v>
      </c>
      <c r="S672" s="118" t="str">
        <f>VLOOKUP(R672,Kod!$A$2:$B$55,2,0)</f>
        <v>Укажите код образования!</v>
      </c>
      <c r="T672" s="1"/>
    </row>
    <row r="673" spans="1:20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175">
        <f>'5414-1'!I673+'5414-1'!K673+'5414-1'!M673+'5414-1'!O673</f>
        <v>0</v>
      </c>
      <c r="O673" s="175">
        <f>'5414-1'!R673</f>
        <v>0</v>
      </c>
      <c r="P673" s="6"/>
      <c r="Q673" s="6"/>
      <c r="R673" s="118">
        <f t="shared" si="10"/>
        <v>0</v>
      </c>
      <c r="S673" s="118" t="str">
        <f>VLOOKUP(R673,Kod!$A$2:$B$55,2,0)</f>
        <v>Укажите код образования!</v>
      </c>
      <c r="T673" s="1"/>
    </row>
    <row r="674" spans="1:20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175">
        <f>'5414-1'!I674+'5414-1'!K674+'5414-1'!M674+'5414-1'!O674</f>
        <v>0</v>
      </c>
      <c r="O674" s="175">
        <f>'5414-1'!R674</f>
        <v>0</v>
      </c>
      <c r="P674" s="6"/>
      <c r="Q674" s="6"/>
      <c r="R674" s="118">
        <f t="shared" si="10"/>
        <v>0</v>
      </c>
      <c r="S674" s="118" t="str">
        <f>VLOOKUP(R674,Kod!$A$2:$B$55,2,0)</f>
        <v>Укажите код образования!</v>
      </c>
      <c r="T674" s="1"/>
    </row>
    <row r="675" spans="1:20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175">
        <f>'5414-1'!I675+'5414-1'!K675+'5414-1'!M675+'5414-1'!O675</f>
        <v>0</v>
      </c>
      <c r="O675" s="175">
        <f>'5414-1'!R675</f>
        <v>0</v>
      </c>
      <c r="P675" s="6"/>
      <c r="Q675" s="6"/>
      <c r="R675" s="118">
        <f t="shared" si="10"/>
        <v>0</v>
      </c>
      <c r="S675" s="118" t="str">
        <f>VLOOKUP(R675,Kod!$A$2:$B$55,2,0)</f>
        <v>Укажите код образования!</v>
      </c>
      <c r="T675" s="1"/>
    </row>
    <row r="676" spans="1:20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175">
        <f>'5414-1'!I676+'5414-1'!K676+'5414-1'!M676+'5414-1'!O676</f>
        <v>0</v>
      </c>
      <c r="O676" s="175">
        <f>'5414-1'!R676</f>
        <v>0</v>
      </c>
      <c r="P676" s="6"/>
      <c r="Q676" s="6"/>
      <c r="R676" s="118">
        <f t="shared" si="10"/>
        <v>0</v>
      </c>
      <c r="S676" s="118" t="str">
        <f>VLOOKUP(R676,Kod!$A$2:$B$55,2,0)</f>
        <v>Укажите код образования!</v>
      </c>
      <c r="T676" s="1"/>
    </row>
    <row r="677" spans="1:20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175">
        <f>'5414-1'!I677+'5414-1'!K677+'5414-1'!M677+'5414-1'!O677</f>
        <v>0</v>
      </c>
      <c r="O677" s="175">
        <f>'5414-1'!R677</f>
        <v>0</v>
      </c>
      <c r="P677" s="6"/>
      <c r="Q677" s="6"/>
      <c r="R677" s="118">
        <f t="shared" si="10"/>
        <v>0</v>
      </c>
      <c r="S677" s="118" t="str">
        <f>VLOOKUP(R677,Kod!$A$2:$B$55,2,0)</f>
        <v>Укажите код образования!</v>
      </c>
      <c r="T677" s="1"/>
    </row>
    <row r="678" spans="1:20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175">
        <f>'5414-1'!I678+'5414-1'!K678+'5414-1'!M678+'5414-1'!O678</f>
        <v>0</v>
      </c>
      <c r="O678" s="175">
        <f>'5414-1'!R678</f>
        <v>0</v>
      </c>
      <c r="P678" s="6"/>
      <c r="Q678" s="6"/>
      <c r="R678" s="118">
        <f t="shared" si="10"/>
        <v>0</v>
      </c>
      <c r="S678" s="118" t="str">
        <f>VLOOKUP(R678,Kod!$A$2:$B$55,2,0)</f>
        <v>Укажите код образования!</v>
      </c>
      <c r="T678" s="1"/>
    </row>
    <row r="679" spans="1:20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175">
        <f>'5414-1'!I679+'5414-1'!K679+'5414-1'!M679+'5414-1'!O679</f>
        <v>0</v>
      </c>
      <c r="O679" s="175">
        <f>'5414-1'!R679</f>
        <v>0</v>
      </c>
      <c r="P679" s="6"/>
      <c r="Q679" s="6"/>
      <c r="R679" s="118">
        <f t="shared" si="10"/>
        <v>0</v>
      </c>
      <c r="S679" s="118" t="str">
        <f>VLOOKUP(R679,Kod!$A$2:$B$55,2,0)</f>
        <v>Укажите код образования!</v>
      </c>
      <c r="T679" s="1"/>
    </row>
    <row r="680" spans="1:20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175">
        <f>'5414-1'!I680+'5414-1'!K680+'5414-1'!M680+'5414-1'!O680</f>
        <v>0</v>
      </c>
      <c r="O680" s="175">
        <f>'5414-1'!R680</f>
        <v>0</v>
      </c>
      <c r="P680" s="6"/>
      <c r="Q680" s="6"/>
      <c r="R680" s="118">
        <f t="shared" si="10"/>
        <v>0</v>
      </c>
      <c r="S680" s="118" t="str">
        <f>VLOOKUP(R680,Kod!$A$2:$B$55,2,0)</f>
        <v>Укажите код образования!</v>
      </c>
      <c r="T680" s="1"/>
    </row>
    <row r="681" spans="1:20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175">
        <f>'5414-1'!I681+'5414-1'!K681+'5414-1'!M681+'5414-1'!O681</f>
        <v>0</v>
      </c>
      <c r="O681" s="175">
        <f>'5414-1'!R681</f>
        <v>0</v>
      </c>
      <c r="P681" s="6"/>
      <c r="Q681" s="6"/>
      <c r="R681" s="118">
        <f t="shared" si="10"/>
        <v>0</v>
      </c>
      <c r="S681" s="118" t="str">
        <f>VLOOKUP(R681,Kod!$A$2:$B$55,2,0)</f>
        <v>Укажите код образования!</v>
      </c>
      <c r="T681" s="1"/>
    </row>
    <row r="682" spans="1:20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175">
        <f>'5414-1'!I682+'5414-1'!K682+'5414-1'!M682+'5414-1'!O682</f>
        <v>0</v>
      </c>
      <c r="O682" s="175">
        <f>'5414-1'!R682</f>
        <v>0</v>
      </c>
      <c r="P682" s="6"/>
      <c r="Q682" s="6"/>
      <c r="R682" s="118">
        <f t="shared" si="10"/>
        <v>0</v>
      </c>
      <c r="S682" s="118" t="str">
        <f>VLOOKUP(R682,Kod!$A$2:$B$55,2,0)</f>
        <v>Укажите код образования!</v>
      </c>
      <c r="T682" s="1"/>
    </row>
    <row r="683" spans="1:20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175">
        <f>'5414-1'!I683+'5414-1'!K683+'5414-1'!M683+'5414-1'!O683</f>
        <v>0</v>
      </c>
      <c r="O683" s="175">
        <f>'5414-1'!R683</f>
        <v>0</v>
      </c>
      <c r="P683" s="6"/>
      <c r="Q683" s="6"/>
      <c r="R683" s="118">
        <f t="shared" si="10"/>
        <v>0</v>
      </c>
      <c r="S683" s="118" t="str">
        <f>VLOOKUP(R683,Kod!$A$2:$B$55,2,0)</f>
        <v>Укажите код образования!</v>
      </c>
      <c r="T683" s="1"/>
    </row>
    <row r="684" spans="1:20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175">
        <f>'5414-1'!I684+'5414-1'!K684+'5414-1'!M684+'5414-1'!O684</f>
        <v>0</v>
      </c>
      <c r="O684" s="175">
        <f>'5414-1'!R684</f>
        <v>0</v>
      </c>
      <c r="P684" s="6"/>
      <c r="Q684" s="6"/>
      <c r="R684" s="118">
        <f t="shared" si="10"/>
        <v>0</v>
      </c>
      <c r="S684" s="118" t="str">
        <f>VLOOKUP(R684,Kod!$A$2:$B$55,2,0)</f>
        <v>Укажите код образования!</v>
      </c>
      <c r="T684" s="1"/>
    </row>
    <row r="685" spans="1:20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175">
        <f>'5414-1'!I685+'5414-1'!K685+'5414-1'!M685+'5414-1'!O685</f>
        <v>0</v>
      </c>
      <c r="O685" s="175">
        <f>'5414-1'!R685</f>
        <v>0</v>
      </c>
      <c r="P685" s="6"/>
      <c r="Q685" s="6"/>
      <c r="R685" s="118">
        <f t="shared" si="10"/>
        <v>0</v>
      </c>
      <c r="S685" s="118" t="str">
        <f>VLOOKUP(R685,Kod!$A$2:$B$55,2,0)</f>
        <v>Укажите код образования!</v>
      </c>
      <c r="T685" s="1"/>
    </row>
    <row r="686" spans="1:20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175">
        <f>'5414-1'!I686+'5414-1'!K686+'5414-1'!M686+'5414-1'!O686</f>
        <v>0</v>
      </c>
      <c r="O686" s="175">
        <f>'5414-1'!R686</f>
        <v>0</v>
      </c>
      <c r="P686" s="6"/>
      <c r="Q686" s="6"/>
      <c r="R686" s="118">
        <f t="shared" si="10"/>
        <v>0</v>
      </c>
      <c r="S686" s="118" t="str">
        <f>VLOOKUP(R686,Kod!$A$2:$B$55,2,0)</f>
        <v>Укажите код образования!</v>
      </c>
      <c r="T686" s="1"/>
    </row>
    <row r="687" spans="1:20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175">
        <f>'5414-1'!I687+'5414-1'!K687+'5414-1'!M687+'5414-1'!O687</f>
        <v>0</v>
      </c>
      <c r="O687" s="175">
        <f>'5414-1'!R687</f>
        <v>0</v>
      </c>
      <c r="P687" s="6"/>
      <c r="Q687" s="6"/>
      <c r="R687" s="118">
        <f t="shared" si="10"/>
        <v>0</v>
      </c>
      <c r="S687" s="118" t="str">
        <f>VLOOKUP(R687,Kod!$A$2:$B$55,2,0)</f>
        <v>Укажите код образования!</v>
      </c>
      <c r="T687" s="1"/>
    </row>
    <row r="688" spans="1:20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175">
        <f>'5414-1'!I688+'5414-1'!K688+'5414-1'!M688+'5414-1'!O688</f>
        <v>0</v>
      </c>
      <c r="O688" s="175">
        <f>'5414-1'!R688</f>
        <v>0</v>
      </c>
      <c r="P688" s="6"/>
      <c r="Q688" s="6"/>
      <c r="R688" s="118">
        <f t="shared" si="10"/>
        <v>0</v>
      </c>
      <c r="S688" s="118" t="str">
        <f>VLOOKUP(R688,Kod!$A$2:$B$55,2,0)</f>
        <v>Укажите код образования!</v>
      </c>
      <c r="T688" s="1"/>
    </row>
    <row r="689" spans="1:20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175">
        <f>'5414-1'!I689+'5414-1'!K689+'5414-1'!M689+'5414-1'!O689</f>
        <v>0</v>
      </c>
      <c r="O689" s="175">
        <f>'5414-1'!R689</f>
        <v>0</v>
      </c>
      <c r="P689" s="6"/>
      <c r="Q689" s="6"/>
      <c r="R689" s="118">
        <f t="shared" si="10"/>
        <v>0</v>
      </c>
      <c r="S689" s="118" t="str">
        <f>VLOOKUP(R689,Kod!$A$2:$B$55,2,0)</f>
        <v>Укажите код образования!</v>
      </c>
      <c r="T689" s="1"/>
    </row>
    <row r="690" spans="1:20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175">
        <f>'5414-1'!I690+'5414-1'!K690+'5414-1'!M690+'5414-1'!O690</f>
        <v>0</v>
      </c>
      <c r="O690" s="175">
        <f>'5414-1'!R690</f>
        <v>0</v>
      </c>
      <c r="P690" s="6"/>
      <c r="Q690" s="6"/>
      <c r="R690" s="118">
        <f t="shared" si="10"/>
        <v>0</v>
      </c>
      <c r="S690" s="118" t="str">
        <f>VLOOKUP(R690,Kod!$A$2:$B$55,2,0)</f>
        <v>Укажите код образования!</v>
      </c>
      <c r="T690" s="1"/>
    </row>
    <row r="691" spans="1:20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175">
        <f>'5414-1'!I691+'5414-1'!K691+'5414-1'!M691+'5414-1'!O691</f>
        <v>0</v>
      </c>
      <c r="O691" s="175">
        <f>'5414-1'!R691</f>
        <v>0</v>
      </c>
      <c r="P691" s="6"/>
      <c r="Q691" s="6"/>
      <c r="R691" s="118">
        <f t="shared" si="10"/>
        <v>0</v>
      </c>
      <c r="S691" s="118" t="str">
        <f>VLOOKUP(R691,Kod!$A$2:$B$55,2,0)</f>
        <v>Укажите код образования!</v>
      </c>
      <c r="T691" s="1"/>
    </row>
    <row r="692" spans="1:20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175">
        <f>'5414-1'!I692+'5414-1'!K692+'5414-1'!M692+'5414-1'!O692</f>
        <v>0</v>
      </c>
      <c r="O692" s="175">
        <f>'5414-1'!R692</f>
        <v>0</v>
      </c>
      <c r="P692" s="6"/>
      <c r="Q692" s="6"/>
      <c r="R692" s="118">
        <f t="shared" si="10"/>
        <v>0</v>
      </c>
      <c r="S692" s="118" t="str">
        <f>VLOOKUP(R692,Kod!$A$2:$B$55,2,0)</f>
        <v>Укажите код образования!</v>
      </c>
      <c r="T692" s="1"/>
    </row>
    <row r="693" spans="1:20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175">
        <f>'5414-1'!I693+'5414-1'!K693+'5414-1'!M693+'5414-1'!O693</f>
        <v>0</v>
      </c>
      <c r="O693" s="175">
        <f>'5414-1'!R693</f>
        <v>0</v>
      </c>
      <c r="P693" s="6"/>
      <c r="Q693" s="6"/>
      <c r="R693" s="118">
        <f t="shared" si="10"/>
        <v>0</v>
      </c>
      <c r="S693" s="118" t="str">
        <f>VLOOKUP(R693,Kod!$A$2:$B$55,2,0)</f>
        <v>Укажите код образования!</v>
      </c>
      <c r="T693" s="1"/>
    </row>
    <row r="694" spans="1:20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175">
        <f>'5414-1'!I694+'5414-1'!K694+'5414-1'!M694+'5414-1'!O694</f>
        <v>0</v>
      </c>
      <c r="O694" s="175">
        <f>'5414-1'!R694</f>
        <v>0</v>
      </c>
      <c r="P694" s="6"/>
      <c r="Q694" s="6"/>
      <c r="R694" s="118">
        <f t="shared" si="10"/>
        <v>0</v>
      </c>
      <c r="S694" s="118" t="str">
        <f>VLOOKUP(R694,Kod!$A$2:$B$55,2,0)</f>
        <v>Укажите код образования!</v>
      </c>
      <c r="T694" s="1"/>
    </row>
    <row r="695" spans="1:20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175">
        <f>'5414-1'!I695+'5414-1'!K695+'5414-1'!M695+'5414-1'!O695</f>
        <v>0</v>
      </c>
      <c r="O695" s="175">
        <f>'5414-1'!R695</f>
        <v>0</v>
      </c>
      <c r="P695" s="6"/>
      <c r="Q695" s="6"/>
      <c r="R695" s="118">
        <f t="shared" si="10"/>
        <v>0</v>
      </c>
      <c r="S695" s="118" t="str">
        <f>VLOOKUP(R695,Kod!$A$2:$B$55,2,0)</f>
        <v>Укажите код образования!</v>
      </c>
      <c r="T695" s="1"/>
    </row>
    <row r="696" spans="1:20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175">
        <f>'5414-1'!I696+'5414-1'!K696+'5414-1'!M696+'5414-1'!O696</f>
        <v>0</v>
      </c>
      <c r="O696" s="175">
        <f>'5414-1'!R696</f>
        <v>0</v>
      </c>
      <c r="P696" s="6"/>
      <c r="Q696" s="6"/>
      <c r="R696" s="118">
        <f t="shared" si="10"/>
        <v>0</v>
      </c>
      <c r="S696" s="118" t="str">
        <f>VLOOKUP(R696,Kod!$A$2:$B$55,2,0)</f>
        <v>Укажите код образования!</v>
      </c>
      <c r="T696" s="1"/>
    </row>
    <row r="697" spans="1:20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175">
        <f>'5414-1'!I697+'5414-1'!K697+'5414-1'!M697+'5414-1'!O697</f>
        <v>0</v>
      </c>
      <c r="O697" s="175">
        <f>'5414-1'!R697</f>
        <v>0</v>
      </c>
      <c r="P697" s="6"/>
      <c r="Q697" s="6"/>
      <c r="R697" s="118">
        <f t="shared" si="10"/>
        <v>0</v>
      </c>
      <c r="S697" s="118" t="str">
        <f>VLOOKUP(R697,Kod!$A$2:$B$55,2,0)</f>
        <v>Укажите код образования!</v>
      </c>
      <c r="T697" s="1"/>
    </row>
    <row r="698" spans="1:20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175">
        <f>'5414-1'!I698+'5414-1'!K698+'5414-1'!M698+'5414-1'!O698</f>
        <v>0</v>
      </c>
      <c r="O698" s="175">
        <f>'5414-1'!R698</f>
        <v>0</v>
      </c>
      <c r="P698" s="6"/>
      <c r="Q698" s="6"/>
      <c r="R698" s="118">
        <f t="shared" si="10"/>
        <v>0</v>
      </c>
      <c r="S698" s="118" t="str">
        <f>VLOOKUP(R698,Kod!$A$2:$B$55,2,0)</f>
        <v>Укажите код образования!</v>
      </c>
      <c r="T698" s="1"/>
    </row>
    <row r="699" spans="1:20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175">
        <f>'5414-1'!I699+'5414-1'!K699+'5414-1'!M699+'5414-1'!O699</f>
        <v>0</v>
      </c>
      <c r="O699" s="175">
        <f>'5414-1'!R699</f>
        <v>0</v>
      </c>
      <c r="P699" s="6"/>
      <c r="Q699" s="6"/>
      <c r="R699" s="118">
        <f t="shared" si="10"/>
        <v>0</v>
      </c>
      <c r="S699" s="118" t="str">
        <f>VLOOKUP(R699,Kod!$A$2:$B$55,2,0)</f>
        <v>Укажите код образования!</v>
      </c>
      <c r="T699" s="1"/>
    </row>
    <row r="700" spans="1:20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175">
        <f>'5414-1'!I700+'5414-1'!K700+'5414-1'!M700+'5414-1'!O700</f>
        <v>0</v>
      </c>
      <c r="O700" s="175">
        <f>'5414-1'!R700</f>
        <v>0</v>
      </c>
      <c r="P700" s="6"/>
      <c r="Q700" s="6"/>
      <c r="R700" s="118">
        <f t="shared" si="10"/>
        <v>0</v>
      </c>
      <c r="S700" s="118" t="str">
        <f>VLOOKUP(R700,Kod!$A$2:$B$55,2,0)</f>
        <v>Укажите код образования!</v>
      </c>
      <c r="T700" s="1"/>
    </row>
    <row r="701" spans="1:20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175">
        <f>'5414-1'!I701+'5414-1'!K701+'5414-1'!M701+'5414-1'!O701</f>
        <v>0</v>
      </c>
      <c r="O701" s="175">
        <f>'5414-1'!R701</f>
        <v>0</v>
      </c>
      <c r="P701" s="6"/>
      <c r="Q701" s="6"/>
      <c r="R701" s="118">
        <f t="shared" si="10"/>
        <v>0</v>
      </c>
      <c r="S701" s="118" t="str">
        <f>VLOOKUP(R701,Kod!$A$2:$B$55,2,0)</f>
        <v>Укажите код образования!</v>
      </c>
      <c r="T701" s="1"/>
    </row>
    <row r="702" spans="1:20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175">
        <f>'5414-1'!I702+'5414-1'!K702+'5414-1'!M702+'5414-1'!O702</f>
        <v>0</v>
      </c>
      <c r="O702" s="175">
        <f>'5414-1'!R702</f>
        <v>0</v>
      </c>
      <c r="P702" s="6"/>
      <c r="Q702" s="6"/>
      <c r="R702" s="118">
        <f t="shared" si="10"/>
        <v>0</v>
      </c>
      <c r="S702" s="118" t="str">
        <f>VLOOKUP(R702,Kod!$A$2:$B$55,2,0)</f>
        <v>Укажите код образования!</v>
      </c>
      <c r="T702" s="1"/>
    </row>
    <row r="703" spans="1:20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175">
        <f>'5414-1'!I703+'5414-1'!K703+'5414-1'!M703+'5414-1'!O703</f>
        <v>0</v>
      </c>
      <c r="O703" s="175">
        <f>'5414-1'!R703</f>
        <v>0</v>
      </c>
      <c r="P703" s="6"/>
      <c r="Q703" s="6"/>
      <c r="R703" s="118">
        <f t="shared" si="10"/>
        <v>0</v>
      </c>
      <c r="S703" s="118" t="str">
        <f>VLOOKUP(R703,Kod!$A$2:$B$55,2,0)</f>
        <v>Укажите код образования!</v>
      </c>
      <c r="T703" s="1"/>
    </row>
    <row r="704" spans="1:20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175">
        <f>'5414-1'!I704+'5414-1'!K704+'5414-1'!M704+'5414-1'!O704</f>
        <v>0</v>
      </c>
      <c r="O704" s="175">
        <f>'5414-1'!R704</f>
        <v>0</v>
      </c>
      <c r="P704" s="6"/>
      <c r="Q704" s="6"/>
      <c r="R704" s="118">
        <f t="shared" si="10"/>
        <v>0</v>
      </c>
      <c r="S704" s="118" t="str">
        <f>VLOOKUP(R704,Kod!$A$2:$B$55,2,0)</f>
        <v>Укажите код образования!</v>
      </c>
      <c r="T704" s="1"/>
    </row>
    <row r="705" spans="1:20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175">
        <f>'5414-1'!I705+'5414-1'!K705+'5414-1'!M705+'5414-1'!O705</f>
        <v>0</v>
      </c>
      <c r="O705" s="175">
        <f>'5414-1'!R705</f>
        <v>0</v>
      </c>
      <c r="P705" s="6"/>
      <c r="Q705" s="6"/>
      <c r="R705" s="118">
        <f t="shared" si="10"/>
        <v>0</v>
      </c>
      <c r="S705" s="118" t="str">
        <f>VLOOKUP(R705,Kod!$A$2:$B$55,2,0)</f>
        <v>Укажите код образования!</v>
      </c>
      <c r="T705" s="1"/>
    </row>
    <row r="706" spans="1:20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175">
        <f>'5414-1'!I706+'5414-1'!K706+'5414-1'!M706+'5414-1'!O706</f>
        <v>0</v>
      </c>
      <c r="O706" s="175">
        <f>'5414-1'!R706</f>
        <v>0</v>
      </c>
      <c r="P706" s="6"/>
      <c r="Q706" s="6"/>
      <c r="R706" s="118">
        <f t="shared" si="10"/>
        <v>0</v>
      </c>
      <c r="S706" s="118" t="str">
        <f>VLOOKUP(R706,Kod!$A$2:$B$55,2,0)</f>
        <v>Укажите код образования!</v>
      </c>
      <c r="T706" s="1"/>
    </row>
    <row r="707" spans="1:20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175">
        <f>'5414-1'!I707+'5414-1'!K707+'5414-1'!M707+'5414-1'!O707</f>
        <v>0</v>
      </c>
      <c r="O707" s="175">
        <f>'5414-1'!R707</f>
        <v>0</v>
      </c>
      <c r="P707" s="6"/>
      <c r="Q707" s="6"/>
      <c r="R707" s="118">
        <f t="shared" si="10"/>
        <v>0</v>
      </c>
      <c r="S707" s="118" t="str">
        <f>VLOOKUP(R707,Kod!$A$2:$B$55,2,0)</f>
        <v>Укажите код образования!</v>
      </c>
      <c r="T707" s="1"/>
    </row>
    <row r="708" spans="1:20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175">
        <f>'5414-1'!I708+'5414-1'!K708+'5414-1'!M708+'5414-1'!O708</f>
        <v>0</v>
      </c>
      <c r="O708" s="175">
        <f>'5414-1'!R708</f>
        <v>0</v>
      </c>
      <c r="P708" s="6"/>
      <c r="Q708" s="6"/>
      <c r="R708" s="118">
        <f t="shared" si="10"/>
        <v>0</v>
      </c>
      <c r="S708" s="118" t="str">
        <f>VLOOKUP(R708,Kod!$A$2:$B$55,2,0)</f>
        <v>Укажите код образования!</v>
      </c>
      <c r="T708" s="1"/>
    </row>
    <row r="709" spans="1:20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175">
        <f>'5414-1'!I709+'5414-1'!K709+'5414-1'!M709+'5414-1'!O709</f>
        <v>0</v>
      </c>
      <c r="O709" s="175">
        <f>'5414-1'!R709</f>
        <v>0</v>
      </c>
      <c r="P709" s="6"/>
      <c r="Q709" s="6"/>
      <c r="R709" s="118">
        <f t="shared" si="10"/>
        <v>0</v>
      </c>
      <c r="S709" s="118" t="str">
        <f>VLOOKUP(R709,Kod!$A$2:$B$55,2,0)</f>
        <v>Укажите код образования!</v>
      </c>
      <c r="T709" s="1"/>
    </row>
    <row r="710" spans="1:20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175">
        <f>'5414-1'!I710+'5414-1'!K710+'5414-1'!M710+'5414-1'!O710</f>
        <v>0</v>
      </c>
      <c r="O710" s="175">
        <f>'5414-1'!R710</f>
        <v>0</v>
      </c>
      <c r="P710" s="6"/>
      <c r="Q710" s="6"/>
      <c r="R710" s="118">
        <f t="shared" si="10"/>
        <v>0</v>
      </c>
      <c r="S710" s="118" t="str">
        <f>VLOOKUP(R710,Kod!$A$2:$B$55,2,0)</f>
        <v>Укажите код образования!</v>
      </c>
      <c r="T710" s="1"/>
    </row>
    <row r="711" spans="1:20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175">
        <f>'5414-1'!I711+'5414-1'!K711+'5414-1'!M711+'5414-1'!O711</f>
        <v>0</v>
      </c>
      <c r="O711" s="175">
        <f>'5414-1'!R711</f>
        <v>0</v>
      </c>
      <c r="P711" s="6"/>
      <c r="Q711" s="6"/>
      <c r="R711" s="118">
        <f t="shared" si="10"/>
        <v>0</v>
      </c>
      <c r="S711" s="118" t="str">
        <f>VLOOKUP(R711,Kod!$A$2:$B$55,2,0)</f>
        <v>Укажите код образования!</v>
      </c>
      <c r="T711" s="1"/>
    </row>
    <row r="712" spans="1:20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175">
        <f>'5414-1'!I712+'5414-1'!K712+'5414-1'!M712+'5414-1'!O712</f>
        <v>0</v>
      </c>
      <c r="O712" s="175">
        <f>'5414-1'!R712</f>
        <v>0</v>
      </c>
      <c r="P712" s="6"/>
      <c r="Q712" s="6"/>
      <c r="R712" s="118">
        <f t="shared" si="10"/>
        <v>0</v>
      </c>
      <c r="S712" s="118" t="str">
        <f>VLOOKUP(R712,Kod!$A$2:$B$55,2,0)</f>
        <v>Укажите код образования!</v>
      </c>
      <c r="T712" s="1"/>
    </row>
    <row r="713" spans="1:20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175">
        <f>'5414-1'!I713+'5414-1'!K713+'5414-1'!M713+'5414-1'!O713</f>
        <v>0</v>
      </c>
      <c r="O713" s="175">
        <f>'5414-1'!R713</f>
        <v>0</v>
      </c>
      <c r="P713" s="6"/>
      <c r="Q713" s="6"/>
      <c r="R713" s="118">
        <f t="shared" si="10"/>
        <v>0</v>
      </c>
      <c r="S713" s="118" t="str">
        <f>VLOOKUP(R713,Kod!$A$2:$B$55,2,0)</f>
        <v>Укажите код образования!</v>
      </c>
      <c r="T713" s="1"/>
    </row>
    <row r="714" spans="1:20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175">
        <f>'5414-1'!I714+'5414-1'!K714+'5414-1'!M714+'5414-1'!O714</f>
        <v>0</v>
      </c>
      <c r="O714" s="175">
        <f>'5414-1'!R714</f>
        <v>0</v>
      </c>
      <c r="P714" s="6"/>
      <c r="Q714" s="6"/>
      <c r="R714" s="118">
        <f t="shared" ref="R714:R777" si="11">IF(Q714=945023,"222", IF(Q714=939019,"919", INT(Q714/1000)))</f>
        <v>0</v>
      </c>
      <c r="S714" s="118" t="str">
        <f>VLOOKUP(R714,Kod!$A$2:$B$55,2,0)</f>
        <v>Укажите код образования!</v>
      </c>
      <c r="T714" s="1"/>
    </row>
    <row r="715" spans="1:20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175">
        <f>'5414-1'!I715+'5414-1'!K715+'5414-1'!M715+'5414-1'!O715</f>
        <v>0</v>
      </c>
      <c r="O715" s="175">
        <f>'5414-1'!R715</f>
        <v>0</v>
      </c>
      <c r="P715" s="6"/>
      <c r="Q715" s="6"/>
      <c r="R715" s="118">
        <f t="shared" si="11"/>
        <v>0</v>
      </c>
      <c r="S715" s="118" t="str">
        <f>VLOOKUP(R715,Kod!$A$2:$B$55,2,0)</f>
        <v>Укажите код образования!</v>
      </c>
      <c r="T715" s="1"/>
    </row>
    <row r="716" spans="1:20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175">
        <f>'5414-1'!I716+'5414-1'!K716+'5414-1'!M716+'5414-1'!O716</f>
        <v>0</v>
      </c>
      <c r="O716" s="175">
        <f>'5414-1'!R716</f>
        <v>0</v>
      </c>
      <c r="P716" s="6"/>
      <c r="Q716" s="6"/>
      <c r="R716" s="118">
        <f t="shared" si="11"/>
        <v>0</v>
      </c>
      <c r="S716" s="118" t="str">
        <f>VLOOKUP(R716,Kod!$A$2:$B$55,2,0)</f>
        <v>Укажите код образования!</v>
      </c>
      <c r="T716" s="1"/>
    </row>
    <row r="717" spans="1:20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175">
        <f>'5414-1'!I717+'5414-1'!K717+'5414-1'!M717+'5414-1'!O717</f>
        <v>0</v>
      </c>
      <c r="O717" s="175">
        <f>'5414-1'!R717</f>
        <v>0</v>
      </c>
      <c r="P717" s="6"/>
      <c r="Q717" s="6"/>
      <c r="R717" s="118">
        <f t="shared" si="11"/>
        <v>0</v>
      </c>
      <c r="S717" s="118" t="str">
        <f>VLOOKUP(R717,Kod!$A$2:$B$55,2,0)</f>
        <v>Укажите код образования!</v>
      </c>
      <c r="T717" s="1"/>
    </row>
    <row r="718" spans="1:20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175">
        <f>'5414-1'!I718+'5414-1'!K718+'5414-1'!M718+'5414-1'!O718</f>
        <v>0</v>
      </c>
      <c r="O718" s="175">
        <f>'5414-1'!R718</f>
        <v>0</v>
      </c>
      <c r="P718" s="6"/>
      <c r="Q718" s="6"/>
      <c r="R718" s="118">
        <f t="shared" si="11"/>
        <v>0</v>
      </c>
      <c r="S718" s="118" t="str">
        <f>VLOOKUP(R718,Kod!$A$2:$B$55,2,0)</f>
        <v>Укажите код образования!</v>
      </c>
      <c r="T718" s="1"/>
    </row>
    <row r="719" spans="1:20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175">
        <f>'5414-1'!I719+'5414-1'!K719+'5414-1'!M719+'5414-1'!O719</f>
        <v>0</v>
      </c>
      <c r="O719" s="175">
        <f>'5414-1'!R719</f>
        <v>0</v>
      </c>
      <c r="P719" s="6"/>
      <c r="Q719" s="6"/>
      <c r="R719" s="118">
        <f t="shared" si="11"/>
        <v>0</v>
      </c>
      <c r="S719" s="118" t="str">
        <f>VLOOKUP(R719,Kod!$A$2:$B$55,2,0)</f>
        <v>Укажите код образования!</v>
      </c>
      <c r="T719" s="1"/>
    </row>
    <row r="720" spans="1:20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175">
        <f>'5414-1'!I720+'5414-1'!K720+'5414-1'!M720+'5414-1'!O720</f>
        <v>0</v>
      </c>
      <c r="O720" s="175">
        <f>'5414-1'!R720</f>
        <v>0</v>
      </c>
      <c r="P720" s="6"/>
      <c r="Q720" s="6"/>
      <c r="R720" s="118">
        <f t="shared" si="11"/>
        <v>0</v>
      </c>
      <c r="S720" s="118" t="str">
        <f>VLOOKUP(R720,Kod!$A$2:$B$55,2,0)</f>
        <v>Укажите код образования!</v>
      </c>
      <c r="T720" s="1"/>
    </row>
    <row r="721" spans="1:20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175">
        <f>'5414-1'!I721+'5414-1'!K721+'5414-1'!M721+'5414-1'!O721</f>
        <v>0</v>
      </c>
      <c r="O721" s="175">
        <f>'5414-1'!R721</f>
        <v>0</v>
      </c>
      <c r="P721" s="6"/>
      <c r="Q721" s="6"/>
      <c r="R721" s="118">
        <f t="shared" si="11"/>
        <v>0</v>
      </c>
      <c r="S721" s="118" t="str">
        <f>VLOOKUP(R721,Kod!$A$2:$B$55,2,0)</f>
        <v>Укажите код образования!</v>
      </c>
      <c r="T721" s="1"/>
    </row>
    <row r="722" spans="1:20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175">
        <f>'5414-1'!I722+'5414-1'!K722+'5414-1'!M722+'5414-1'!O722</f>
        <v>0</v>
      </c>
      <c r="O722" s="175">
        <f>'5414-1'!R722</f>
        <v>0</v>
      </c>
      <c r="P722" s="6"/>
      <c r="Q722" s="6"/>
      <c r="R722" s="118">
        <f t="shared" si="11"/>
        <v>0</v>
      </c>
      <c r="S722" s="118" t="str">
        <f>VLOOKUP(R722,Kod!$A$2:$B$55,2,0)</f>
        <v>Укажите код образования!</v>
      </c>
      <c r="T722" s="1"/>
    </row>
    <row r="723" spans="1:20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175">
        <f>'5414-1'!I723+'5414-1'!K723+'5414-1'!M723+'5414-1'!O723</f>
        <v>0</v>
      </c>
      <c r="O723" s="175">
        <f>'5414-1'!R723</f>
        <v>0</v>
      </c>
      <c r="P723" s="6"/>
      <c r="Q723" s="6"/>
      <c r="R723" s="118">
        <f t="shared" si="11"/>
        <v>0</v>
      </c>
      <c r="S723" s="118" t="str">
        <f>VLOOKUP(R723,Kod!$A$2:$B$55,2,0)</f>
        <v>Укажите код образования!</v>
      </c>
      <c r="T723" s="1"/>
    </row>
    <row r="724" spans="1:20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175">
        <f>'5414-1'!I724+'5414-1'!K724+'5414-1'!M724+'5414-1'!O724</f>
        <v>0</v>
      </c>
      <c r="O724" s="175">
        <f>'5414-1'!R724</f>
        <v>0</v>
      </c>
      <c r="P724" s="6"/>
      <c r="Q724" s="6"/>
      <c r="R724" s="118">
        <f t="shared" si="11"/>
        <v>0</v>
      </c>
      <c r="S724" s="118" t="str">
        <f>VLOOKUP(R724,Kod!$A$2:$B$55,2,0)</f>
        <v>Укажите код образования!</v>
      </c>
      <c r="T724" s="1"/>
    </row>
    <row r="725" spans="1:20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175">
        <f>'5414-1'!I725+'5414-1'!K725+'5414-1'!M725+'5414-1'!O725</f>
        <v>0</v>
      </c>
      <c r="O725" s="175">
        <f>'5414-1'!R725</f>
        <v>0</v>
      </c>
      <c r="P725" s="6"/>
      <c r="Q725" s="6"/>
      <c r="R725" s="118">
        <f t="shared" si="11"/>
        <v>0</v>
      </c>
      <c r="S725" s="118" t="str">
        <f>VLOOKUP(R725,Kod!$A$2:$B$55,2,0)</f>
        <v>Укажите код образования!</v>
      </c>
      <c r="T725" s="1"/>
    </row>
    <row r="726" spans="1:20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175">
        <f>'5414-1'!I726+'5414-1'!K726+'5414-1'!M726+'5414-1'!O726</f>
        <v>0</v>
      </c>
      <c r="O726" s="175">
        <f>'5414-1'!R726</f>
        <v>0</v>
      </c>
      <c r="P726" s="6"/>
      <c r="Q726" s="6"/>
      <c r="R726" s="118">
        <f t="shared" si="11"/>
        <v>0</v>
      </c>
      <c r="S726" s="118" t="str">
        <f>VLOOKUP(R726,Kod!$A$2:$B$55,2,0)</f>
        <v>Укажите код образования!</v>
      </c>
      <c r="T726" s="1"/>
    </row>
    <row r="727" spans="1:20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175">
        <f>'5414-1'!I727+'5414-1'!K727+'5414-1'!M727+'5414-1'!O727</f>
        <v>0</v>
      </c>
      <c r="O727" s="175">
        <f>'5414-1'!R727</f>
        <v>0</v>
      </c>
      <c r="P727" s="6"/>
      <c r="Q727" s="6"/>
      <c r="R727" s="118">
        <f t="shared" si="11"/>
        <v>0</v>
      </c>
      <c r="S727" s="118" t="str">
        <f>VLOOKUP(R727,Kod!$A$2:$B$55,2,0)</f>
        <v>Укажите код образования!</v>
      </c>
      <c r="T727" s="1"/>
    </row>
    <row r="728" spans="1:20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175">
        <f>'5414-1'!I728+'5414-1'!K728+'5414-1'!M728+'5414-1'!O728</f>
        <v>0</v>
      </c>
      <c r="O728" s="175">
        <f>'5414-1'!R728</f>
        <v>0</v>
      </c>
      <c r="P728" s="6"/>
      <c r="Q728" s="6"/>
      <c r="R728" s="118">
        <f t="shared" si="11"/>
        <v>0</v>
      </c>
      <c r="S728" s="118" t="str">
        <f>VLOOKUP(R728,Kod!$A$2:$B$55,2,0)</f>
        <v>Укажите код образования!</v>
      </c>
      <c r="T728" s="1"/>
    </row>
    <row r="729" spans="1:20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175">
        <f>'5414-1'!I729+'5414-1'!K729+'5414-1'!M729+'5414-1'!O729</f>
        <v>0</v>
      </c>
      <c r="O729" s="175">
        <f>'5414-1'!R729</f>
        <v>0</v>
      </c>
      <c r="P729" s="6"/>
      <c r="Q729" s="6"/>
      <c r="R729" s="118">
        <f t="shared" si="11"/>
        <v>0</v>
      </c>
      <c r="S729" s="118" t="str">
        <f>VLOOKUP(R729,Kod!$A$2:$B$55,2,0)</f>
        <v>Укажите код образования!</v>
      </c>
      <c r="T729" s="1"/>
    </row>
    <row r="730" spans="1:20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175">
        <f>'5414-1'!I730+'5414-1'!K730+'5414-1'!M730+'5414-1'!O730</f>
        <v>0</v>
      </c>
      <c r="O730" s="175">
        <f>'5414-1'!R730</f>
        <v>0</v>
      </c>
      <c r="P730" s="6"/>
      <c r="Q730" s="6"/>
      <c r="R730" s="118">
        <f t="shared" si="11"/>
        <v>0</v>
      </c>
      <c r="S730" s="118" t="str">
        <f>VLOOKUP(R730,Kod!$A$2:$B$55,2,0)</f>
        <v>Укажите код образования!</v>
      </c>
      <c r="T730" s="1"/>
    </row>
    <row r="731" spans="1:20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175">
        <f>'5414-1'!I731+'5414-1'!K731+'5414-1'!M731+'5414-1'!O731</f>
        <v>0</v>
      </c>
      <c r="O731" s="175">
        <f>'5414-1'!R731</f>
        <v>0</v>
      </c>
      <c r="P731" s="6"/>
      <c r="Q731" s="6"/>
      <c r="R731" s="118">
        <f t="shared" si="11"/>
        <v>0</v>
      </c>
      <c r="S731" s="118" t="str">
        <f>VLOOKUP(R731,Kod!$A$2:$B$55,2,0)</f>
        <v>Укажите код образования!</v>
      </c>
      <c r="T731" s="1"/>
    </row>
    <row r="732" spans="1:20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175">
        <f>'5414-1'!I732+'5414-1'!K732+'5414-1'!M732+'5414-1'!O732</f>
        <v>0</v>
      </c>
      <c r="O732" s="175">
        <f>'5414-1'!R732</f>
        <v>0</v>
      </c>
      <c r="P732" s="6"/>
      <c r="Q732" s="6"/>
      <c r="R732" s="118">
        <f t="shared" si="11"/>
        <v>0</v>
      </c>
      <c r="S732" s="118" t="str">
        <f>VLOOKUP(R732,Kod!$A$2:$B$55,2,0)</f>
        <v>Укажите код образования!</v>
      </c>
      <c r="T732" s="1"/>
    </row>
    <row r="733" spans="1:20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175">
        <f>'5414-1'!I733+'5414-1'!K733+'5414-1'!M733+'5414-1'!O733</f>
        <v>0</v>
      </c>
      <c r="O733" s="175">
        <f>'5414-1'!R733</f>
        <v>0</v>
      </c>
      <c r="P733" s="6"/>
      <c r="Q733" s="6"/>
      <c r="R733" s="118">
        <f t="shared" si="11"/>
        <v>0</v>
      </c>
      <c r="S733" s="118" t="str">
        <f>VLOOKUP(R733,Kod!$A$2:$B$55,2,0)</f>
        <v>Укажите код образования!</v>
      </c>
      <c r="T733" s="1"/>
    </row>
    <row r="734" spans="1:20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175">
        <f>'5414-1'!I734+'5414-1'!K734+'5414-1'!M734+'5414-1'!O734</f>
        <v>0</v>
      </c>
      <c r="O734" s="175">
        <f>'5414-1'!R734</f>
        <v>0</v>
      </c>
      <c r="P734" s="6"/>
      <c r="Q734" s="6"/>
      <c r="R734" s="118">
        <f t="shared" si="11"/>
        <v>0</v>
      </c>
      <c r="S734" s="118" t="str">
        <f>VLOOKUP(R734,Kod!$A$2:$B$55,2,0)</f>
        <v>Укажите код образования!</v>
      </c>
      <c r="T734" s="1"/>
    </row>
    <row r="735" spans="1:20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175">
        <f>'5414-1'!I735+'5414-1'!K735+'5414-1'!M735+'5414-1'!O735</f>
        <v>0</v>
      </c>
      <c r="O735" s="175">
        <f>'5414-1'!R735</f>
        <v>0</v>
      </c>
      <c r="P735" s="6"/>
      <c r="Q735" s="6"/>
      <c r="R735" s="118">
        <f t="shared" si="11"/>
        <v>0</v>
      </c>
      <c r="S735" s="118" t="str">
        <f>VLOOKUP(R735,Kod!$A$2:$B$55,2,0)</f>
        <v>Укажите код образования!</v>
      </c>
      <c r="T735" s="1"/>
    </row>
    <row r="736" spans="1:20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175">
        <f>'5414-1'!I736+'5414-1'!K736+'5414-1'!M736+'5414-1'!O736</f>
        <v>0</v>
      </c>
      <c r="O736" s="175">
        <f>'5414-1'!R736</f>
        <v>0</v>
      </c>
      <c r="P736" s="6"/>
      <c r="Q736" s="6"/>
      <c r="R736" s="118">
        <f t="shared" si="11"/>
        <v>0</v>
      </c>
      <c r="S736" s="118" t="str">
        <f>VLOOKUP(R736,Kod!$A$2:$B$55,2,0)</f>
        <v>Укажите код образования!</v>
      </c>
      <c r="T736" s="1"/>
    </row>
    <row r="737" spans="1:20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175">
        <f>'5414-1'!I737+'5414-1'!K737+'5414-1'!M737+'5414-1'!O737</f>
        <v>0</v>
      </c>
      <c r="O737" s="175">
        <f>'5414-1'!R737</f>
        <v>0</v>
      </c>
      <c r="P737" s="6"/>
      <c r="Q737" s="6"/>
      <c r="R737" s="118">
        <f t="shared" si="11"/>
        <v>0</v>
      </c>
      <c r="S737" s="118" t="str">
        <f>VLOOKUP(R737,Kod!$A$2:$B$55,2,0)</f>
        <v>Укажите код образования!</v>
      </c>
      <c r="T737" s="1"/>
    </row>
    <row r="738" spans="1:20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175">
        <f>'5414-1'!I738+'5414-1'!K738+'5414-1'!M738+'5414-1'!O738</f>
        <v>0</v>
      </c>
      <c r="O738" s="175">
        <f>'5414-1'!R738</f>
        <v>0</v>
      </c>
      <c r="P738" s="6"/>
      <c r="Q738" s="6"/>
      <c r="R738" s="118">
        <f t="shared" si="11"/>
        <v>0</v>
      </c>
      <c r="S738" s="118" t="str">
        <f>VLOOKUP(R738,Kod!$A$2:$B$55,2,0)</f>
        <v>Укажите код образования!</v>
      </c>
      <c r="T738" s="1"/>
    </row>
    <row r="739" spans="1:20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175">
        <f>'5414-1'!I739+'5414-1'!K739+'5414-1'!M739+'5414-1'!O739</f>
        <v>0</v>
      </c>
      <c r="O739" s="175">
        <f>'5414-1'!R739</f>
        <v>0</v>
      </c>
      <c r="P739" s="6"/>
      <c r="Q739" s="6"/>
      <c r="R739" s="118">
        <f t="shared" si="11"/>
        <v>0</v>
      </c>
      <c r="S739" s="118" t="str">
        <f>VLOOKUP(R739,Kod!$A$2:$B$55,2,0)</f>
        <v>Укажите код образования!</v>
      </c>
      <c r="T739" s="1"/>
    </row>
    <row r="740" spans="1:20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175">
        <f>'5414-1'!I740+'5414-1'!K740+'5414-1'!M740+'5414-1'!O740</f>
        <v>0</v>
      </c>
      <c r="O740" s="175">
        <f>'5414-1'!R740</f>
        <v>0</v>
      </c>
      <c r="P740" s="6"/>
      <c r="Q740" s="6"/>
      <c r="R740" s="118">
        <f t="shared" si="11"/>
        <v>0</v>
      </c>
      <c r="S740" s="118" t="str">
        <f>VLOOKUP(R740,Kod!$A$2:$B$55,2,0)</f>
        <v>Укажите код образования!</v>
      </c>
      <c r="T740" s="1"/>
    </row>
    <row r="741" spans="1:20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175">
        <f>'5414-1'!I741+'5414-1'!K741+'5414-1'!M741+'5414-1'!O741</f>
        <v>0</v>
      </c>
      <c r="O741" s="175">
        <f>'5414-1'!R741</f>
        <v>0</v>
      </c>
      <c r="P741" s="6"/>
      <c r="Q741" s="6"/>
      <c r="R741" s="118">
        <f t="shared" si="11"/>
        <v>0</v>
      </c>
      <c r="S741" s="118" t="str">
        <f>VLOOKUP(R741,Kod!$A$2:$B$55,2,0)</f>
        <v>Укажите код образования!</v>
      </c>
      <c r="T741" s="1"/>
    </row>
    <row r="742" spans="1:20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175">
        <f>'5414-1'!I742+'5414-1'!K742+'5414-1'!M742+'5414-1'!O742</f>
        <v>0</v>
      </c>
      <c r="O742" s="175">
        <f>'5414-1'!R742</f>
        <v>0</v>
      </c>
      <c r="P742" s="6"/>
      <c r="Q742" s="6"/>
      <c r="R742" s="118">
        <f t="shared" si="11"/>
        <v>0</v>
      </c>
      <c r="S742" s="118" t="str">
        <f>VLOOKUP(R742,Kod!$A$2:$B$55,2,0)</f>
        <v>Укажите код образования!</v>
      </c>
      <c r="T742" s="1"/>
    </row>
    <row r="743" spans="1:20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175">
        <f>'5414-1'!I743+'5414-1'!K743+'5414-1'!M743+'5414-1'!O743</f>
        <v>0</v>
      </c>
      <c r="O743" s="175">
        <f>'5414-1'!R743</f>
        <v>0</v>
      </c>
      <c r="P743" s="6"/>
      <c r="Q743" s="6"/>
      <c r="R743" s="118">
        <f t="shared" si="11"/>
        <v>0</v>
      </c>
      <c r="S743" s="118" t="str">
        <f>VLOOKUP(R743,Kod!$A$2:$B$55,2,0)</f>
        <v>Укажите код образования!</v>
      </c>
      <c r="T743" s="1"/>
    </row>
    <row r="744" spans="1:20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175">
        <f>'5414-1'!I744+'5414-1'!K744+'5414-1'!M744+'5414-1'!O744</f>
        <v>0</v>
      </c>
      <c r="O744" s="175">
        <f>'5414-1'!R744</f>
        <v>0</v>
      </c>
      <c r="P744" s="6"/>
      <c r="Q744" s="6"/>
      <c r="R744" s="118">
        <f t="shared" si="11"/>
        <v>0</v>
      </c>
      <c r="S744" s="118" t="str">
        <f>VLOOKUP(R744,Kod!$A$2:$B$55,2,0)</f>
        <v>Укажите код образования!</v>
      </c>
      <c r="T744" s="1"/>
    </row>
    <row r="745" spans="1:20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175">
        <f>'5414-1'!I745+'5414-1'!K745+'5414-1'!M745+'5414-1'!O745</f>
        <v>0</v>
      </c>
      <c r="O745" s="175">
        <f>'5414-1'!R745</f>
        <v>0</v>
      </c>
      <c r="P745" s="6"/>
      <c r="Q745" s="6"/>
      <c r="R745" s="118">
        <f t="shared" si="11"/>
        <v>0</v>
      </c>
      <c r="S745" s="118" t="str">
        <f>VLOOKUP(R745,Kod!$A$2:$B$55,2,0)</f>
        <v>Укажите код образования!</v>
      </c>
      <c r="T745" s="1"/>
    </row>
    <row r="746" spans="1:20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175">
        <f>'5414-1'!I746+'5414-1'!K746+'5414-1'!M746+'5414-1'!O746</f>
        <v>0</v>
      </c>
      <c r="O746" s="175">
        <f>'5414-1'!R746</f>
        <v>0</v>
      </c>
      <c r="P746" s="6"/>
      <c r="Q746" s="6"/>
      <c r="R746" s="118">
        <f t="shared" si="11"/>
        <v>0</v>
      </c>
      <c r="S746" s="118" t="str">
        <f>VLOOKUP(R746,Kod!$A$2:$B$55,2,0)</f>
        <v>Укажите код образования!</v>
      </c>
      <c r="T746" s="1"/>
    </row>
    <row r="747" spans="1:20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175">
        <f>'5414-1'!I747+'5414-1'!K747+'5414-1'!M747+'5414-1'!O747</f>
        <v>0</v>
      </c>
      <c r="O747" s="175">
        <f>'5414-1'!R747</f>
        <v>0</v>
      </c>
      <c r="P747" s="6"/>
      <c r="Q747" s="6"/>
      <c r="R747" s="118">
        <f t="shared" si="11"/>
        <v>0</v>
      </c>
      <c r="S747" s="118" t="str">
        <f>VLOOKUP(R747,Kod!$A$2:$B$55,2,0)</f>
        <v>Укажите код образования!</v>
      </c>
      <c r="T747" s="1"/>
    </row>
    <row r="748" spans="1:20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175">
        <f>'5414-1'!I748+'5414-1'!K748+'5414-1'!M748+'5414-1'!O748</f>
        <v>0</v>
      </c>
      <c r="O748" s="175">
        <f>'5414-1'!R748</f>
        <v>0</v>
      </c>
      <c r="P748" s="6"/>
      <c r="Q748" s="6"/>
      <c r="R748" s="118">
        <f t="shared" si="11"/>
        <v>0</v>
      </c>
      <c r="S748" s="118" t="str">
        <f>VLOOKUP(R748,Kod!$A$2:$B$55,2,0)</f>
        <v>Укажите код образования!</v>
      </c>
      <c r="T748" s="1"/>
    </row>
    <row r="749" spans="1:20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175">
        <f>'5414-1'!I749+'5414-1'!K749+'5414-1'!M749+'5414-1'!O749</f>
        <v>0</v>
      </c>
      <c r="O749" s="175">
        <f>'5414-1'!R749</f>
        <v>0</v>
      </c>
      <c r="P749" s="6"/>
      <c r="Q749" s="6"/>
      <c r="R749" s="118">
        <f t="shared" si="11"/>
        <v>0</v>
      </c>
      <c r="S749" s="118" t="str">
        <f>VLOOKUP(R749,Kod!$A$2:$B$55,2,0)</f>
        <v>Укажите код образования!</v>
      </c>
      <c r="T749" s="1"/>
    </row>
    <row r="750" spans="1:20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175">
        <f>'5414-1'!I750+'5414-1'!K750+'5414-1'!M750+'5414-1'!O750</f>
        <v>0</v>
      </c>
      <c r="O750" s="175">
        <f>'5414-1'!R750</f>
        <v>0</v>
      </c>
      <c r="P750" s="6"/>
      <c r="Q750" s="6"/>
      <c r="R750" s="118">
        <f t="shared" si="11"/>
        <v>0</v>
      </c>
      <c r="S750" s="118" t="str">
        <f>VLOOKUP(R750,Kod!$A$2:$B$55,2,0)</f>
        <v>Укажите код образования!</v>
      </c>
      <c r="T750" s="1"/>
    </row>
    <row r="751" spans="1:20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175">
        <f>'5414-1'!I751+'5414-1'!K751+'5414-1'!M751+'5414-1'!O751</f>
        <v>0</v>
      </c>
      <c r="O751" s="175">
        <f>'5414-1'!R751</f>
        <v>0</v>
      </c>
      <c r="P751" s="6"/>
      <c r="Q751" s="6"/>
      <c r="R751" s="118">
        <f t="shared" si="11"/>
        <v>0</v>
      </c>
      <c r="S751" s="118" t="str">
        <f>VLOOKUP(R751,Kod!$A$2:$B$55,2,0)</f>
        <v>Укажите код образования!</v>
      </c>
      <c r="T751" s="1"/>
    </row>
    <row r="752" spans="1:20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175">
        <f>'5414-1'!I752+'5414-1'!K752+'5414-1'!M752+'5414-1'!O752</f>
        <v>0</v>
      </c>
      <c r="O752" s="175">
        <f>'5414-1'!R752</f>
        <v>0</v>
      </c>
      <c r="P752" s="6"/>
      <c r="Q752" s="6"/>
      <c r="R752" s="118">
        <f t="shared" si="11"/>
        <v>0</v>
      </c>
      <c r="S752" s="118" t="str">
        <f>VLOOKUP(R752,Kod!$A$2:$B$55,2,0)</f>
        <v>Укажите код образования!</v>
      </c>
      <c r="T752" s="1"/>
    </row>
    <row r="753" spans="1:20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175">
        <f>'5414-1'!I753+'5414-1'!K753+'5414-1'!M753+'5414-1'!O753</f>
        <v>0</v>
      </c>
      <c r="O753" s="175">
        <f>'5414-1'!R753</f>
        <v>0</v>
      </c>
      <c r="P753" s="6"/>
      <c r="Q753" s="6"/>
      <c r="R753" s="118">
        <f t="shared" si="11"/>
        <v>0</v>
      </c>
      <c r="S753" s="118" t="str">
        <f>VLOOKUP(R753,Kod!$A$2:$B$55,2,0)</f>
        <v>Укажите код образования!</v>
      </c>
      <c r="T753" s="1"/>
    </row>
    <row r="754" spans="1:20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175">
        <f>'5414-1'!I754+'5414-1'!K754+'5414-1'!M754+'5414-1'!O754</f>
        <v>0</v>
      </c>
      <c r="O754" s="175">
        <f>'5414-1'!R754</f>
        <v>0</v>
      </c>
      <c r="P754" s="6"/>
      <c r="Q754" s="6"/>
      <c r="R754" s="118">
        <f t="shared" si="11"/>
        <v>0</v>
      </c>
      <c r="S754" s="118" t="str">
        <f>VLOOKUP(R754,Kod!$A$2:$B$55,2,0)</f>
        <v>Укажите код образования!</v>
      </c>
      <c r="T754" s="1"/>
    </row>
    <row r="755" spans="1:20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175">
        <f>'5414-1'!I755+'5414-1'!K755+'5414-1'!M755+'5414-1'!O755</f>
        <v>0</v>
      </c>
      <c r="O755" s="175">
        <f>'5414-1'!R755</f>
        <v>0</v>
      </c>
      <c r="P755" s="6"/>
      <c r="Q755" s="6"/>
      <c r="R755" s="118">
        <f t="shared" si="11"/>
        <v>0</v>
      </c>
      <c r="S755" s="118" t="str">
        <f>VLOOKUP(R755,Kod!$A$2:$B$55,2,0)</f>
        <v>Укажите код образования!</v>
      </c>
      <c r="T755" s="1"/>
    </row>
    <row r="756" spans="1:20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175">
        <f>'5414-1'!I756+'5414-1'!K756+'5414-1'!M756+'5414-1'!O756</f>
        <v>0</v>
      </c>
      <c r="O756" s="175">
        <f>'5414-1'!R756</f>
        <v>0</v>
      </c>
      <c r="P756" s="6"/>
      <c r="Q756" s="6"/>
      <c r="R756" s="118">
        <f t="shared" si="11"/>
        <v>0</v>
      </c>
      <c r="S756" s="118" t="str">
        <f>VLOOKUP(R756,Kod!$A$2:$B$55,2,0)</f>
        <v>Укажите код образования!</v>
      </c>
      <c r="T756" s="1"/>
    </row>
    <row r="757" spans="1:20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175">
        <f>'5414-1'!I757+'5414-1'!K757+'5414-1'!M757+'5414-1'!O757</f>
        <v>0</v>
      </c>
      <c r="O757" s="175">
        <f>'5414-1'!R757</f>
        <v>0</v>
      </c>
      <c r="P757" s="6"/>
      <c r="Q757" s="6"/>
      <c r="R757" s="118">
        <f t="shared" si="11"/>
        <v>0</v>
      </c>
      <c r="S757" s="118" t="str">
        <f>VLOOKUP(R757,Kod!$A$2:$B$55,2,0)</f>
        <v>Укажите код образования!</v>
      </c>
      <c r="T757" s="1"/>
    </row>
    <row r="758" spans="1:20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175">
        <f>'5414-1'!I758+'5414-1'!K758+'5414-1'!M758+'5414-1'!O758</f>
        <v>0</v>
      </c>
      <c r="O758" s="175">
        <f>'5414-1'!R758</f>
        <v>0</v>
      </c>
      <c r="P758" s="6"/>
      <c r="Q758" s="6"/>
      <c r="R758" s="118">
        <f t="shared" si="11"/>
        <v>0</v>
      </c>
      <c r="S758" s="118" t="str">
        <f>VLOOKUP(R758,Kod!$A$2:$B$55,2,0)</f>
        <v>Укажите код образования!</v>
      </c>
      <c r="T758" s="1"/>
    </row>
    <row r="759" spans="1:20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175">
        <f>'5414-1'!I759+'5414-1'!K759+'5414-1'!M759+'5414-1'!O759</f>
        <v>0</v>
      </c>
      <c r="O759" s="175">
        <f>'5414-1'!R759</f>
        <v>0</v>
      </c>
      <c r="P759" s="6"/>
      <c r="Q759" s="6"/>
      <c r="R759" s="118">
        <f t="shared" si="11"/>
        <v>0</v>
      </c>
      <c r="S759" s="118" t="str">
        <f>VLOOKUP(R759,Kod!$A$2:$B$55,2,0)</f>
        <v>Укажите код образования!</v>
      </c>
      <c r="T759" s="1"/>
    </row>
    <row r="760" spans="1:20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175">
        <f>'5414-1'!I760+'5414-1'!K760+'5414-1'!M760+'5414-1'!O760</f>
        <v>0</v>
      </c>
      <c r="O760" s="175">
        <f>'5414-1'!R760</f>
        <v>0</v>
      </c>
      <c r="P760" s="6"/>
      <c r="Q760" s="6"/>
      <c r="R760" s="118">
        <f t="shared" si="11"/>
        <v>0</v>
      </c>
      <c r="S760" s="118" t="str">
        <f>VLOOKUP(R760,Kod!$A$2:$B$55,2,0)</f>
        <v>Укажите код образования!</v>
      </c>
      <c r="T760" s="1"/>
    </row>
    <row r="761" spans="1:20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175">
        <f>'5414-1'!I761+'5414-1'!K761+'5414-1'!M761+'5414-1'!O761</f>
        <v>0</v>
      </c>
      <c r="O761" s="175">
        <f>'5414-1'!R761</f>
        <v>0</v>
      </c>
      <c r="P761" s="6"/>
      <c r="Q761" s="6"/>
      <c r="R761" s="118">
        <f t="shared" si="11"/>
        <v>0</v>
      </c>
      <c r="S761" s="118" t="str">
        <f>VLOOKUP(R761,Kod!$A$2:$B$55,2,0)</f>
        <v>Укажите код образования!</v>
      </c>
      <c r="T761" s="1"/>
    </row>
    <row r="762" spans="1:20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175">
        <f>'5414-1'!I762+'5414-1'!K762+'5414-1'!M762+'5414-1'!O762</f>
        <v>0</v>
      </c>
      <c r="O762" s="175">
        <f>'5414-1'!R762</f>
        <v>0</v>
      </c>
      <c r="P762" s="6"/>
      <c r="Q762" s="6"/>
      <c r="R762" s="118">
        <f t="shared" si="11"/>
        <v>0</v>
      </c>
      <c r="S762" s="118" t="str">
        <f>VLOOKUP(R762,Kod!$A$2:$B$55,2,0)</f>
        <v>Укажите код образования!</v>
      </c>
      <c r="T762" s="1"/>
    </row>
    <row r="763" spans="1:20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175">
        <f>'5414-1'!I763+'5414-1'!K763+'5414-1'!M763+'5414-1'!O763</f>
        <v>0</v>
      </c>
      <c r="O763" s="175">
        <f>'5414-1'!R763</f>
        <v>0</v>
      </c>
      <c r="P763" s="6"/>
      <c r="Q763" s="6"/>
      <c r="R763" s="118">
        <f t="shared" si="11"/>
        <v>0</v>
      </c>
      <c r="S763" s="118" t="str">
        <f>VLOOKUP(R763,Kod!$A$2:$B$55,2,0)</f>
        <v>Укажите код образования!</v>
      </c>
      <c r="T763" s="1"/>
    </row>
    <row r="764" spans="1:20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175">
        <f>'5414-1'!I764+'5414-1'!K764+'5414-1'!M764+'5414-1'!O764</f>
        <v>0</v>
      </c>
      <c r="O764" s="175">
        <f>'5414-1'!R764</f>
        <v>0</v>
      </c>
      <c r="P764" s="6"/>
      <c r="Q764" s="6"/>
      <c r="R764" s="118">
        <f t="shared" si="11"/>
        <v>0</v>
      </c>
      <c r="S764" s="118" t="str">
        <f>VLOOKUP(R764,Kod!$A$2:$B$55,2,0)</f>
        <v>Укажите код образования!</v>
      </c>
      <c r="T764" s="1"/>
    </row>
    <row r="765" spans="1:20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175">
        <f>'5414-1'!I765+'5414-1'!K765+'5414-1'!M765+'5414-1'!O765</f>
        <v>0</v>
      </c>
      <c r="O765" s="175">
        <f>'5414-1'!R765</f>
        <v>0</v>
      </c>
      <c r="P765" s="6"/>
      <c r="Q765" s="6"/>
      <c r="R765" s="118">
        <f t="shared" si="11"/>
        <v>0</v>
      </c>
      <c r="S765" s="118" t="str">
        <f>VLOOKUP(R765,Kod!$A$2:$B$55,2,0)</f>
        <v>Укажите код образования!</v>
      </c>
      <c r="T765" s="1"/>
    </row>
    <row r="766" spans="1:20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175">
        <f>'5414-1'!I766+'5414-1'!K766+'5414-1'!M766+'5414-1'!O766</f>
        <v>0</v>
      </c>
      <c r="O766" s="175">
        <f>'5414-1'!R766</f>
        <v>0</v>
      </c>
      <c r="P766" s="6"/>
      <c r="Q766" s="6"/>
      <c r="R766" s="118">
        <f t="shared" si="11"/>
        <v>0</v>
      </c>
      <c r="S766" s="118" t="str">
        <f>VLOOKUP(R766,Kod!$A$2:$B$55,2,0)</f>
        <v>Укажите код образования!</v>
      </c>
      <c r="T766" s="1"/>
    </row>
    <row r="767" spans="1:20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175">
        <f>'5414-1'!I767+'5414-1'!K767+'5414-1'!M767+'5414-1'!O767</f>
        <v>0</v>
      </c>
      <c r="O767" s="175">
        <f>'5414-1'!R767</f>
        <v>0</v>
      </c>
      <c r="P767" s="6"/>
      <c r="Q767" s="6"/>
      <c r="R767" s="118">
        <f t="shared" si="11"/>
        <v>0</v>
      </c>
      <c r="S767" s="118" t="str">
        <f>VLOOKUP(R767,Kod!$A$2:$B$55,2,0)</f>
        <v>Укажите код образования!</v>
      </c>
      <c r="T767" s="1"/>
    </row>
    <row r="768" spans="1:20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175">
        <f>'5414-1'!I768+'5414-1'!K768+'5414-1'!M768+'5414-1'!O768</f>
        <v>0</v>
      </c>
      <c r="O768" s="175">
        <f>'5414-1'!R768</f>
        <v>0</v>
      </c>
      <c r="P768" s="6"/>
      <c r="Q768" s="6"/>
      <c r="R768" s="118">
        <f t="shared" si="11"/>
        <v>0</v>
      </c>
      <c r="S768" s="118" t="str">
        <f>VLOOKUP(R768,Kod!$A$2:$B$55,2,0)</f>
        <v>Укажите код образования!</v>
      </c>
      <c r="T768" s="1"/>
    </row>
    <row r="769" spans="1:20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175">
        <f>'5414-1'!I769+'5414-1'!K769+'5414-1'!M769+'5414-1'!O769</f>
        <v>0</v>
      </c>
      <c r="O769" s="175">
        <f>'5414-1'!R769</f>
        <v>0</v>
      </c>
      <c r="P769" s="6"/>
      <c r="Q769" s="6"/>
      <c r="R769" s="118">
        <f t="shared" si="11"/>
        <v>0</v>
      </c>
      <c r="S769" s="118" t="str">
        <f>VLOOKUP(R769,Kod!$A$2:$B$55,2,0)</f>
        <v>Укажите код образования!</v>
      </c>
      <c r="T769" s="1"/>
    </row>
    <row r="770" spans="1:20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175">
        <f>'5414-1'!I770+'5414-1'!K770+'5414-1'!M770+'5414-1'!O770</f>
        <v>0</v>
      </c>
      <c r="O770" s="175">
        <f>'5414-1'!R770</f>
        <v>0</v>
      </c>
      <c r="P770" s="6"/>
      <c r="Q770" s="6"/>
      <c r="R770" s="118">
        <f t="shared" si="11"/>
        <v>0</v>
      </c>
      <c r="S770" s="118" t="str">
        <f>VLOOKUP(R770,Kod!$A$2:$B$55,2,0)</f>
        <v>Укажите код образования!</v>
      </c>
      <c r="T770" s="1"/>
    </row>
    <row r="771" spans="1:20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175">
        <f>'5414-1'!I771+'5414-1'!K771+'5414-1'!M771+'5414-1'!O771</f>
        <v>0</v>
      </c>
      <c r="O771" s="175">
        <f>'5414-1'!R771</f>
        <v>0</v>
      </c>
      <c r="P771" s="6"/>
      <c r="Q771" s="6"/>
      <c r="R771" s="118">
        <f t="shared" si="11"/>
        <v>0</v>
      </c>
      <c r="S771" s="118" t="str">
        <f>VLOOKUP(R771,Kod!$A$2:$B$55,2,0)</f>
        <v>Укажите код образования!</v>
      </c>
      <c r="T771" s="1"/>
    </row>
    <row r="772" spans="1:20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175">
        <f>'5414-1'!I772+'5414-1'!K772+'5414-1'!M772+'5414-1'!O772</f>
        <v>0</v>
      </c>
      <c r="O772" s="175">
        <f>'5414-1'!R772</f>
        <v>0</v>
      </c>
      <c r="P772" s="6"/>
      <c r="Q772" s="6"/>
      <c r="R772" s="118">
        <f t="shared" si="11"/>
        <v>0</v>
      </c>
      <c r="S772" s="118" t="str">
        <f>VLOOKUP(R772,Kod!$A$2:$B$55,2,0)</f>
        <v>Укажите код образования!</v>
      </c>
      <c r="T772" s="1"/>
    </row>
    <row r="773" spans="1:20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175">
        <f>'5414-1'!I773+'5414-1'!K773+'5414-1'!M773+'5414-1'!O773</f>
        <v>0</v>
      </c>
      <c r="O773" s="175">
        <f>'5414-1'!R773</f>
        <v>0</v>
      </c>
      <c r="P773" s="6"/>
      <c r="Q773" s="6"/>
      <c r="R773" s="118">
        <f t="shared" si="11"/>
        <v>0</v>
      </c>
      <c r="S773" s="118" t="str">
        <f>VLOOKUP(R773,Kod!$A$2:$B$55,2,0)</f>
        <v>Укажите код образования!</v>
      </c>
      <c r="T773" s="1"/>
    </row>
    <row r="774" spans="1:20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175">
        <f>'5414-1'!I774+'5414-1'!K774+'5414-1'!M774+'5414-1'!O774</f>
        <v>0</v>
      </c>
      <c r="O774" s="175">
        <f>'5414-1'!R774</f>
        <v>0</v>
      </c>
      <c r="P774" s="6"/>
      <c r="Q774" s="6"/>
      <c r="R774" s="118">
        <f t="shared" si="11"/>
        <v>0</v>
      </c>
      <c r="S774" s="118" t="str">
        <f>VLOOKUP(R774,Kod!$A$2:$B$55,2,0)</f>
        <v>Укажите код образования!</v>
      </c>
      <c r="T774" s="1"/>
    </row>
    <row r="775" spans="1:20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175">
        <f>'5414-1'!I775+'5414-1'!K775+'5414-1'!M775+'5414-1'!O775</f>
        <v>0</v>
      </c>
      <c r="O775" s="175">
        <f>'5414-1'!R775</f>
        <v>0</v>
      </c>
      <c r="P775" s="6"/>
      <c r="Q775" s="6"/>
      <c r="R775" s="118">
        <f t="shared" si="11"/>
        <v>0</v>
      </c>
      <c r="S775" s="118" t="str">
        <f>VLOOKUP(R775,Kod!$A$2:$B$55,2,0)</f>
        <v>Укажите код образования!</v>
      </c>
      <c r="T775" s="1"/>
    </row>
    <row r="776" spans="1:20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175">
        <f>'5414-1'!I776+'5414-1'!K776+'5414-1'!M776+'5414-1'!O776</f>
        <v>0</v>
      </c>
      <c r="O776" s="175">
        <f>'5414-1'!R776</f>
        <v>0</v>
      </c>
      <c r="P776" s="6"/>
      <c r="Q776" s="6"/>
      <c r="R776" s="118">
        <f t="shared" si="11"/>
        <v>0</v>
      </c>
      <c r="S776" s="118" t="str">
        <f>VLOOKUP(R776,Kod!$A$2:$B$55,2,0)</f>
        <v>Укажите код образования!</v>
      </c>
      <c r="T776" s="1"/>
    </row>
    <row r="777" spans="1:20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175">
        <f>'5414-1'!I777+'5414-1'!K777+'5414-1'!M777+'5414-1'!O777</f>
        <v>0</v>
      </c>
      <c r="O777" s="175">
        <f>'5414-1'!R777</f>
        <v>0</v>
      </c>
      <c r="P777" s="6"/>
      <c r="Q777" s="6"/>
      <c r="R777" s="118">
        <f t="shared" si="11"/>
        <v>0</v>
      </c>
      <c r="S777" s="118" t="str">
        <f>VLOOKUP(R777,Kod!$A$2:$B$55,2,0)</f>
        <v>Укажите код образования!</v>
      </c>
      <c r="T777" s="1"/>
    </row>
    <row r="778" spans="1:20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175">
        <f>'5414-1'!I778+'5414-1'!K778+'5414-1'!M778+'5414-1'!O778</f>
        <v>0</v>
      </c>
      <c r="O778" s="175">
        <f>'5414-1'!R778</f>
        <v>0</v>
      </c>
      <c r="P778" s="6"/>
      <c r="Q778" s="6"/>
      <c r="R778" s="118">
        <f t="shared" ref="R778:R841" si="12">IF(Q778=945023,"222", IF(Q778=939019,"919", INT(Q778/1000)))</f>
        <v>0</v>
      </c>
      <c r="S778" s="118" t="str">
        <f>VLOOKUP(R778,Kod!$A$2:$B$55,2,0)</f>
        <v>Укажите код образования!</v>
      </c>
      <c r="T778" s="1"/>
    </row>
    <row r="779" spans="1:20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175">
        <f>'5414-1'!I779+'5414-1'!K779+'5414-1'!M779+'5414-1'!O779</f>
        <v>0</v>
      </c>
      <c r="O779" s="175">
        <f>'5414-1'!R779</f>
        <v>0</v>
      </c>
      <c r="P779" s="6"/>
      <c r="Q779" s="6"/>
      <c r="R779" s="118">
        <f t="shared" si="12"/>
        <v>0</v>
      </c>
      <c r="S779" s="118" t="str">
        <f>VLOOKUP(R779,Kod!$A$2:$B$55,2,0)</f>
        <v>Укажите код образования!</v>
      </c>
      <c r="T779" s="1"/>
    </row>
    <row r="780" spans="1:20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175">
        <f>'5414-1'!I780+'5414-1'!K780+'5414-1'!M780+'5414-1'!O780</f>
        <v>0</v>
      </c>
      <c r="O780" s="175">
        <f>'5414-1'!R780</f>
        <v>0</v>
      </c>
      <c r="P780" s="6"/>
      <c r="Q780" s="6"/>
      <c r="R780" s="118">
        <f t="shared" si="12"/>
        <v>0</v>
      </c>
      <c r="S780" s="118" t="str">
        <f>VLOOKUP(R780,Kod!$A$2:$B$55,2,0)</f>
        <v>Укажите код образования!</v>
      </c>
      <c r="T780" s="1"/>
    </row>
    <row r="781" spans="1:20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175">
        <f>'5414-1'!I781+'5414-1'!K781+'5414-1'!M781+'5414-1'!O781</f>
        <v>0</v>
      </c>
      <c r="O781" s="175">
        <f>'5414-1'!R781</f>
        <v>0</v>
      </c>
      <c r="P781" s="6"/>
      <c r="Q781" s="6"/>
      <c r="R781" s="118">
        <f t="shared" si="12"/>
        <v>0</v>
      </c>
      <c r="S781" s="118" t="str">
        <f>VLOOKUP(R781,Kod!$A$2:$B$55,2,0)</f>
        <v>Укажите код образования!</v>
      </c>
      <c r="T781" s="1"/>
    </row>
    <row r="782" spans="1:20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175">
        <f>'5414-1'!I782+'5414-1'!K782+'5414-1'!M782+'5414-1'!O782</f>
        <v>0</v>
      </c>
      <c r="O782" s="175">
        <f>'5414-1'!R782</f>
        <v>0</v>
      </c>
      <c r="P782" s="6"/>
      <c r="Q782" s="6"/>
      <c r="R782" s="118">
        <f t="shared" si="12"/>
        <v>0</v>
      </c>
      <c r="S782" s="118" t="str">
        <f>VLOOKUP(R782,Kod!$A$2:$B$55,2,0)</f>
        <v>Укажите код образования!</v>
      </c>
      <c r="T782" s="1"/>
    </row>
    <row r="783" spans="1:20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175">
        <f>'5414-1'!I783+'5414-1'!K783+'5414-1'!M783+'5414-1'!O783</f>
        <v>0</v>
      </c>
      <c r="O783" s="175">
        <f>'5414-1'!R783</f>
        <v>0</v>
      </c>
      <c r="P783" s="6"/>
      <c r="Q783" s="6"/>
      <c r="R783" s="118">
        <f t="shared" si="12"/>
        <v>0</v>
      </c>
      <c r="S783" s="118" t="str">
        <f>VLOOKUP(R783,Kod!$A$2:$B$55,2,0)</f>
        <v>Укажите код образования!</v>
      </c>
      <c r="T783" s="1"/>
    </row>
    <row r="784" spans="1:20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175">
        <f>'5414-1'!I784+'5414-1'!K784+'5414-1'!M784+'5414-1'!O784</f>
        <v>0</v>
      </c>
      <c r="O784" s="175">
        <f>'5414-1'!R784</f>
        <v>0</v>
      </c>
      <c r="P784" s="6"/>
      <c r="Q784" s="6"/>
      <c r="R784" s="118">
        <f t="shared" si="12"/>
        <v>0</v>
      </c>
      <c r="S784" s="118" t="str">
        <f>VLOOKUP(R784,Kod!$A$2:$B$55,2,0)</f>
        <v>Укажите код образования!</v>
      </c>
      <c r="T784" s="1"/>
    </row>
    <row r="785" spans="1:20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175">
        <f>'5414-1'!I785+'5414-1'!K785+'5414-1'!M785+'5414-1'!O785</f>
        <v>0</v>
      </c>
      <c r="O785" s="175">
        <f>'5414-1'!R785</f>
        <v>0</v>
      </c>
      <c r="P785" s="6"/>
      <c r="Q785" s="6"/>
      <c r="R785" s="118">
        <f t="shared" si="12"/>
        <v>0</v>
      </c>
      <c r="S785" s="118" t="str">
        <f>VLOOKUP(R785,Kod!$A$2:$B$55,2,0)</f>
        <v>Укажите код образования!</v>
      </c>
      <c r="T785" s="1"/>
    </row>
    <row r="786" spans="1:20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175">
        <f>'5414-1'!I786+'5414-1'!K786+'5414-1'!M786+'5414-1'!O786</f>
        <v>0</v>
      </c>
      <c r="O786" s="175">
        <f>'5414-1'!R786</f>
        <v>0</v>
      </c>
      <c r="P786" s="6"/>
      <c r="Q786" s="6"/>
      <c r="R786" s="118">
        <f t="shared" si="12"/>
        <v>0</v>
      </c>
      <c r="S786" s="118" t="str">
        <f>VLOOKUP(R786,Kod!$A$2:$B$55,2,0)</f>
        <v>Укажите код образования!</v>
      </c>
      <c r="T786" s="1"/>
    </row>
    <row r="787" spans="1:20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175">
        <f>'5414-1'!I787+'5414-1'!K787+'5414-1'!M787+'5414-1'!O787</f>
        <v>0</v>
      </c>
      <c r="O787" s="175">
        <f>'5414-1'!R787</f>
        <v>0</v>
      </c>
      <c r="P787" s="6"/>
      <c r="Q787" s="6"/>
      <c r="R787" s="118">
        <f t="shared" si="12"/>
        <v>0</v>
      </c>
      <c r="S787" s="118" t="str">
        <f>VLOOKUP(R787,Kod!$A$2:$B$55,2,0)</f>
        <v>Укажите код образования!</v>
      </c>
      <c r="T787" s="1"/>
    </row>
    <row r="788" spans="1:20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175">
        <f>'5414-1'!I788+'5414-1'!K788+'5414-1'!M788+'5414-1'!O788</f>
        <v>0</v>
      </c>
      <c r="O788" s="175">
        <f>'5414-1'!R788</f>
        <v>0</v>
      </c>
      <c r="P788" s="6"/>
      <c r="Q788" s="6"/>
      <c r="R788" s="118">
        <f t="shared" si="12"/>
        <v>0</v>
      </c>
      <c r="S788" s="118" t="str">
        <f>VLOOKUP(R788,Kod!$A$2:$B$55,2,0)</f>
        <v>Укажите код образования!</v>
      </c>
      <c r="T788" s="1"/>
    </row>
    <row r="789" spans="1:20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175">
        <f>'5414-1'!I789+'5414-1'!K789+'5414-1'!M789+'5414-1'!O789</f>
        <v>0</v>
      </c>
      <c r="O789" s="175">
        <f>'5414-1'!R789</f>
        <v>0</v>
      </c>
      <c r="P789" s="6"/>
      <c r="Q789" s="6"/>
      <c r="R789" s="118">
        <f t="shared" si="12"/>
        <v>0</v>
      </c>
      <c r="S789" s="118" t="str">
        <f>VLOOKUP(R789,Kod!$A$2:$B$55,2,0)</f>
        <v>Укажите код образования!</v>
      </c>
      <c r="T789" s="1"/>
    </row>
    <row r="790" spans="1:20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175">
        <f>'5414-1'!I790+'5414-1'!K790+'5414-1'!M790+'5414-1'!O790</f>
        <v>0</v>
      </c>
      <c r="O790" s="175">
        <f>'5414-1'!R790</f>
        <v>0</v>
      </c>
      <c r="P790" s="6"/>
      <c r="Q790" s="6"/>
      <c r="R790" s="118">
        <f t="shared" si="12"/>
        <v>0</v>
      </c>
      <c r="S790" s="118" t="str">
        <f>VLOOKUP(R790,Kod!$A$2:$B$55,2,0)</f>
        <v>Укажите код образования!</v>
      </c>
      <c r="T790" s="1"/>
    </row>
    <row r="791" spans="1:20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175">
        <f>'5414-1'!I791+'5414-1'!K791+'5414-1'!M791+'5414-1'!O791</f>
        <v>0</v>
      </c>
      <c r="O791" s="175">
        <f>'5414-1'!R791</f>
        <v>0</v>
      </c>
      <c r="P791" s="6"/>
      <c r="Q791" s="6"/>
      <c r="R791" s="118">
        <f t="shared" si="12"/>
        <v>0</v>
      </c>
      <c r="S791" s="118" t="str">
        <f>VLOOKUP(R791,Kod!$A$2:$B$55,2,0)</f>
        <v>Укажите код образования!</v>
      </c>
      <c r="T791" s="1"/>
    </row>
    <row r="792" spans="1:20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175">
        <f>'5414-1'!I792+'5414-1'!K792+'5414-1'!M792+'5414-1'!O792</f>
        <v>0</v>
      </c>
      <c r="O792" s="175">
        <f>'5414-1'!R792</f>
        <v>0</v>
      </c>
      <c r="P792" s="6"/>
      <c r="Q792" s="6"/>
      <c r="R792" s="118">
        <f t="shared" si="12"/>
        <v>0</v>
      </c>
      <c r="S792" s="118" t="str">
        <f>VLOOKUP(R792,Kod!$A$2:$B$55,2,0)</f>
        <v>Укажите код образования!</v>
      </c>
      <c r="T792" s="1"/>
    </row>
    <row r="793" spans="1:20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175">
        <f>'5414-1'!I793+'5414-1'!K793+'5414-1'!M793+'5414-1'!O793</f>
        <v>0</v>
      </c>
      <c r="O793" s="175">
        <f>'5414-1'!R793</f>
        <v>0</v>
      </c>
      <c r="P793" s="6"/>
      <c r="Q793" s="6"/>
      <c r="R793" s="118">
        <f t="shared" si="12"/>
        <v>0</v>
      </c>
      <c r="S793" s="118" t="str">
        <f>VLOOKUP(R793,Kod!$A$2:$B$55,2,0)</f>
        <v>Укажите код образования!</v>
      </c>
      <c r="T793" s="1"/>
    </row>
    <row r="794" spans="1:20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175">
        <f>'5414-1'!I794+'5414-1'!K794+'5414-1'!M794+'5414-1'!O794</f>
        <v>0</v>
      </c>
      <c r="O794" s="175">
        <f>'5414-1'!R794</f>
        <v>0</v>
      </c>
      <c r="P794" s="6"/>
      <c r="Q794" s="6"/>
      <c r="R794" s="118">
        <f t="shared" si="12"/>
        <v>0</v>
      </c>
      <c r="S794" s="118" t="str">
        <f>VLOOKUP(R794,Kod!$A$2:$B$55,2,0)</f>
        <v>Укажите код образования!</v>
      </c>
      <c r="T794" s="1"/>
    </row>
    <row r="795" spans="1:20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175">
        <f>'5414-1'!I795+'5414-1'!K795+'5414-1'!M795+'5414-1'!O795</f>
        <v>0</v>
      </c>
      <c r="O795" s="175">
        <f>'5414-1'!R795</f>
        <v>0</v>
      </c>
      <c r="P795" s="6"/>
      <c r="Q795" s="6"/>
      <c r="R795" s="118">
        <f t="shared" si="12"/>
        <v>0</v>
      </c>
      <c r="S795" s="118" t="str">
        <f>VLOOKUP(R795,Kod!$A$2:$B$55,2,0)</f>
        <v>Укажите код образования!</v>
      </c>
      <c r="T795" s="1"/>
    </row>
    <row r="796" spans="1:20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175">
        <f>'5414-1'!I796+'5414-1'!K796+'5414-1'!M796+'5414-1'!O796</f>
        <v>0</v>
      </c>
      <c r="O796" s="175">
        <f>'5414-1'!R796</f>
        <v>0</v>
      </c>
      <c r="P796" s="6"/>
      <c r="Q796" s="6"/>
      <c r="R796" s="118">
        <f t="shared" si="12"/>
        <v>0</v>
      </c>
      <c r="S796" s="118" t="str">
        <f>VLOOKUP(R796,Kod!$A$2:$B$55,2,0)</f>
        <v>Укажите код образования!</v>
      </c>
      <c r="T796" s="1"/>
    </row>
    <row r="797" spans="1:20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175">
        <f>'5414-1'!I797+'5414-1'!K797+'5414-1'!M797+'5414-1'!O797</f>
        <v>0</v>
      </c>
      <c r="O797" s="175">
        <f>'5414-1'!R797</f>
        <v>0</v>
      </c>
      <c r="P797" s="6"/>
      <c r="Q797" s="6"/>
      <c r="R797" s="118">
        <f t="shared" si="12"/>
        <v>0</v>
      </c>
      <c r="S797" s="118" t="str">
        <f>VLOOKUP(R797,Kod!$A$2:$B$55,2,0)</f>
        <v>Укажите код образования!</v>
      </c>
      <c r="T797" s="1"/>
    </row>
    <row r="798" spans="1:20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175">
        <f>'5414-1'!I798+'5414-1'!K798+'5414-1'!M798+'5414-1'!O798</f>
        <v>0</v>
      </c>
      <c r="O798" s="175">
        <f>'5414-1'!R798</f>
        <v>0</v>
      </c>
      <c r="P798" s="6"/>
      <c r="Q798" s="6"/>
      <c r="R798" s="118">
        <f t="shared" si="12"/>
        <v>0</v>
      </c>
      <c r="S798" s="118" t="str">
        <f>VLOOKUP(R798,Kod!$A$2:$B$55,2,0)</f>
        <v>Укажите код образования!</v>
      </c>
      <c r="T798" s="1"/>
    </row>
    <row r="799" spans="1:20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175">
        <f>'5414-1'!I799+'5414-1'!K799+'5414-1'!M799+'5414-1'!O799</f>
        <v>0</v>
      </c>
      <c r="O799" s="175">
        <f>'5414-1'!R799</f>
        <v>0</v>
      </c>
      <c r="P799" s="6"/>
      <c r="Q799" s="6"/>
      <c r="R799" s="118">
        <f t="shared" si="12"/>
        <v>0</v>
      </c>
      <c r="S799" s="118" t="str">
        <f>VLOOKUP(R799,Kod!$A$2:$B$55,2,0)</f>
        <v>Укажите код образования!</v>
      </c>
      <c r="T799" s="1"/>
    </row>
    <row r="800" spans="1:20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175">
        <f>'5414-1'!I800+'5414-1'!K800+'5414-1'!M800+'5414-1'!O800</f>
        <v>0</v>
      </c>
      <c r="O800" s="175">
        <f>'5414-1'!R800</f>
        <v>0</v>
      </c>
      <c r="P800" s="6"/>
      <c r="Q800" s="6"/>
      <c r="R800" s="118">
        <f t="shared" si="12"/>
        <v>0</v>
      </c>
      <c r="S800" s="118" t="str">
        <f>VLOOKUP(R800,Kod!$A$2:$B$55,2,0)</f>
        <v>Укажите код образования!</v>
      </c>
      <c r="T800" s="1"/>
    </row>
    <row r="801" spans="1:20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175">
        <f>'5414-1'!I801+'5414-1'!K801+'5414-1'!M801+'5414-1'!O801</f>
        <v>0</v>
      </c>
      <c r="O801" s="175">
        <f>'5414-1'!R801</f>
        <v>0</v>
      </c>
      <c r="P801" s="6"/>
      <c r="Q801" s="6"/>
      <c r="R801" s="118">
        <f t="shared" si="12"/>
        <v>0</v>
      </c>
      <c r="S801" s="118" t="str">
        <f>VLOOKUP(R801,Kod!$A$2:$B$55,2,0)</f>
        <v>Укажите код образования!</v>
      </c>
      <c r="T801" s="1"/>
    </row>
    <row r="802" spans="1:20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175">
        <f>'5414-1'!I802+'5414-1'!K802+'5414-1'!M802+'5414-1'!O802</f>
        <v>0</v>
      </c>
      <c r="O802" s="175">
        <f>'5414-1'!R802</f>
        <v>0</v>
      </c>
      <c r="P802" s="6"/>
      <c r="Q802" s="6"/>
      <c r="R802" s="118">
        <f t="shared" si="12"/>
        <v>0</v>
      </c>
      <c r="S802" s="118" t="str">
        <f>VLOOKUP(R802,Kod!$A$2:$B$55,2,0)</f>
        <v>Укажите код образования!</v>
      </c>
      <c r="T802" s="1"/>
    </row>
    <row r="803" spans="1:20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175">
        <f>'5414-1'!I803+'5414-1'!K803+'5414-1'!M803+'5414-1'!O803</f>
        <v>0</v>
      </c>
      <c r="O803" s="175">
        <f>'5414-1'!R803</f>
        <v>0</v>
      </c>
      <c r="P803" s="6"/>
      <c r="Q803" s="6"/>
      <c r="R803" s="118">
        <f t="shared" si="12"/>
        <v>0</v>
      </c>
      <c r="S803" s="118" t="str">
        <f>VLOOKUP(R803,Kod!$A$2:$B$55,2,0)</f>
        <v>Укажите код образования!</v>
      </c>
      <c r="T803" s="1"/>
    </row>
    <row r="804" spans="1:20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175">
        <f>'5414-1'!I804+'5414-1'!K804+'5414-1'!M804+'5414-1'!O804</f>
        <v>0</v>
      </c>
      <c r="O804" s="175">
        <f>'5414-1'!R804</f>
        <v>0</v>
      </c>
      <c r="P804" s="6"/>
      <c r="Q804" s="6"/>
      <c r="R804" s="118">
        <f t="shared" si="12"/>
        <v>0</v>
      </c>
      <c r="S804" s="118" t="str">
        <f>VLOOKUP(R804,Kod!$A$2:$B$55,2,0)</f>
        <v>Укажите код образования!</v>
      </c>
      <c r="T804" s="1"/>
    </row>
    <row r="805" spans="1:20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175">
        <f>'5414-1'!I805+'5414-1'!K805+'5414-1'!M805+'5414-1'!O805</f>
        <v>0</v>
      </c>
      <c r="O805" s="175">
        <f>'5414-1'!R805</f>
        <v>0</v>
      </c>
      <c r="P805" s="6"/>
      <c r="Q805" s="6"/>
      <c r="R805" s="118">
        <f t="shared" si="12"/>
        <v>0</v>
      </c>
      <c r="S805" s="118" t="str">
        <f>VLOOKUP(R805,Kod!$A$2:$B$55,2,0)</f>
        <v>Укажите код образования!</v>
      </c>
      <c r="T805" s="1"/>
    </row>
    <row r="806" spans="1:20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175">
        <f>'5414-1'!I806+'5414-1'!K806+'5414-1'!M806+'5414-1'!O806</f>
        <v>0</v>
      </c>
      <c r="O806" s="175">
        <f>'5414-1'!R806</f>
        <v>0</v>
      </c>
      <c r="P806" s="6"/>
      <c r="Q806" s="6"/>
      <c r="R806" s="118">
        <f t="shared" si="12"/>
        <v>0</v>
      </c>
      <c r="S806" s="118" t="str">
        <f>VLOOKUP(R806,Kod!$A$2:$B$55,2,0)</f>
        <v>Укажите код образования!</v>
      </c>
      <c r="T806" s="1"/>
    </row>
    <row r="807" spans="1:20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175">
        <f>'5414-1'!I807+'5414-1'!K807+'5414-1'!M807+'5414-1'!O807</f>
        <v>0</v>
      </c>
      <c r="O807" s="175">
        <f>'5414-1'!R807</f>
        <v>0</v>
      </c>
      <c r="P807" s="6"/>
      <c r="Q807" s="6"/>
      <c r="R807" s="118">
        <f t="shared" si="12"/>
        <v>0</v>
      </c>
      <c r="S807" s="118" t="str">
        <f>VLOOKUP(R807,Kod!$A$2:$B$55,2,0)</f>
        <v>Укажите код образования!</v>
      </c>
      <c r="T807" s="1"/>
    </row>
    <row r="808" spans="1:20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175">
        <f>'5414-1'!I808+'5414-1'!K808+'5414-1'!M808+'5414-1'!O808</f>
        <v>0</v>
      </c>
      <c r="O808" s="175">
        <f>'5414-1'!R808</f>
        <v>0</v>
      </c>
      <c r="P808" s="6"/>
      <c r="Q808" s="6"/>
      <c r="R808" s="118">
        <f t="shared" si="12"/>
        <v>0</v>
      </c>
      <c r="S808" s="118" t="str">
        <f>VLOOKUP(R808,Kod!$A$2:$B$55,2,0)</f>
        <v>Укажите код образования!</v>
      </c>
      <c r="T808" s="1"/>
    </row>
    <row r="809" spans="1:20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175">
        <f>'5414-1'!I809+'5414-1'!K809+'5414-1'!M809+'5414-1'!O809</f>
        <v>0</v>
      </c>
      <c r="O809" s="175">
        <f>'5414-1'!R809</f>
        <v>0</v>
      </c>
      <c r="P809" s="6"/>
      <c r="Q809" s="6"/>
      <c r="R809" s="118">
        <f t="shared" si="12"/>
        <v>0</v>
      </c>
      <c r="S809" s="118" t="str">
        <f>VLOOKUP(R809,Kod!$A$2:$B$55,2,0)</f>
        <v>Укажите код образования!</v>
      </c>
      <c r="T809" s="1"/>
    </row>
    <row r="810" spans="1:20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175">
        <f>'5414-1'!I810+'5414-1'!K810+'5414-1'!M810+'5414-1'!O810</f>
        <v>0</v>
      </c>
      <c r="O810" s="175">
        <f>'5414-1'!R810</f>
        <v>0</v>
      </c>
      <c r="P810" s="6"/>
      <c r="Q810" s="6"/>
      <c r="R810" s="118">
        <f t="shared" si="12"/>
        <v>0</v>
      </c>
      <c r="S810" s="118" t="str">
        <f>VLOOKUP(R810,Kod!$A$2:$B$55,2,0)</f>
        <v>Укажите код образования!</v>
      </c>
      <c r="T810" s="1"/>
    </row>
    <row r="811" spans="1:20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175">
        <f>'5414-1'!I811+'5414-1'!K811+'5414-1'!M811+'5414-1'!O811</f>
        <v>0</v>
      </c>
      <c r="O811" s="175">
        <f>'5414-1'!R811</f>
        <v>0</v>
      </c>
      <c r="P811" s="6"/>
      <c r="Q811" s="6"/>
      <c r="R811" s="118">
        <f t="shared" si="12"/>
        <v>0</v>
      </c>
      <c r="S811" s="118" t="str">
        <f>VLOOKUP(R811,Kod!$A$2:$B$55,2,0)</f>
        <v>Укажите код образования!</v>
      </c>
      <c r="T811" s="1"/>
    </row>
    <row r="812" spans="1:20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175">
        <f>'5414-1'!I812+'5414-1'!K812+'5414-1'!M812+'5414-1'!O812</f>
        <v>0</v>
      </c>
      <c r="O812" s="175">
        <f>'5414-1'!R812</f>
        <v>0</v>
      </c>
      <c r="P812" s="6"/>
      <c r="Q812" s="6"/>
      <c r="R812" s="118">
        <f t="shared" si="12"/>
        <v>0</v>
      </c>
      <c r="S812" s="118" t="str">
        <f>VLOOKUP(R812,Kod!$A$2:$B$55,2,0)</f>
        <v>Укажите код образования!</v>
      </c>
      <c r="T812" s="1"/>
    </row>
    <row r="813" spans="1:20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175">
        <f>'5414-1'!I813+'5414-1'!K813+'5414-1'!M813+'5414-1'!O813</f>
        <v>0</v>
      </c>
      <c r="O813" s="175">
        <f>'5414-1'!R813</f>
        <v>0</v>
      </c>
      <c r="P813" s="6"/>
      <c r="Q813" s="6"/>
      <c r="R813" s="118">
        <f t="shared" si="12"/>
        <v>0</v>
      </c>
      <c r="S813" s="118" t="str">
        <f>VLOOKUP(R813,Kod!$A$2:$B$55,2,0)</f>
        <v>Укажите код образования!</v>
      </c>
      <c r="T813" s="1"/>
    </row>
    <row r="814" spans="1:20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175">
        <f>'5414-1'!I814+'5414-1'!K814+'5414-1'!M814+'5414-1'!O814</f>
        <v>0</v>
      </c>
      <c r="O814" s="175">
        <f>'5414-1'!R814</f>
        <v>0</v>
      </c>
      <c r="P814" s="6"/>
      <c r="Q814" s="6"/>
      <c r="R814" s="118">
        <f t="shared" si="12"/>
        <v>0</v>
      </c>
      <c r="S814" s="118" t="str">
        <f>VLOOKUP(R814,Kod!$A$2:$B$55,2,0)</f>
        <v>Укажите код образования!</v>
      </c>
      <c r="T814" s="1"/>
    </row>
    <row r="815" spans="1:20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175">
        <f>'5414-1'!I815+'5414-1'!K815+'5414-1'!M815+'5414-1'!O815</f>
        <v>0</v>
      </c>
      <c r="O815" s="175">
        <f>'5414-1'!R815</f>
        <v>0</v>
      </c>
      <c r="P815" s="6"/>
      <c r="Q815" s="6"/>
      <c r="R815" s="118">
        <f t="shared" si="12"/>
        <v>0</v>
      </c>
      <c r="S815" s="118" t="str">
        <f>VLOOKUP(R815,Kod!$A$2:$B$55,2,0)</f>
        <v>Укажите код образования!</v>
      </c>
      <c r="T815" s="1"/>
    </row>
    <row r="816" spans="1:20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175">
        <f>'5414-1'!I816+'5414-1'!K816+'5414-1'!M816+'5414-1'!O816</f>
        <v>0</v>
      </c>
      <c r="O816" s="175">
        <f>'5414-1'!R816</f>
        <v>0</v>
      </c>
      <c r="P816" s="6"/>
      <c r="Q816" s="6"/>
      <c r="R816" s="118">
        <f t="shared" si="12"/>
        <v>0</v>
      </c>
      <c r="S816" s="118" t="str">
        <f>VLOOKUP(R816,Kod!$A$2:$B$55,2,0)</f>
        <v>Укажите код образования!</v>
      </c>
      <c r="T816" s="1"/>
    </row>
    <row r="817" spans="1:20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175">
        <f>'5414-1'!I817+'5414-1'!K817+'5414-1'!M817+'5414-1'!O817</f>
        <v>0</v>
      </c>
      <c r="O817" s="175">
        <f>'5414-1'!R817</f>
        <v>0</v>
      </c>
      <c r="P817" s="6"/>
      <c r="Q817" s="6"/>
      <c r="R817" s="118">
        <f t="shared" si="12"/>
        <v>0</v>
      </c>
      <c r="S817" s="118" t="str">
        <f>VLOOKUP(R817,Kod!$A$2:$B$55,2,0)</f>
        <v>Укажите код образования!</v>
      </c>
      <c r="T817" s="1"/>
    </row>
    <row r="818" spans="1:20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175">
        <f>'5414-1'!I818+'5414-1'!K818+'5414-1'!M818+'5414-1'!O818</f>
        <v>0</v>
      </c>
      <c r="O818" s="175">
        <f>'5414-1'!R818</f>
        <v>0</v>
      </c>
      <c r="P818" s="6"/>
      <c r="Q818" s="6"/>
      <c r="R818" s="118">
        <f t="shared" si="12"/>
        <v>0</v>
      </c>
      <c r="S818" s="118" t="str">
        <f>VLOOKUP(R818,Kod!$A$2:$B$55,2,0)</f>
        <v>Укажите код образования!</v>
      </c>
      <c r="T818" s="1"/>
    </row>
    <row r="819" spans="1:20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175">
        <f>'5414-1'!I819+'5414-1'!K819+'5414-1'!M819+'5414-1'!O819</f>
        <v>0</v>
      </c>
      <c r="O819" s="175">
        <f>'5414-1'!R819</f>
        <v>0</v>
      </c>
      <c r="P819" s="6"/>
      <c r="Q819" s="6"/>
      <c r="R819" s="118">
        <f t="shared" si="12"/>
        <v>0</v>
      </c>
      <c r="S819" s="118" t="str">
        <f>VLOOKUP(R819,Kod!$A$2:$B$55,2,0)</f>
        <v>Укажите код образования!</v>
      </c>
      <c r="T819" s="1"/>
    </row>
    <row r="820" spans="1:20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175">
        <f>'5414-1'!I820+'5414-1'!K820+'5414-1'!M820+'5414-1'!O820</f>
        <v>0</v>
      </c>
      <c r="O820" s="175">
        <f>'5414-1'!R820</f>
        <v>0</v>
      </c>
      <c r="P820" s="6"/>
      <c r="Q820" s="6"/>
      <c r="R820" s="118">
        <f t="shared" si="12"/>
        <v>0</v>
      </c>
      <c r="S820" s="118" t="str">
        <f>VLOOKUP(R820,Kod!$A$2:$B$55,2,0)</f>
        <v>Укажите код образования!</v>
      </c>
      <c r="T820" s="1"/>
    </row>
    <row r="821" spans="1:20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175">
        <f>'5414-1'!I821+'5414-1'!K821+'5414-1'!M821+'5414-1'!O821</f>
        <v>0</v>
      </c>
      <c r="O821" s="175">
        <f>'5414-1'!R821</f>
        <v>0</v>
      </c>
      <c r="P821" s="6"/>
      <c r="Q821" s="6"/>
      <c r="R821" s="118">
        <f t="shared" si="12"/>
        <v>0</v>
      </c>
      <c r="S821" s="118" t="str">
        <f>VLOOKUP(R821,Kod!$A$2:$B$55,2,0)</f>
        <v>Укажите код образования!</v>
      </c>
      <c r="T821" s="1"/>
    </row>
    <row r="822" spans="1:20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175">
        <f>'5414-1'!I822+'5414-1'!K822+'5414-1'!M822+'5414-1'!O822</f>
        <v>0</v>
      </c>
      <c r="O822" s="175">
        <f>'5414-1'!R822</f>
        <v>0</v>
      </c>
      <c r="P822" s="6"/>
      <c r="Q822" s="6"/>
      <c r="R822" s="118">
        <f t="shared" si="12"/>
        <v>0</v>
      </c>
      <c r="S822" s="118" t="str">
        <f>VLOOKUP(R822,Kod!$A$2:$B$55,2,0)</f>
        <v>Укажите код образования!</v>
      </c>
      <c r="T822" s="1"/>
    </row>
    <row r="823" spans="1:20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175">
        <f>'5414-1'!I823+'5414-1'!K823+'5414-1'!M823+'5414-1'!O823</f>
        <v>0</v>
      </c>
      <c r="O823" s="175">
        <f>'5414-1'!R823</f>
        <v>0</v>
      </c>
      <c r="P823" s="6"/>
      <c r="Q823" s="6"/>
      <c r="R823" s="118">
        <f t="shared" si="12"/>
        <v>0</v>
      </c>
      <c r="S823" s="118" t="str">
        <f>VLOOKUP(R823,Kod!$A$2:$B$55,2,0)</f>
        <v>Укажите код образования!</v>
      </c>
      <c r="T823" s="1"/>
    </row>
    <row r="824" spans="1:20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175">
        <f>'5414-1'!I824+'5414-1'!K824+'5414-1'!M824+'5414-1'!O824</f>
        <v>0</v>
      </c>
      <c r="O824" s="175">
        <f>'5414-1'!R824</f>
        <v>0</v>
      </c>
      <c r="P824" s="6"/>
      <c r="Q824" s="6"/>
      <c r="R824" s="118">
        <f t="shared" si="12"/>
        <v>0</v>
      </c>
      <c r="S824" s="118" t="str">
        <f>VLOOKUP(R824,Kod!$A$2:$B$55,2,0)</f>
        <v>Укажите код образования!</v>
      </c>
      <c r="T824" s="1"/>
    </row>
    <row r="825" spans="1:20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175">
        <f>'5414-1'!I825+'5414-1'!K825+'5414-1'!M825+'5414-1'!O825</f>
        <v>0</v>
      </c>
      <c r="O825" s="175">
        <f>'5414-1'!R825</f>
        <v>0</v>
      </c>
      <c r="P825" s="6"/>
      <c r="Q825" s="6"/>
      <c r="R825" s="118">
        <f t="shared" si="12"/>
        <v>0</v>
      </c>
      <c r="S825" s="118" t="str">
        <f>VLOOKUP(R825,Kod!$A$2:$B$55,2,0)</f>
        <v>Укажите код образования!</v>
      </c>
      <c r="T825" s="1"/>
    </row>
    <row r="826" spans="1:20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175">
        <f>'5414-1'!I826+'5414-1'!K826+'5414-1'!M826+'5414-1'!O826</f>
        <v>0</v>
      </c>
      <c r="O826" s="175">
        <f>'5414-1'!R826</f>
        <v>0</v>
      </c>
      <c r="P826" s="6"/>
      <c r="Q826" s="6"/>
      <c r="R826" s="118">
        <f t="shared" si="12"/>
        <v>0</v>
      </c>
      <c r="S826" s="118" t="str">
        <f>VLOOKUP(R826,Kod!$A$2:$B$55,2,0)</f>
        <v>Укажите код образования!</v>
      </c>
      <c r="T826" s="1"/>
    </row>
    <row r="827" spans="1:20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175">
        <f>'5414-1'!I827+'5414-1'!K827+'5414-1'!M827+'5414-1'!O827</f>
        <v>0</v>
      </c>
      <c r="O827" s="175">
        <f>'5414-1'!R827</f>
        <v>0</v>
      </c>
      <c r="P827" s="6"/>
      <c r="Q827" s="6"/>
      <c r="R827" s="118">
        <f t="shared" si="12"/>
        <v>0</v>
      </c>
      <c r="S827" s="118" t="str">
        <f>VLOOKUP(R827,Kod!$A$2:$B$55,2,0)</f>
        <v>Укажите код образования!</v>
      </c>
      <c r="T827" s="1"/>
    </row>
    <row r="828" spans="1:20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175">
        <f>'5414-1'!I828+'5414-1'!K828+'5414-1'!M828+'5414-1'!O828</f>
        <v>0</v>
      </c>
      <c r="O828" s="175">
        <f>'5414-1'!R828</f>
        <v>0</v>
      </c>
      <c r="P828" s="6"/>
      <c r="Q828" s="6"/>
      <c r="R828" s="118">
        <f t="shared" si="12"/>
        <v>0</v>
      </c>
      <c r="S828" s="118" t="str">
        <f>VLOOKUP(R828,Kod!$A$2:$B$55,2,0)</f>
        <v>Укажите код образования!</v>
      </c>
      <c r="T828" s="1"/>
    </row>
    <row r="829" spans="1:20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175">
        <f>'5414-1'!I829+'5414-1'!K829+'5414-1'!M829+'5414-1'!O829</f>
        <v>0</v>
      </c>
      <c r="O829" s="175">
        <f>'5414-1'!R829</f>
        <v>0</v>
      </c>
      <c r="P829" s="6"/>
      <c r="Q829" s="6"/>
      <c r="R829" s="118">
        <f t="shared" si="12"/>
        <v>0</v>
      </c>
      <c r="S829" s="118" t="str">
        <f>VLOOKUP(R829,Kod!$A$2:$B$55,2,0)</f>
        <v>Укажите код образования!</v>
      </c>
      <c r="T829" s="1"/>
    </row>
    <row r="830" spans="1:20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175">
        <f>'5414-1'!I830+'5414-1'!K830+'5414-1'!M830+'5414-1'!O830</f>
        <v>0</v>
      </c>
      <c r="O830" s="175">
        <f>'5414-1'!R830</f>
        <v>0</v>
      </c>
      <c r="P830" s="6"/>
      <c r="Q830" s="6"/>
      <c r="R830" s="118">
        <f t="shared" si="12"/>
        <v>0</v>
      </c>
      <c r="S830" s="118" t="str">
        <f>VLOOKUP(R830,Kod!$A$2:$B$55,2,0)</f>
        <v>Укажите код образования!</v>
      </c>
      <c r="T830" s="1"/>
    </row>
    <row r="831" spans="1:20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175">
        <f>'5414-1'!I831+'5414-1'!K831+'5414-1'!M831+'5414-1'!O831</f>
        <v>0</v>
      </c>
      <c r="O831" s="175">
        <f>'5414-1'!R831</f>
        <v>0</v>
      </c>
      <c r="P831" s="6"/>
      <c r="Q831" s="6"/>
      <c r="R831" s="118">
        <f t="shared" si="12"/>
        <v>0</v>
      </c>
      <c r="S831" s="118" t="str">
        <f>VLOOKUP(R831,Kod!$A$2:$B$55,2,0)</f>
        <v>Укажите код образования!</v>
      </c>
      <c r="T831" s="1"/>
    </row>
    <row r="832" spans="1:20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175">
        <f>'5414-1'!I832+'5414-1'!K832+'5414-1'!M832+'5414-1'!O832</f>
        <v>0</v>
      </c>
      <c r="O832" s="175">
        <f>'5414-1'!R832</f>
        <v>0</v>
      </c>
      <c r="P832" s="6"/>
      <c r="Q832" s="6"/>
      <c r="R832" s="118">
        <f t="shared" si="12"/>
        <v>0</v>
      </c>
      <c r="S832" s="118" t="str">
        <f>VLOOKUP(R832,Kod!$A$2:$B$55,2,0)</f>
        <v>Укажите код образования!</v>
      </c>
      <c r="T832" s="1"/>
    </row>
    <row r="833" spans="1:20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175">
        <f>'5414-1'!I833+'5414-1'!K833+'5414-1'!M833+'5414-1'!O833</f>
        <v>0</v>
      </c>
      <c r="O833" s="175">
        <f>'5414-1'!R833</f>
        <v>0</v>
      </c>
      <c r="P833" s="6"/>
      <c r="Q833" s="6"/>
      <c r="R833" s="118">
        <f t="shared" si="12"/>
        <v>0</v>
      </c>
      <c r="S833" s="118" t="str">
        <f>VLOOKUP(R833,Kod!$A$2:$B$55,2,0)</f>
        <v>Укажите код образования!</v>
      </c>
      <c r="T833" s="1"/>
    </row>
    <row r="834" spans="1:20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175">
        <f>'5414-1'!I834+'5414-1'!K834+'5414-1'!M834+'5414-1'!O834</f>
        <v>0</v>
      </c>
      <c r="O834" s="175">
        <f>'5414-1'!R834</f>
        <v>0</v>
      </c>
      <c r="P834" s="6"/>
      <c r="Q834" s="6"/>
      <c r="R834" s="118">
        <f t="shared" si="12"/>
        <v>0</v>
      </c>
      <c r="S834" s="118" t="str">
        <f>VLOOKUP(R834,Kod!$A$2:$B$55,2,0)</f>
        <v>Укажите код образования!</v>
      </c>
      <c r="T834" s="1"/>
    </row>
    <row r="835" spans="1:20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175">
        <f>'5414-1'!I835+'5414-1'!K835+'5414-1'!M835+'5414-1'!O835</f>
        <v>0</v>
      </c>
      <c r="O835" s="175">
        <f>'5414-1'!R835</f>
        <v>0</v>
      </c>
      <c r="P835" s="6"/>
      <c r="Q835" s="6"/>
      <c r="R835" s="118">
        <f t="shared" si="12"/>
        <v>0</v>
      </c>
      <c r="S835" s="118" t="str">
        <f>VLOOKUP(R835,Kod!$A$2:$B$55,2,0)</f>
        <v>Укажите код образования!</v>
      </c>
      <c r="T835" s="1"/>
    </row>
    <row r="836" spans="1:20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175">
        <f>'5414-1'!I836+'5414-1'!K836+'5414-1'!M836+'5414-1'!O836</f>
        <v>0</v>
      </c>
      <c r="O836" s="175">
        <f>'5414-1'!R836</f>
        <v>0</v>
      </c>
      <c r="P836" s="6"/>
      <c r="Q836" s="6"/>
      <c r="R836" s="118">
        <f t="shared" si="12"/>
        <v>0</v>
      </c>
      <c r="S836" s="118" t="str">
        <f>VLOOKUP(R836,Kod!$A$2:$B$55,2,0)</f>
        <v>Укажите код образования!</v>
      </c>
      <c r="T836" s="1"/>
    </row>
    <row r="837" spans="1:20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175">
        <f>'5414-1'!I837+'5414-1'!K837+'5414-1'!M837+'5414-1'!O837</f>
        <v>0</v>
      </c>
      <c r="O837" s="175">
        <f>'5414-1'!R837</f>
        <v>0</v>
      </c>
      <c r="P837" s="6"/>
      <c r="Q837" s="6"/>
      <c r="R837" s="118">
        <f t="shared" si="12"/>
        <v>0</v>
      </c>
      <c r="S837" s="118" t="str">
        <f>VLOOKUP(R837,Kod!$A$2:$B$55,2,0)</f>
        <v>Укажите код образования!</v>
      </c>
      <c r="T837" s="1"/>
    </row>
    <row r="838" spans="1:20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175">
        <f>'5414-1'!I838+'5414-1'!K838+'5414-1'!M838+'5414-1'!O838</f>
        <v>0</v>
      </c>
      <c r="O838" s="175">
        <f>'5414-1'!R838</f>
        <v>0</v>
      </c>
      <c r="P838" s="6"/>
      <c r="Q838" s="6"/>
      <c r="R838" s="118">
        <f t="shared" si="12"/>
        <v>0</v>
      </c>
      <c r="S838" s="118" t="str">
        <f>VLOOKUP(R838,Kod!$A$2:$B$55,2,0)</f>
        <v>Укажите код образования!</v>
      </c>
      <c r="T838" s="1"/>
    </row>
    <row r="839" spans="1:20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175">
        <f>'5414-1'!I839+'5414-1'!K839+'5414-1'!M839+'5414-1'!O839</f>
        <v>0</v>
      </c>
      <c r="O839" s="175">
        <f>'5414-1'!R839</f>
        <v>0</v>
      </c>
      <c r="P839" s="6"/>
      <c r="Q839" s="6"/>
      <c r="R839" s="118">
        <f t="shared" si="12"/>
        <v>0</v>
      </c>
      <c r="S839" s="118" t="str">
        <f>VLOOKUP(R839,Kod!$A$2:$B$55,2,0)</f>
        <v>Укажите код образования!</v>
      </c>
      <c r="T839" s="1"/>
    </row>
    <row r="840" spans="1:20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175">
        <f>'5414-1'!I840+'5414-1'!K840+'5414-1'!M840+'5414-1'!O840</f>
        <v>0</v>
      </c>
      <c r="O840" s="175">
        <f>'5414-1'!R840</f>
        <v>0</v>
      </c>
      <c r="P840" s="6"/>
      <c r="Q840" s="6"/>
      <c r="R840" s="118">
        <f t="shared" si="12"/>
        <v>0</v>
      </c>
      <c r="S840" s="118" t="str">
        <f>VLOOKUP(R840,Kod!$A$2:$B$55,2,0)</f>
        <v>Укажите код образования!</v>
      </c>
      <c r="T840" s="1"/>
    </row>
    <row r="841" spans="1:20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175">
        <f>'5414-1'!I841+'5414-1'!K841+'5414-1'!M841+'5414-1'!O841</f>
        <v>0</v>
      </c>
      <c r="O841" s="175">
        <f>'5414-1'!R841</f>
        <v>0</v>
      </c>
      <c r="P841" s="6"/>
      <c r="Q841" s="6"/>
      <c r="R841" s="118">
        <f t="shared" si="12"/>
        <v>0</v>
      </c>
      <c r="S841" s="118" t="str">
        <f>VLOOKUP(R841,Kod!$A$2:$B$55,2,0)</f>
        <v>Укажите код образования!</v>
      </c>
      <c r="T841" s="1"/>
    </row>
    <row r="842" spans="1:20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175">
        <f>'5414-1'!I842+'5414-1'!K842+'5414-1'!M842+'5414-1'!O842</f>
        <v>0</v>
      </c>
      <c r="O842" s="175">
        <f>'5414-1'!R842</f>
        <v>0</v>
      </c>
      <c r="P842" s="6"/>
      <c r="Q842" s="6"/>
      <c r="R842" s="118">
        <f t="shared" ref="R842:R905" si="13">IF(Q842=945023,"222", IF(Q842=939019,"919", INT(Q842/1000)))</f>
        <v>0</v>
      </c>
      <c r="S842" s="118" t="str">
        <f>VLOOKUP(R842,Kod!$A$2:$B$55,2,0)</f>
        <v>Укажите код образования!</v>
      </c>
      <c r="T842" s="1"/>
    </row>
    <row r="843" spans="1:20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175">
        <f>'5414-1'!I843+'5414-1'!K843+'5414-1'!M843+'5414-1'!O843</f>
        <v>0</v>
      </c>
      <c r="O843" s="175">
        <f>'5414-1'!R843</f>
        <v>0</v>
      </c>
      <c r="P843" s="6"/>
      <c r="Q843" s="6"/>
      <c r="R843" s="118">
        <f t="shared" si="13"/>
        <v>0</v>
      </c>
      <c r="S843" s="118" t="str">
        <f>VLOOKUP(R843,Kod!$A$2:$B$55,2,0)</f>
        <v>Укажите код образования!</v>
      </c>
      <c r="T843" s="1"/>
    </row>
    <row r="844" spans="1:20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175">
        <f>'5414-1'!I844+'5414-1'!K844+'5414-1'!M844+'5414-1'!O844</f>
        <v>0</v>
      </c>
      <c r="O844" s="175">
        <f>'5414-1'!R844</f>
        <v>0</v>
      </c>
      <c r="P844" s="6"/>
      <c r="Q844" s="6"/>
      <c r="R844" s="118">
        <f t="shared" si="13"/>
        <v>0</v>
      </c>
      <c r="S844" s="118" t="str">
        <f>VLOOKUP(R844,Kod!$A$2:$B$55,2,0)</f>
        <v>Укажите код образования!</v>
      </c>
      <c r="T844" s="1"/>
    </row>
    <row r="845" spans="1:20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175">
        <f>'5414-1'!I845+'5414-1'!K845+'5414-1'!M845+'5414-1'!O845</f>
        <v>0</v>
      </c>
      <c r="O845" s="175">
        <f>'5414-1'!R845</f>
        <v>0</v>
      </c>
      <c r="P845" s="6"/>
      <c r="Q845" s="6"/>
      <c r="R845" s="118">
        <f t="shared" si="13"/>
        <v>0</v>
      </c>
      <c r="S845" s="118" t="str">
        <f>VLOOKUP(R845,Kod!$A$2:$B$55,2,0)</f>
        <v>Укажите код образования!</v>
      </c>
      <c r="T845" s="1"/>
    </row>
    <row r="846" spans="1:20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175">
        <f>'5414-1'!I846+'5414-1'!K846+'5414-1'!M846+'5414-1'!O846</f>
        <v>0</v>
      </c>
      <c r="O846" s="175">
        <f>'5414-1'!R846</f>
        <v>0</v>
      </c>
      <c r="P846" s="6"/>
      <c r="Q846" s="6"/>
      <c r="R846" s="118">
        <f t="shared" si="13"/>
        <v>0</v>
      </c>
      <c r="S846" s="118" t="str">
        <f>VLOOKUP(R846,Kod!$A$2:$B$55,2,0)</f>
        <v>Укажите код образования!</v>
      </c>
      <c r="T846" s="1"/>
    </row>
    <row r="847" spans="1:20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175">
        <f>'5414-1'!I847+'5414-1'!K847+'5414-1'!M847+'5414-1'!O847</f>
        <v>0</v>
      </c>
      <c r="O847" s="175">
        <f>'5414-1'!R847</f>
        <v>0</v>
      </c>
      <c r="P847" s="6"/>
      <c r="Q847" s="6"/>
      <c r="R847" s="118">
        <f t="shared" si="13"/>
        <v>0</v>
      </c>
      <c r="S847" s="118" t="str">
        <f>VLOOKUP(R847,Kod!$A$2:$B$55,2,0)</f>
        <v>Укажите код образования!</v>
      </c>
      <c r="T847" s="1"/>
    </row>
    <row r="848" spans="1:20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175">
        <f>'5414-1'!I848+'5414-1'!K848+'5414-1'!M848+'5414-1'!O848</f>
        <v>0</v>
      </c>
      <c r="O848" s="175">
        <f>'5414-1'!R848</f>
        <v>0</v>
      </c>
      <c r="P848" s="6"/>
      <c r="Q848" s="6"/>
      <c r="R848" s="118">
        <f t="shared" si="13"/>
        <v>0</v>
      </c>
      <c r="S848" s="118" t="str">
        <f>VLOOKUP(R848,Kod!$A$2:$B$55,2,0)</f>
        <v>Укажите код образования!</v>
      </c>
      <c r="T848" s="1"/>
    </row>
    <row r="849" spans="1:20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175">
        <f>'5414-1'!I849+'5414-1'!K849+'5414-1'!M849+'5414-1'!O849</f>
        <v>0</v>
      </c>
      <c r="O849" s="175">
        <f>'5414-1'!R849</f>
        <v>0</v>
      </c>
      <c r="P849" s="6"/>
      <c r="Q849" s="6"/>
      <c r="R849" s="118">
        <f t="shared" si="13"/>
        <v>0</v>
      </c>
      <c r="S849" s="118" t="str">
        <f>VLOOKUP(R849,Kod!$A$2:$B$55,2,0)</f>
        <v>Укажите код образования!</v>
      </c>
      <c r="T849" s="1"/>
    </row>
    <row r="850" spans="1:20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175">
        <f>'5414-1'!I850+'5414-1'!K850+'5414-1'!M850+'5414-1'!O850</f>
        <v>0</v>
      </c>
      <c r="O850" s="175">
        <f>'5414-1'!R850</f>
        <v>0</v>
      </c>
      <c r="P850" s="6"/>
      <c r="Q850" s="6"/>
      <c r="R850" s="118">
        <f t="shared" si="13"/>
        <v>0</v>
      </c>
      <c r="S850" s="118" t="str">
        <f>VLOOKUP(R850,Kod!$A$2:$B$55,2,0)</f>
        <v>Укажите код образования!</v>
      </c>
      <c r="T850" s="1"/>
    </row>
    <row r="851" spans="1:20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175">
        <f>'5414-1'!I851+'5414-1'!K851+'5414-1'!M851+'5414-1'!O851</f>
        <v>0</v>
      </c>
      <c r="O851" s="175">
        <f>'5414-1'!R851</f>
        <v>0</v>
      </c>
      <c r="P851" s="6"/>
      <c r="Q851" s="6"/>
      <c r="R851" s="118">
        <f t="shared" si="13"/>
        <v>0</v>
      </c>
      <c r="S851" s="118" t="str">
        <f>VLOOKUP(R851,Kod!$A$2:$B$55,2,0)</f>
        <v>Укажите код образования!</v>
      </c>
      <c r="T851" s="1"/>
    </row>
    <row r="852" spans="1:20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175">
        <f>'5414-1'!I852+'5414-1'!K852+'5414-1'!M852+'5414-1'!O852</f>
        <v>0</v>
      </c>
      <c r="O852" s="175">
        <f>'5414-1'!R852</f>
        <v>0</v>
      </c>
      <c r="P852" s="6"/>
      <c r="Q852" s="6"/>
      <c r="R852" s="118">
        <f t="shared" si="13"/>
        <v>0</v>
      </c>
      <c r="S852" s="118" t="str">
        <f>VLOOKUP(R852,Kod!$A$2:$B$55,2,0)</f>
        <v>Укажите код образования!</v>
      </c>
      <c r="T852" s="1"/>
    </row>
    <row r="853" spans="1:20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175">
        <f>'5414-1'!I853+'5414-1'!K853+'5414-1'!M853+'5414-1'!O853</f>
        <v>0</v>
      </c>
      <c r="O853" s="175">
        <f>'5414-1'!R853</f>
        <v>0</v>
      </c>
      <c r="P853" s="6"/>
      <c r="Q853" s="6"/>
      <c r="R853" s="118">
        <f t="shared" si="13"/>
        <v>0</v>
      </c>
      <c r="S853" s="118" t="str">
        <f>VLOOKUP(R853,Kod!$A$2:$B$55,2,0)</f>
        <v>Укажите код образования!</v>
      </c>
      <c r="T853" s="1"/>
    </row>
    <row r="854" spans="1:20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175">
        <f>'5414-1'!I854+'5414-1'!K854+'5414-1'!M854+'5414-1'!O854</f>
        <v>0</v>
      </c>
      <c r="O854" s="175">
        <f>'5414-1'!R854</f>
        <v>0</v>
      </c>
      <c r="P854" s="6"/>
      <c r="Q854" s="6"/>
      <c r="R854" s="118">
        <f t="shared" si="13"/>
        <v>0</v>
      </c>
      <c r="S854" s="118" t="str">
        <f>VLOOKUP(R854,Kod!$A$2:$B$55,2,0)</f>
        <v>Укажите код образования!</v>
      </c>
      <c r="T854" s="1"/>
    </row>
    <row r="855" spans="1:20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175">
        <f>'5414-1'!I855+'5414-1'!K855+'5414-1'!M855+'5414-1'!O855</f>
        <v>0</v>
      </c>
      <c r="O855" s="175">
        <f>'5414-1'!R855</f>
        <v>0</v>
      </c>
      <c r="P855" s="6"/>
      <c r="Q855" s="6"/>
      <c r="R855" s="118">
        <f t="shared" si="13"/>
        <v>0</v>
      </c>
      <c r="S855" s="118" t="str">
        <f>VLOOKUP(R855,Kod!$A$2:$B$55,2,0)</f>
        <v>Укажите код образования!</v>
      </c>
      <c r="T855" s="1"/>
    </row>
    <row r="856" spans="1:20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175">
        <f>'5414-1'!I856+'5414-1'!K856+'5414-1'!M856+'5414-1'!O856</f>
        <v>0</v>
      </c>
      <c r="O856" s="175">
        <f>'5414-1'!R856</f>
        <v>0</v>
      </c>
      <c r="P856" s="6"/>
      <c r="Q856" s="6"/>
      <c r="R856" s="118">
        <f t="shared" si="13"/>
        <v>0</v>
      </c>
      <c r="S856" s="118" t="str">
        <f>VLOOKUP(R856,Kod!$A$2:$B$55,2,0)</f>
        <v>Укажите код образования!</v>
      </c>
      <c r="T856" s="1"/>
    </row>
    <row r="857" spans="1:20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175">
        <f>'5414-1'!I857+'5414-1'!K857+'5414-1'!M857+'5414-1'!O857</f>
        <v>0</v>
      </c>
      <c r="O857" s="175">
        <f>'5414-1'!R857</f>
        <v>0</v>
      </c>
      <c r="P857" s="6"/>
      <c r="Q857" s="6"/>
      <c r="R857" s="118">
        <f t="shared" si="13"/>
        <v>0</v>
      </c>
      <c r="S857" s="118" t="str">
        <f>VLOOKUP(R857,Kod!$A$2:$B$55,2,0)</f>
        <v>Укажите код образования!</v>
      </c>
      <c r="T857" s="1"/>
    </row>
    <row r="858" spans="1:20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175">
        <f>'5414-1'!I858+'5414-1'!K858+'5414-1'!M858+'5414-1'!O858</f>
        <v>0</v>
      </c>
      <c r="O858" s="175">
        <f>'5414-1'!R858</f>
        <v>0</v>
      </c>
      <c r="P858" s="6"/>
      <c r="Q858" s="6"/>
      <c r="R858" s="118">
        <f t="shared" si="13"/>
        <v>0</v>
      </c>
      <c r="S858" s="118" t="str">
        <f>VLOOKUP(R858,Kod!$A$2:$B$55,2,0)</f>
        <v>Укажите код образования!</v>
      </c>
      <c r="T858" s="1"/>
    </row>
    <row r="859" spans="1:20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175">
        <f>'5414-1'!I859+'5414-1'!K859+'5414-1'!M859+'5414-1'!O859</f>
        <v>0</v>
      </c>
      <c r="O859" s="175">
        <f>'5414-1'!R859</f>
        <v>0</v>
      </c>
      <c r="P859" s="6"/>
      <c r="Q859" s="6"/>
      <c r="R859" s="118">
        <f t="shared" si="13"/>
        <v>0</v>
      </c>
      <c r="S859" s="118" t="str">
        <f>VLOOKUP(R859,Kod!$A$2:$B$55,2,0)</f>
        <v>Укажите код образования!</v>
      </c>
      <c r="T859" s="1"/>
    </row>
    <row r="860" spans="1:20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175">
        <f>'5414-1'!I860+'5414-1'!K860+'5414-1'!M860+'5414-1'!O860</f>
        <v>0</v>
      </c>
      <c r="O860" s="175">
        <f>'5414-1'!R860</f>
        <v>0</v>
      </c>
      <c r="P860" s="6"/>
      <c r="Q860" s="6"/>
      <c r="R860" s="118">
        <f t="shared" si="13"/>
        <v>0</v>
      </c>
      <c r="S860" s="118" t="str">
        <f>VLOOKUP(R860,Kod!$A$2:$B$55,2,0)</f>
        <v>Укажите код образования!</v>
      </c>
      <c r="T860" s="1"/>
    </row>
    <row r="861" spans="1:20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175">
        <f>'5414-1'!I861+'5414-1'!K861+'5414-1'!M861+'5414-1'!O861</f>
        <v>0</v>
      </c>
      <c r="O861" s="175">
        <f>'5414-1'!R861</f>
        <v>0</v>
      </c>
      <c r="P861" s="6"/>
      <c r="Q861" s="6"/>
      <c r="R861" s="118">
        <f t="shared" si="13"/>
        <v>0</v>
      </c>
      <c r="S861" s="118" t="str">
        <f>VLOOKUP(R861,Kod!$A$2:$B$55,2,0)</f>
        <v>Укажите код образования!</v>
      </c>
      <c r="T861" s="1"/>
    </row>
    <row r="862" spans="1:20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175">
        <f>'5414-1'!I862+'5414-1'!K862+'5414-1'!M862+'5414-1'!O862</f>
        <v>0</v>
      </c>
      <c r="O862" s="175">
        <f>'5414-1'!R862</f>
        <v>0</v>
      </c>
      <c r="P862" s="6"/>
      <c r="Q862" s="6"/>
      <c r="R862" s="118">
        <f t="shared" si="13"/>
        <v>0</v>
      </c>
      <c r="S862" s="118" t="str">
        <f>VLOOKUP(R862,Kod!$A$2:$B$55,2,0)</f>
        <v>Укажите код образования!</v>
      </c>
      <c r="T862" s="1"/>
    </row>
    <row r="863" spans="1:20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175">
        <f>'5414-1'!I863+'5414-1'!K863+'5414-1'!M863+'5414-1'!O863</f>
        <v>0</v>
      </c>
      <c r="O863" s="175">
        <f>'5414-1'!R863</f>
        <v>0</v>
      </c>
      <c r="P863" s="6"/>
      <c r="Q863" s="6"/>
      <c r="R863" s="118">
        <f t="shared" si="13"/>
        <v>0</v>
      </c>
      <c r="S863" s="118" t="str">
        <f>VLOOKUP(R863,Kod!$A$2:$B$55,2,0)</f>
        <v>Укажите код образования!</v>
      </c>
      <c r="T863" s="1"/>
    </row>
    <row r="864" spans="1:20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175">
        <f>'5414-1'!I864+'5414-1'!K864+'5414-1'!M864+'5414-1'!O864</f>
        <v>0</v>
      </c>
      <c r="O864" s="175">
        <f>'5414-1'!R864</f>
        <v>0</v>
      </c>
      <c r="P864" s="6"/>
      <c r="Q864" s="6"/>
      <c r="R864" s="118">
        <f t="shared" si="13"/>
        <v>0</v>
      </c>
      <c r="S864" s="118" t="str">
        <f>VLOOKUP(R864,Kod!$A$2:$B$55,2,0)</f>
        <v>Укажите код образования!</v>
      </c>
      <c r="T864" s="1"/>
    </row>
    <row r="865" spans="1:20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175">
        <f>'5414-1'!I865+'5414-1'!K865+'5414-1'!M865+'5414-1'!O865</f>
        <v>0</v>
      </c>
      <c r="O865" s="175">
        <f>'5414-1'!R865</f>
        <v>0</v>
      </c>
      <c r="P865" s="6"/>
      <c r="Q865" s="6"/>
      <c r="R865" s="118">
        <f t="shared" si="13"/>
        <v>0</v>
      </c>
      <c r="S865" s="118" t="str">
        <f>VLOOKUP(R865,Kod!$A$2:$B$55,2,0)</f>
        <v>Укажите код образования!</v>
      </c>
      <c r="T865" s="1"/>
    </row>
    <row r="866" spans="1:20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175">
        <f>'5414-1'!I866+'5414-1'!K866+'5414-1'!M866+'5414-1'!O866</f>
        <v>0</v>
      </c>
      <c r="O866" s="175">
        <f>'5414-1'!R866</f>
        <v>0</v>
      </c>
      <c r="P866" s="6"/>
      <c r="Q866" s="6"/>
      <c r="R866" s="118">
        <f t="shared" si="13"/>
        <v>0</v>
      </c>
      <c r="S866" s="118" t="str">
        <f>VLOOKUP(R866,Kod!$A$2:$B$55,2,0)</f>
        <v>Укажите код образования!</v>
      </c>
      <c r="T866" s="1"/>
    </row>
    <row r="867" spans="1:20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175">
        <f>'5414-1'!I867+'5414-1'!K867+'5414-1'!M867+'5414-1'!O867</f>
        <v>0</v>
      </c>
      <c r="O867" s="175">
        <f>'5414-1'!R867</f>
        <v>0</v>
      </c>
      <c r="P867" s="6"/>
      <c r="Q867" s="6"/>
      <c r="R867" s="118">
        <f t="shared" si="13"/>
        <v>0</v>
      </c>
      <c r="S867" s="118" t="str">
        <f>VLOOKUP(R867,Kod!$A$2:$B$55,2,0)</f>
        <v>Укажите код образования!</v>
      </c>
      <c r="T867" s="1"/>
    </row>
    <row r="868" spans="1:20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175">
        <f>'5414-1'!I868+'5414-1'!K868+'5414-1'!M868+'5414-1'!O868</f>
        <v>0</v>
      </c>
      <c r="O868" s="175">
        <f>'5414-1'!R868</f>
        <v>0</v>
      </c>
      <c r="P868" s="6"/>
      <c r="Q868" s="6"/>
      <c r="R868" s="118">
        <f t="shared" si="13"/>
        <v>0</v>
      </c>
      <c r="S868" s="118" t="str">
        <f>VLOOKUP(R868,Kod!$A$2:$B$55,2,0)</f>
        <v>Укажите код образования!</v>
      </c>
      <c r="T868" s="1"/>
    </row>
    <row r="869" spans="1:20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175">
        <f>'5414-1'!I869+'5414-1'!K869+'5414-1'!M869+'5414-1'!O869</f>
        <v>0</v>
      </c>
      <c r="O869" s="175">
        <f>'5414-1'!R869</f>
        <v>0</v>
      </c>
      <c r="P869" s="6"/>
      <c r="Q869" s="6"/>
      <c r="R869" s="118">
        <f t="shared" si="13"/>
        <v>0</v>
      </c>
      <c r="S869" s="118" t="str">
        <f>VLOOKUP(R869,Kod!$A$2:$B$55,2,0)</f>
        <v>Укажите код образования!</v>
      </c>
      <c r="T869" s="1"/>
    </row>
    <row r="870" spans="1:20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175">
        <f>'5414-1'!I870+'5414-1'!K870+'5414-1'!M870+'5414-1'!O870</f>
        <v>0</v>
      </c>
      <c r="O870" s="175">
        <f>'5414-1'!R870</f>
        <v>0</v>
      </c>
      <c r="P870" s="6"/>
      <c r="Q870" s="6"/>
      <c r="R870" s="118">
        <f t="shared" si="13"/>
        <v>0</v>
      </c>
      <c r="S870" s="118" t="str">
        <f>VLOOKUP(R870,Kod!$A$2:$B$55,2,0)</f>
        <v>Укажите код образования!</v>
      </c>
      <c r="T870" s="1"/>
    </row>
    <row r="871" spans="1:20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175">
        <f>'5414-1'!I871+'5414-1'!K871+'5414-1'!M871+'5414-1'!O871</f>
        <v>0</v>
      </c>
      <c r="O871" s="175">
        <f>'5414-1'!R871</f>
        <v>0</v>
      </c>
      <c r="P871" s="6"/>
      <c r="Q871" s="6"/>
      <c r="R871" s="118">
        <f t="shared" si="13"/>
        <v>0</v>
      </c>
      <c r="S871" s="118" t="str">
        <f>VLOOKUP(R871,Kod!$A$2:$B$55,2,0)</f>
        <v>Укажите код образования!</v>
      </c>
      <c r="T871" s="1"/>
    </row>
    <row r="872" spans="1:20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175">
        <f>'5414-1'!I872+'5414-1'!K872+'5414-1'!M872+'5414-1'!O872</f>
        <v>0</v>
      </c>
      <c r="O872" s="175">
        <f>'5414-1'!R872</f>
        <v>0</v>
      </c>
      <c r="P872" s="6"/>
      <c r="Q872" s="6"/>
      <c r="R872" s="118">
        <f t="shared" si="13"/>
        <v>0</v>
      </c>
      <c r="S872" s="118" t="str">
        <f>VLOOKUP(R872,Kod!$A$2:$B$55,2,0)</f>
        <v>Укажите код образования!</v>
      </c>
      <c r="T872" s="1"/>
    </row>
    <row r="873" spans="1:20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175">
        <f>'5414-1'!I873+'5414-1'!K873+'5414-1'!M873+'5414-1'!O873</f>
        <v>0</v>
      </c>
      <c r="O873" s="175">
        <f>'5414-1'!R873</f>
        <v>0</v>
      </c>
      <c r="P873" s="6"/>
      <c r="Q873" s="6"/>
      <c r="R873" s="118">
        <f t="shared" si="13"/>
        <v>0</v>
      </c>
      <c r="S873" s="118" t="str">
        <f>VLOOKUP(R873,Kod!$A$2:$B$55,2,0)</f>
        <v>Укажите код образования!</v>
      </c>
      <c r="T873" s="1"/>
    </row>
    <row r="874" spans="1:20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175">
        <f>'5414-1'!I874+'5414-1'!K874+'5414-1'!M874+'5414-1'!O874</f>
        <v>0</v>
      </c>
      <c r="O874" s="175">
        <f>'5414-1'!R874</f>
        <v>0</v>
      </c>
      <c r="P874" s="6"/>
      <c r="Q874" s="6"/>
      <c r="R874" s="118">
        <f t="shared" si="13"/>
        <v>0</v>
      </c>
      <c r="S874" s="118" t="str">
        <f>VLOOKUP(R874,Kod!$A$2:$B$55,2,0)</f>
        <v>Укажите код образования!</v>
      </c>
      <c r="T874" s="1"/>
    </row>
    <row r="875" spans="1:20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175">
        <f>'5414-1'!I875+'5414-1'!K875+'5414-1'!M875+'5414-1'!O875</f>
        <v>0</v>
      </c>
      <c r="O875" s="175">
        <f>'5414-1'!R875</f>
        <v>0</v>
      </c>
      <c r="P875" s="6"/>
      <c r="Q875" s="6"/>
      <c r="R875" s="118">
        <f t="shared" si="13"/>
        <v>0</v>
      </c>
      <c r="S875" s="118" t="str">
        <f>VLOOKUP(R875,Kod!$A$2:$B$55,2,0)</f>
        <v>Укажите код образования!</v>
      </c>
      <c r="T875" s="1"/>
    </row>
    <row r="876" spans="1:20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175">
        <f>'5414-1'!I876+'5414-1'!K876+'5414-1'!M876+'5414-1'!O876</f>
        <v>0</v>
      </c>
      <c r="O876" s="175">
        <f>'5414-1'!R876</f>
        <v>0</v>
      </c>
      <c r="P876" s="6"/>
      <c r="Q876" s="6"/>
      <c r="R876" s="118">
        <f t="shared" si="13"/>
        <v>0</v>
      </c>
      <c r="S876" s="118" t="str">
        <f>VLOOKUP(R876,Kod!$A$2:$B$55,2,0)</f>
        <v>Укажите код образования!</v>
      </c>
      <c r="T876" s="1"/>
    </row>
    <row r="877" spans="1:20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175">
        <f>'5414-1'!I877+'5414-1'!K877+'5414-1'!M877+'5414-1'!O877</f>
        <v>0</v>
      </c>
      <c r="O877" s="175">
        <f>'5414-1'!R877</f>
        <v>0</v>
      </c>
      <c r="P877" s="6"/>
      <c r="Q877" s="6"/>
      <c r="R877" s="118">
        <f t="shared" si="13"/>
        <v>0</v>
      </c>
      <c r="S877" s="118" t="str">
        <f>VLOOKUP(R877,Kod!$A$2:$B$55,2,0)</f>
        <v>Укажите код образования!</v>
      </c>
      <c r="T877" s="1"/>
    </row>
    <row r="878" spans="1:20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175">
        <f>'5414-1'!I878+'5414-1'!K878+'5414-1'!M878+'5414-1'!O878</f>
        <v>0</v>
      </c>
      <c r="O878" s="175">
        <f>'5414-1'!R878</f>
        <v>0</v>
      </c>
      <c r="P878" s="6"/>
      <c r="Q878" s="6"/>
      <c r="R878" s="118">
        <f t="shared" si="13"/>
        <v>0</v>
      </c>
      <c r="S878" s="118" t="str">
        <f>VLOOKUP(R878,Kod!$A$2:$B$55,2,0)</f>
        <v>Укажите код образования!</v>
      </c>
      <c r="T878" s="1"/>
    </row>
    <row r="879" spans="1:20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175">
        <f>'5414-1'!I879+'5414-1'!K879+'5414-1'!M879+'5414-1'!O879</f>
        <v>0</v>
      </c>
      <c r="O879" s="175">
        <f>'5414-1'!R879</f>
        <v>0</v>
      </c>
      <c r="P879" s="6"/>
      <c r="Q879" s="6"/>
      <c r="R879" s="118">
        <f t="shared" si="13"/>
        <v>0</v>
      </c>
      <c r="S879" s="118" t="str">
        <f>VLOOKUP(R879,Kod!$A$2:$B$55,2,0)</f>
        <v>Укажите код образования!</v>
      </c>
      <c r="T879" s="1"/>
    </row>
    <row r="880" spans="1:20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175">
        <f>'5414-1'!I880+'5414-1'!K880+'5414-1'!M880+'5414-1'!O880</f>
        <v>0</v>
      </c>
      <c r="O880" s="175">
        <f>'5414-1'!R880</f>
        <v>0</v>
      </c>
      <c r="P880" s="6"/>
      <c r="Q880" s="6"/>
      <c r="R880" s="118">
        <f t="shared" si="13"/>
        <v>0</v>
      </c>
      <c r="S880" s="118" t="str">
        <f>VLOOKUP(R880,Kod!$A$2:$B$55,2,0)</f>
        <v>Укажите код образования!</v>
      </c>
      <c r="T880" s="1"/>
    </row>
    <row r="881" spans="1:20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175">
        <f>'5414-1'!I881+'5414-1'!K881+'5414-1'!M881+'5414-1'!O881</f>
        <v>0</v>
      </c>
      <c r="O881" s="175">
        <f>'5414-1'!R881</f>
        <v>0</v>
      </c>
      <c r="P881" s="6"/>
      <c r="Q881" s="6"/>
      <c r="R881" s="118">
        <f t="shared" si="13"/>
        <v>0</v>
      </c>
      <c r="S881" s="118" t="str">
        <f>VLOOKUP(R881,Kod!$A$2:$B$55,2,0)</f>
        <v>Укажите код образования!</v>
      </c>
      <c r="T881" s="1"/>
    </row>
    <row r="882" spans="1:20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175">
        <f>'5414-1'!I882+'5414-1'!K882+'5414-1'!M882+'5414-1'!O882</f>
        <v>0</v>
      </c>
      <c r="O882" s="175">
        <f>'5414-1'!R882</f>
        <v>0</v>
      </c>
      <c r="P882" s="6"/>
      <c r="Q882" s="6"/>
      <c r="R882" s="118">
        <f t="shared" si="13"/>
        <v>0</v>
      </c>
      <c r="S882" s="118" t="str">
        <f>VLOOKUP(R882,Kod!$A$2:$B$55,2,0)</f>
        <v>Укажите код образования!</v>
      </c>
      <c r="T882" s="1"/>
    </row>
    <row r="883" spans="1:20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175">
        <f>'5414-1'!I883+'5414-1'!K883+'5414-1'!M883+'5414-1'!O883</f>
        <v>0</v>
      </c>
      <c r="O883" s="175">
        <f>'5414-1'!R883</f>
        <v>0</v>
      </c>
      <c r="P883" s="6"/>
      <c r="Q883" s="6"/>
      <c r="R883" s="118">
        <f t="shared" si="13"/>
        <v>0</v>
      </c>
      <c r="S883" s="118" t="str">
        <f>VLOOKUP(R883,Kod!$A$2:$B$55,2,0)</f>
        <v>Укажите код образования!</v>
      </c>
      <c r="T883" s="1"/>
    </row>
    <row r="884" spans="1:20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175">
        <f>'5414-1'!I884+'5414-1'!K884+'5414-1'!M884+'5414-1'!O884</f>
        <v>0</v>
      </c>
      <c r="O884" s="175">
        <f>'5414-1'!R884</f>
        <v>0</v>
      </c>
      <c r="P884" s="6"/>
      <c r="Q884" s="6"/>
      <c r="R884" s="118">
        <f t="shared" si="13"/>
        <v>0</v>
      </c>
      <c r="S884" s="118" t="str">
        <f>VLOOKUP(R884,Kod!$A$2:$B$55,2,0)</f>
        <v>Укажите код образования!</v>
      </c>
      <c r="T884" s="1"/>
    </row>
    <row r="885" spans="1:20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175">
        <f>'5414-1'!I885+'5414-1'!K885+'5414-1'!M885+'5414-1'!O885</f>
        <v>0</v>
      </c>
      <c r="O885" s="175">
        <f>'5414-1'!R885</f>
        <v>0</v>
      </c>
      <c r="P885" s="6"/>
      <c r="Q885" s="6"/>
      <c r="R885" s="118">
        <f t="shared" si="13"/>
        <v>0</v>
      </c>
      <c r="S885" s="118" t="str">
        <f>VLOOKUP(R885,Kod!$A$2:$B$55,2,0)</f>
        <v>Укажите код образования!</v>
      </c>
      <c r="T885" s="1"/>
    </row>
    <row r="886" spans="1:20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175">
        <f>'5414-1'!I886+'5414-1'!K886+'5414-1'!M886+'5414-1'!O886</f>
        <v>0</v>
      </c>
      <c r="O886" s="175">
        <f>'5414-1'!R886</f>
        <v>0</v>
      </c>
      <c r="P886" s="6"/>
      <c r="Q886" s="6"/>
      <c r="R886" s="118">
        <f t="shared" si="13"/>
        <v>0</v>
      </c>
      <c r="S886" s="118" t="str">
        <f>VLOOKUP(R886,Kod!$A$2:$B$55,2,0)</f>
        <v>Укажите код образования!</v>
      </c>
      <c r="T886" s="1"/>
    </row>
    <row r="887" spans="1:20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175">
        <f>'5414-1'!I887+'5414-1'!K887+'5414-1'!M887+'5414-1'!O887</f>
        <v>0</v>
      </c>
      <c r="O887" s="175">
        <f>'5414-1'!R887</f>
        <v>0</v>
      </c>
      <c r="P887" s="6"/>
      <c r="Q887" s="6"/>
      <c r="R887" s="118">
        <f t="shared" si="13"/>
        <v>0</v>
      </c>
      <c r="S887" s="118" t="str">
        <f>VLOOKUP(R887,Kod!$A$2:$B$55,2,0)</f>
        <v>Укажите код образования!</v>
      </c>
      <c r="T887" s="1"/>
    </row>
    <row r="888" spans="1:20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175">
        <f>'5414-1'!I888+'5414-1'!K888+'5414-1'!M888+'5414-1'!O888</f>
        <v>0</v>
      </c>
      <c r="O888" s="175">
        <f>'5414-1'!R888</f>
        <v>0</v>
      </c>
      <c r="P888" s="6"/>
      <c r="Q888" s="6"/>
      <c r="R888" s="118">
        <f t="shared" si="13"/>
        <v>0</v>
      </c>
      <c r="S888" s="118" t="str">
        <f>VLOOKUP(R888,Kod!$A$2:$B$55,2,0)</f>
        <v>Укажите код образования!</v>
      </c>
      <c r="T888" s="1"/>
    </row>
    <row r="889" spans="1:20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175">
        <f>'5414-1'!I889+'5414-1'!K889+'5414-1'!M889+'5414-1'!O889</f>
        <v>0</v>
      </c>
      <c r="O889" s="175">
        <f>'5414-1'!R889</f>
        <v>0</v>
      </c>
      <c r="P889" s="6"/>
      <c r="Q889" s="6"/>
      <c r="R889" s="118">
        <f t="shared" si="13"/>
        <v>0</v>
      </c>
      <c r="S889" s="118" t="str">
        <f>VLOOKUP(R889,Kod!$A$2:$B$55,2,0)</f>
        <v>Укажите код образования!</v>
      </c>
      <c r="T889" s="1"/>
    </row>
    <row r="890" spans="1:20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175">
        <f>'5414-1'!I890+'5414-1'!K890+'5414-1'!M890+'5414-1'!O890</f>
        <v>0</v>
      </c>
      <c r="O890" s="175">
        <f>'5414-1'!R890</f>
        <v>0</v>
      </c>
      <c r="P890" s="6"/>
      <c r="Q890" s="6"/>
      <c r="R890" s="118">
        <f t="shared" si="13"/>
        <v>0</v>
      </c>
      <c r="S890" s="118" t="str">
        <f>VLOOKUP(R890,Kod!$A$2:$B$55,2,0)</f>
        <v>Укажите код образования!</v>
      </c>
      <c r="T890" s="1"/>
    </row>
    <row r="891" spans="1:20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175">
        <f>'5414-1'!I891+'5414-1'!K891+'5414-1'!M891+'5414-1'!O891</f>
        <v>0</v>
      </c>
      <c r="O891" s="175">
        <f>'5414-1'!R891</f>
        <v>0</v>
      </c>
      <c r="P891" s="6"/>
      <c r="Q891" s="6"/>
      <c r="R891" s="118">
        <f t="shared" si="13"/>
        <v>0</v>
      </c>
      <c r="S891" s="118" t="str">
        <f>VLOOKUP(R891,Kod!$A$2:$B$55,2,0)</f>
        <v>Укажите код образования!</v>
      </c>
      <c r="T891" s="1"/>
    </row>
    <row r="892" spans="1:20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175">
        <f>'5414-1'!I892+'5414-1'!K892+'5414-1'!M892+'5414-1'!O892</f>
        <v>0</v>
      </c>
      <c r="O892" s="175">
        <f>'5414-1'!R892</f>
        <v>0</v>
      </c>
      <c r="P892" s="6"/>
      <c r="Q892" s="6"/>
      <c r="R892" s="118">
        <f t="shared" si="13"/>
        <v>0</v>
      </c>
      <c r="S892" s="118" t="str">
        <f>VLOOKUP(R892,Kod!$A$2:$B$55,2,0)</f>
        <v>Укажите код образования!</v>
      </c>
      <c r="T892" s="1"/>
    </row>
    <row r="893" spans="1:20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175">
        <f>'5414-1'!I893+'5414-1'!K893+'5414-1'!M893+'5414-1'!O893</f>
        <v>0</v>
      </c>
      <c r="O893" s="175">
        <f>'5414-1'!R893</f>
        <v>0</v>
      </c>
      <c r="P893" s="6"/>
      <c r="Q893" s="6"/>
      <c r="R893" s="118">
        <f t="shared" si="13"/>
        <v>0</v>
      </c>
      <c r="S893" s="118" t="str">
        <f>VLOOKUP(R893,Kod!$A$2:$B$55,2,0)</f>
        <v>Укажите код образования!</v>
      </c>
      <c r="T893" s="1"/>
    </row>
    <row r="894" spans="1:20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175">
        <f>'5414-1'!I894+'5414-1'!K894+'5414-1'!M894+'5414-1'!O894</f>
        <v>0</v>
      </c>
      <c r="O894" s="175">
        <f>'5414-1'!R894</f>
        <v>0</v>
      </c>
      <c r="P894" s="6"/>
      <c r="Q894" s="6"/>
      <c r="R894" s="118">
        <f t="shared" si="13"/>
        <v>0</v>
      </c>
      <c r="S894" s="118" t="str">
        <f>VLOOKUP(R894,Kod!$A$2:$B$55,2,0)</f>
        <v>Укажите код образования!</v>
      </c>
      <c r="T894" s="1"/>
    </row>
    <row r="895" spans="1:20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175">
        <f>'5414-1'!I895+'5414-1'!K895+'5414-1'!M895+'5414-1'!O895</f>
        <v>0</v>
      </c>
      <c r="O895" s="175">
        <f>'5414-1'!R895</f>
        <v>0</v>
      </c>
      <c r="P895" s="6"/>
      <c r="Q895" s="6"/>
      <c r="R895" s="118">
        <f t="shared" si="13"/>
        <v>0</v>
      </c>
      <c r="S895" s="118" t="str">
        <f>VLOOKUP(R895,Kod!$A$2:$B$55,2,0)</f>
        <v>Укажите код образования!</v>
      </c>
      <c r="T895" s="1"/>
    </row>
    <row r="896" spans="1:20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175">
        <f>'5414-1'!I896+'5414-1'!K896+'5414-1'!M896+'5414-1'!O896</f>
        <v>0</v>
      </c>
      <c r="O896" s="175">
        <f>'5414-1'!R896</f>
        <v>0</v>
      </c>
      <c r="P896" s="6"/>
      <c r="Q896" s="6"/>
      <c r="R896" s="118">
        <f t="shared" si="13"/>
        <v>0</v>
      </c>
      <c r="S896" s="118" t="str">
        <f>VLOOKUP(R896,Kod!$A$2:$B$55,2,0)</f>
        <v>Укажите код образования!</v>
      </c>
      <c r="T896" s="1"/>
    </row>
    <row r="897" spans="1:20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175">
        <f>'5414-1'!I897+'5414-1'!K897+'5414-1'!M897+'5414-1'!O897</f>
        <v>0</v>
      </c>
      <c r="O897" s="175">
        <f>'5414-1'!R897</f>
        <v>0</v>
      </c>
      <c r="P897" s="6"/>
      <c r="Q897" s="6"/>
      <c r="R897" s="118">
        <f t="shared" si="13"/>
        <v>0</v>
      </c>
      <c r="S897" s="118" t="str">
        <f>VLOOKUP(R897,Kod!$A$2:$B$55,2,0)</f>
        <v>Укажите код образования!</v>
      </c>
      <c r="T897" s="1"/>
    </row>
    <row r="898" spans="1:20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175">
        <f>'5414-1'!I898+'5414-1'!K898+'5414-1'!M898+'5414-1'!O898</f>
        <v>0</v>
      </c>
      <c r="O898" s="175">
        <f>'5414-1'!R898</f>
        <v>0</v>
      </c>
      <c r="P898" s="6"/>
      <c r="Q898" s="6"/>
      <c r="R898" s="118">
        <f t="shared" si="13"/>
        <v>0</v>
      </c>
      <c r="S898" s="118" t="str">
        <f>VLOOKUP(R898,Kod!$A$2:$B$55,2,0)</f>
        <v>Укажите код образования!</v>
      </c>
      <c r="T898" s="1"/>
    </row>
    <row r="899" spans="1:20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175">
        <f>'5414-1'!I899+'5414-1'!K899+'5414-1'!M899+'5414-1'!O899</f>
        <v>0</v>
      </c>
      <c r="O899" s="175">
        <f>'5414-1'!R899</f>
        <v>0</v>
      </c>
      <c r="P899" s="6"/>
      <c r="Q899" s="6"/>
      <c r="R899" s="118">
        <f t="shared" si="13"/>
        <v>0</v>
      </c>
      <c r="S899" s="118" t="str">
        <f>VLOOKUP(R899,Kod!$A$2:$B$55,2,0)</f>
        <v>Укажите код образования!</v>
      </c>
      <c r="T899" s="1"/>
    </row>
    <row r="900" spans="1:20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175">
        <f>'5414-1'!I900+'5414-1'!K900+'5414-1'!M900+'5414-1'!O900</f>
        <v>0</v>
      </c>
      <c r="O900" s="175">
        <f>'5414-1'!R900</f>
        <v>0</v>
      </c>
      <c r="P900" s="6"/>
      <c r="Q900" s="6"/>
      <c r="R900" s="118">
        <f t="shared" si="13"/>
        <v>0</v>
      </c>
      <c r="S900" s="118" t="str">
        <f>VLOOKUP(R900,Kod!$A$2:$B$55,2,0)</f>
        <v>Укажите код образования!</v>
      </c>
      <c r="T900" s="1"/>
    </row>
    <row r="901" spans="1:20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175">
        <f>'5414-1'!I901+'5414-1'!K901+'5414-1'!M901+'5414-1'!O901</f>
        <v>0</v>
      </c>
      <c r="O901" s="175">
        <f>'5414-1'!R901</f>
        <v>0</v>
      </c>
      <c r="P901" s="6"/>
      <c r="Q901" s="6"/>
      <c r="R901" s="118">
        <f t="shared" si="13"/>
        <v>0</v>
      </c>
      <c r="S901" s="118" t="str">
        <f>VLOOKUP(R901,Kod!$A$2:$B$55,2,0)</f>
        <v>Укажите код образования!</v>
      </c>
      <c r="T901" s="1"/>
    </row>
    <row r="902" spans="1:20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175">
        <f>'5414-1'!I902+'5414-1'!K902+'5414-1'!M902+'5414-1'!O902</f>
        <v>0</v>
      </c>
      <c r="O902" s="175">
        <f>'5414-1'!R902</f>
        <v>0</v>
      </c>
      <c r="P902" s="6"/>
      <c r="Q902" s="6"/>
      <c r="R902" s="118">
        <f t="shared" si="13"/>
        <v>0</v>
      </c>
      <c r="S902" s="118" t="str">
        <f>VLOOKUP(R902,Kod!$A$2:$B$55,2,0)</f>
        <v>Укажите код образования!</v>
      </c>
      <c r="T902" s="1"/>
    </row>
    <row r="903" spans="1:20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175">
        <f>'5414-1'!I903+'5414-1'!K903+'5414-1'!M903+'5414-1'!O903</f>
        <v>0</v>
      </c>
      <c r="O903" s="175">
        <f>'5414-1'!R903</f>
        <v>0</v>
      </c>
      <c r="P903" s="6"/>
      <c r="Q903" s="6"/>
      <c r="R903" s="118">
        <f t="shared" si="13"/>
        <v>0</v>
      </c>
      <c r="S903" s="118" t="str">
        <f>VLOOKUP(R903,Kod!$A$2:$B$55,2,0)</f>
        <v>Укажите код образования!</v>
      </c>
      <c r="T903" s="1"/>
    </row>
    <row r="904" spans="1:20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175">
        <f>'5414-1'!I904+'5414-1'!K904+'5414-1'!M904+'5414-1'!O904</f>
        <v>0</v>
      </c>
      <c r="O904" s="175">
        <f>'5414-1'!R904</f>
        <v>0</v>
      </c>
      <c r="P904" s="6"/>
      <c r="Q904" s="6"/>
      <c r="R904" s="118">
        <f t="shared" si="13"/>
        <v>0</v>
      </c>
      <c r="S904" s="118" t="str">
        <f>VLOOKUP(R904,Kod!$A$2:$B$55,2,0)</f>
        <v>Укажите код образования!</v>
      </c>
      <c r="T904" s="1"/>
    </row>
    <row r="905" spans="1:20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175">
        <f>'5414-1'!I905+'5414-1'!K905+'5414-1'!M905+'5414-1'!O905</f>
        <v>0</v>
      </c>
      <c r="O905" s="175">
        <f>'5414-1'!R905</f>
        <v>0</v>
      </c>
      <c r="P905" s="6"/>
      <c r="Q905" s="6"/>
      <c r="R905" s="118">
        <f t="shared" si="13"/>
        <v>0</v>
      </c>
      <c r="S905" s="118" t="str">
        <f>VLOOKUP(R905,Kod!$A$2:$B$55,2,0)</f>
        <v>Укажите код образования!</v>
      </c>
      <c r="T905" s="1"/>
    </row>
    <row r="906" spans="1:20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175">
        <f>'5414-1'!I906+'5414-1'!K906+'5414-1'!M906+'5414-1'!O906</f>
        <v>0</v>
      </c>
      <c r="O906" s="175">
        <f>'5414-1'!R906</f>
        <v>0</v>
      </c>
      <c r="P906" s="6"/>
      <c r="Q906" s="6"/>
      <c r="R906" s="118">
        <f t="shared" ref="R906:R969" si="14">IF(Q906=945023,"222", IF(Q906=939019,"919", INT(Q906/1000)))</f>
        <v>0</v>
      </c>
      <c r="S906" s="118" t="str">
        <f>VLOOKUP(R906,Kod!$A$2:$B$55,2,0)</f>
        <v>Укажите код образования!</v>
      </c>
      <c r="T906" s="1"/>
    </row>
    <row r="907" spans="1:20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175">
        <f>'5414-1'!I907+'5414-1'!K907+'5414-1'!M907+'5414-1'!O907</f>
        <v>0</v>
      </c>
      <c r="O907" s="175">
        <f>'5414-1'!R907</f>
        <v>0</v>
      </c>
      <c r="P907" s="6"/>
      <c r="Q907" s="6"/>
      <c r="R907" s="118">
        <f t="shared" si="14"/>
        <v>0</v>
      </c>
      <c r="S907" s="118" t="str">
        <f>VLOOKUP(R907,Kod!$A$2:$B$55,2,0)</f>
        <v>Укажите код образования!</v>
      </c>
      <c r="T907" s="1"/>
    </row>
    <row r="908" spans="1:20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175">
        <f>'5414-1'!I908+'5414-1'!K908+'5414-1'!M908+'5414-1'!O908</f>
        <v>0</v>
      </c>
      <c r="O908" s="175">
        <f>'5414-1'!R908</f>
        <v>0</v>
      </c>
      <c r="P908" s="6"/>
      <c r="Q908" s="6"/>
      <c r="R908" s="118">
        <f t="shared" si="14"/>
        <v>0</v>
      </c>
      <c r="S908" s="118" t="str">
        <f>VLOOKUP(R908,Kod!$A$2:$B$55,2,0)</f>
        <v>Укажите код образования!</v>
      </c>
      <c r="T908" s="1"/>
    </row>
    <row r="909" spans="1:20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175">
        <f>'5414-1'!I909+'5414-1'!K909+'5414-1'!M909+'5414-1'!O909</f>
        <v>0</v>
      </c>
      <c r="O909" s="175">
        <f>'5414-1'!R909</f>
        <v>0</v>
      </c>
      <c r="P909" s="6"/>
      <c r="Q909" s="6"/>
      <c r="R909" s="118">
        <f t="shared" si="14"/>
        <v>0</v>
      </c>
      <c r="S909" s="118" t="str">
        <f>VLOOKUP(R909,Kod!$A$2:$B$55,2,0)</f>
        <v>Укажите код образования!</v>
      </c>
      <c r="T909" s="1"/>
    </row>
    <row r="910" spans="1:20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175">
        <f>'5414-1'!I910+'5414-1'!K910+'5414-1'!M910+'5414-1'!O910</f>
        <v>0</v>
      </c>
      <c r="O910" s="175">
        <f>'5414-1'!R910</f>
        <v>0</v>
      </c>
      <c r="P910" s="6"/>
      <c r="Q910" s="6"/>
      <c r="R910" s="118">
        <f t="shared" si="14"/>
        <v>0</v>
      </c>
      <c r="S910" s="118" t="str">
        <f>VLOOKUP(R910,Kod!$A$2:$B$55,2,0)</f>
        <v>Укажите код образования!</v>
      </c>
      <c r="T910" s="1"/>
    </row>
    <row r="911" spans="1:20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175">
        <f>'5414-1'!I911+'5414-1'!K911+'5414-1'!M911+'5414-1'!O911</f>
        <v>0</v>
      </c>
      <c r="O911" s="175">
        <f>'5414-1'!R911</f>
        <v>0</v>
      </c>
      <c r="P911" s="6"/>
      <c r="Q911" s="6"/>
      <c r="R911" s="118">
        <f t="shared" si="14"/>
        <v>0</v>
      </c>
      <c r="S911" s="118" t="str">
        <f>VLOOKUP(R911,Kod!$A$2:$B$55,2,0)</f>
        <v>Укажите код образования!</v>
      </c>
      <c r="T911" s="1"/>
    </row>
    <row r="912" spans="1:20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175">
        <f>'5414-1'!I912+'5414-1'!K912+'5414-1'!M912+'5414-1'!O912</f>
        <v>0</v>
      </c>
      <c r="O912" s="175">
        <f>'5414-1'!R912</f>
        <v>0</v>
      </c>
      <c r="P912" s="6"/>
      <c r="Q912" s="6"/>
      <c r="R912" s="118">
        <f t="shared" si="14"/>
        <v>0</v>
      </c>
      <c r="S912" s="118" t="str">
        <f>VLOOKUP(R912,Kod!$A$2:$B$55,2,0)</f>
        <v>Укажите код образования!</v>
      </c>
      <c r="T912" s="1"/>
    </row>
    <row r="913" spans="1:20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175">
        <f>'5414-1'!I913+'5414-1'!K913+'5414-1'!M913+'5414-1'!O913</f>
        <v>0</v>
      </c>
      <c r="O913" s="175">
        <f>'5414-1'!R913</f>
        <v>0</v>
      </c>
      <c r="P913" s="6"/>
      <c r="Q913" s="6"/>
      <c r="R913" s="118">
        <f t="shared" si="14"/>
        <v>0</v>
      </c>
      <c r="S913" s="118" t="str">
        <f>VLOOKUP(R913,Kod!$A$2:$B$55,2,0)</f>
        <v>Укажите код образования!</v>
      </c>
      <c r="T913" s="1"/>
    </row>
    <row r="914" spans="1:20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175">
        <f>'5414-1'!I914+'5414-1'!K914+'5414-1'!M914+'5414-1'!O914</f>
        <v>0</v>
      </c>
      <c r="O914" s="175">
        <f>'5414-1'!R914</f>
        <v>0</v>
      </c>
      <c r="P914" s="6"/>
      <c r="Q914" s="6"/>
      <c r="R914" s="118">
        <f t="shared" si="14"/>
        <v>0</v>
      </c>
      <c r="S914" s="118" t="str">
        <f>VLOOKUP(R914,Kod!$A$2:$B$55,2,0)</f>
        <v>Укажите код образования!</v>
      </c>
      <c r="T914" s="1"/>
    </row>
    <row r="915" spans="1:20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175">
        <f>'5414-1'!I915+'5414-1'!K915+'5414-1'!M915+'5414-1'!O915</f>
        <v>0</v>
      </c>
      <c r="O915" s="175">
        <f>'5414-1'!R915</f>
        <v>0</v>
      </c>
      <c r="P915" s="6"/>
      <c r="Q915" s="6"/>
      <c r="R915" s="118">
        <f t="shared" si="14"/>
        <v>0</v>
      </c>
      <c r="S915" s="118" t="str">
        <f>VLOOKUP(R915,Kod!$A$2:$B$55,2,0)</f>
        <v>Укажите код образования!</v>
      </c>
      <c r="T915" s="1"/>
    </row>
    <row r="916" spans="1:20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175">
        <f>'5414-1'!I916+'5414-1'!K916+'5414-1'!M916+'5414-1'!O916</f>
        <v>0</v>
      </c>
      <c r="O916" s="175">
        <f>'5414-1'!R916</f>
        <v>0</v>
      </c>
      <c r="P916" s="6"/>
      <c r="Q916" s="6"/>
      <c r="R916" s="118">
        <f t="shared" si="14"/>
        <v>0</v>
      </c>
      <c r="S916" s="118" t="str">
        <f>VLOOKUP(R916,Kod!$A$2:$B$55,2,0)</f>
        <v>Укажите код образования!</v>
      </c>
      <c r="T916" s="1"/>
    </row>
    <row r="917" spans="1:20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175">
        <f>'5414-1'!I917+'5414-1'!K917+'5414-1'!M917+'5414-1'!O917</f>
        <v>0</v>
      </c>
      <c r="O917" s="175">
        <f>'5414-1'!R917</f>
        <v>0</v>
      </c>
      <c r="P917" s="6"/>
      <c r="Q917" s="6"/>
      <c r="R917" s="118">
        <f t="shared" si="14"/>
        <v>0</v>
      </c>
      <c r="S917" s="118" t="str">
        <f>VLOOKUP(R917,Kod!$A$2:$B$55,2,0)</f>
        <v>Укажите код образования!</v>
      </c>
      <c r="T917" s="1"/>
    </row>
    <row r="918" spans="1:20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175">
        <f>'5414-1'!I918+'5414-1'!K918+'5414-1'!M918+'5414-1'!O918</f>
        <v>0</v>
      </c>
      <c r="O918" s="175">
        <f>'5414-1'!R918</f>
        <v>0</v>
      </c>
      <c r="P918" s="6"/>
      <c r="Q918" s="6"/>
      <c r="R918" s="118">
        <f t="shared" si="14"/>
        <v>0</v>
      </c>
      <c r="S918" s="118" t="str">
        <f>VLOOKUP(R918,Kod!$A$2:$B$55,2,0)</f>
        <v>Укажите код образования!</v>
      </c>
      <c r="T918" s="1"/>
    </row>
    <row r="919" spans="1:20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175">
        <f>'5414-1'!I919+'5414-1'!K919+'5414-1'!M919+'5414-1'!O919</f>
        <v>0</v>
      </c>
      <c r="O919" s="175">
        <f>'5414-1'!R919</f>
        <v>0</v>
      </c>
      <c r="P919" s="6"/>
      <c r="Q919" s="6"/>
      <c r="R919" s="118">
        <f t="shared" si="14"/>
        <v>0</v>
      </c>
      <c r="S919" s="118" t="str">
        <f>VLOOKUP(R919,Kod!$A$2:$B$55,2,0)</f>
        <v>Укажите код образования!</v>
      </c>
      <c r="T919" s="1"/>
    </row>
    <row r="920" spans="1:20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175">
        <f>'5414-1'!I920+'5414-1'!K920+'5414-1'!M920+'5414-1'!O920</f>
        <v>0</v>
      </c>
      <c r="O920" s="175">
        <f>'5414-1'!R920</f>
        <v>0</v>
      </c>
      <c r="P920" s="6"/>
      <c r="Q920" s="6"/>
      <c r="R920" s="118">
        <f t="shared" si="14"/>
        <v>0</v>
      </c>
      <c r="S920" s="118" t="str">
        <f>VLOOKUP(R920,Kod!$A$2:$B$55,2,0)</f>
        <v>Укажите код образования!</v>
      </c>
      <c r="T920" s="1"/>
    </row>
    <row r="921" spans="1:20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175">
        <f>'5414-1'!I921+'5414-1'!K921+'5414-1'!M921+'5414-1'!O921</f>
        <v>0</v>
      </c>
      <c r="O921" s="175">
        <f>'5414-1'!R921</f>
        <v>0</v>
      </c>
      <c r="P921" s="6"/>
      <c r="Q921" s="6"/>
      <c r="R921" s="118">
        <f t="shared" si="14"/>
        <v>0</v>
      </c>
      <c r="S921" s="118" t="str">
        <f>VLOOKUP(R921,Kod!$A$2:$B$55,2,0)</f>
        <v>Укажите код образования!</v>
      </c>
      <c r="T921" s="1"/>
    </row>
    <row r="922" spans="1:20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175">
        <f>'5414-1'!I922+'5414-1'!K922+'5414-1'!M922+'5414-1'!O922</f>
        <v>0</v>
      </c>
      <c r="O922" s="175">
        <f>'5414-1'!R922</f>
        <v>0</v>
      </c>
      <c r="P922" s="6"/>
      <c r="Q922" s="6"/>
      <c r="R922" s="118">
        <f t="shared" si="14"/>
        <v>0</v>
      </c>
      <c r="S922" s="118" t="str">
        <f>VLOOKUP(R922,Kod!$A$2:$B$55,2,0)</f>
        <v>Укажите код образования!</v>
      </c>
      <c r="T922" s="1"/>
    </row>
    <row r="923" spans="1:20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175">
        <f>'5414-1'!I923+'5414-1'!K923+'5414-1'!M923+'5414-1'!O923</f>
        <v>0</v>
      </c>
      <c r="O923" s="175">
        <f>'5414-1'!R923</f>
        <v>0</v>
      </c>
      <c r="P923" s="6"/>
      <c r="Q923" s="6"/>
      <c r="R923" s="118">
        <f t="shared" si="14"/>
        <v>0</v>
      </c>
      <c r="S923" s="118" t="str">
        <f>VLOOKUP(R923,Kod!$A$2:$B$55,2,0)</f>
        <v>Укажите код образования!</v>
      </c>
      <c r="T923" s="1"/>
    </row>
    <row r="924" spans="1:20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175">
        <f>'5414-1'!I924+'5414-1'!K924+'5414-1'!M924+'5414-1'!O924</f>
        <v>0</v>
      </c>
      <c r="O924" s="175">
        <f>'5414-1'!R924</f>
        <v>0</v>
      </c>
      <c r="P924" s="6"/>
      <c r="Q924" s="6"/>
      <c r="R924" s="118">
        <f t="shared" si="14"/>
        <v>0</v>
      </c>
      <c r="S924" s="118" t="str">
        <f>VLOOKUP(R924,Kod!$A$2:$B$55,2,0)</f>
        <v>Укажите код образования!</v>
      </c>
      <c r="T924" s="1"/>
    </row>
    <row r="925" spans="1:20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175">
        <f>'5414-1'!I925+'5414-1'!K925+'5414-1'!M925+'5414-1'!O925</f>
        <v>0</v>
      </c>
      <c r="O925" s="175">
        <f>'5414-1'!R925</f>
        <v>0</v>
      </c>
      <c r="P925" s="6"/>
      <c r="Q925" s="6"/>
      <c r="R925" s="118">
        <f t="shared" si="14"/>
        <v>0</v>
      </c>
      <c r="S925" s="118" t="str">
        <f>VLOOKUP(R925,Kod!$A$2:$B$55,2,0)</f>
        <v>Укажите код образования!</v>
      </c>
      <c r="T925" s="1"/>
    </row>
    <row r="926" spans="1:20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175">
        <f>'5414-1'!I926+'5414-1'!K926+'5414-1'!M926+'5414-1'!O926</f>
        <v>0</v>
      </c>
      <c r="O926" s="175">
        <f>'5414-1'!R926</f>
        <v>0</v>
      </c>
      <c r="P926" s="6"/>
      <c r="Q926" s="6"/>
      <c r="R926" s="118">
        <f t="shared" si="14"/>
        <v>0</v>
      </c>
      <c r="S926" s="118" t="str">
        <f>VLOOKUP(R926,Kod!$A$2:$B$55,2,0)</f>
        <v>Укажите код образования!</v>
      </c>
      <c r="T926" s="1"/>
    </row>
    <row r="927" spans="1:20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175">
        <f>'5414-1'!I927+'5414-1'!K927+'5414-1'!M927+'5414-1'!O927</f>
        <v>0</v>
      </c>
      <c r="O927" s="175">
        <f>'5414-1'!R927</f>
        <v>0</v>
      </c>
      <c r="P927" s="6"/>
      <c r="Q927" s="6"/>
      <c r="R927" s="118">
        <f t="shared" si="14"/>
        <v>0</v>
      </c>
      <c r="S927" s="118" t="str">
        <f>VLOOKUP(R927,Kod!$A$2:$B$55,2,0)</f>
        <v>Укажите код образования!</v>
      </c>
      <c r="T927" s="1"/>
    </row>
    <row r="928" spans="1:20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175">
        <f>'5414-1'!I928+'5414-1'!K928+'5414-1'!M928+'5414-1'!O928</f>
        <v>0</v>
      </c>
      <c r="O928" s="175">
        <f>'5414-1'!R928</f>
        <v>0</v>
      </c>
      <c r="P928" s="6"/>
      <c r="Q928" s="6"/>
      <c r="R928" s="118">
        <f t="shared" si="14"/>
        <v>0</v>
      </c>
      <c r="S928" s="118" t="str">
        <f>VLOOKUP(R928,Kod!$A$2:$B$55,2,0)</f>
        <v>Укажите код образования!</v>
      </c>
      <c r="T928" s="1"/>
    </row>
    <row r="929" spans="1:20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175">
        <f>'5414-1'!I929+'5414-1'!K929+'5414-1'!M929+'5414-1'!O929</f>
        <v>0</v>
      </c>
      <c r="O929" s="175">
        <f>'5414-1'!R929</f>
        <v>0</v>
      </c>
      <c r="P929" s="6"/>
      <c r="Q929" s="6"/>
      <c r="R929" s="118">
        <f t="shared" si="14"/>
        <v>0</v>
      </c>
      <c r="S929" s="118" t="str">
        <f>VLOOKUP(R929,Kod!$A$2:$B$55,2,0)</f>
        <v>Укажите код образования!</v>
      </c>
      <c r="T929" s="1"/>
    </row>
    <row r="930" spans="1:20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175">
        <f>'5414-1'!I930+'5414-1'!K930+'5414-1'!M930+'5414-1'!O930</f>
        <v>0</v>
      </c>
      <c r="O930" s="175">
        <f>'5414-1'!R930</f>
        <v>0</v>
      </c>
      <c r="P930" s="6"/>
      <c r="Q930" s="6"/>
      <c r="R930" s="118">
        <f t="shared" si="14"/>
        <v>0</v>
      </c>
      <c r="S930" s="118" t="str">
        <f>VLOOKUP(R930,Kod!$A$2:$B$55,2,0)</f>
        <v>Укажите код образования!</v>
      </c>
      <c r="T930" s="1"/>
    </row>
    <row r="931" spans="1:20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175">
        <f>'5414-1'!I931+'5414-1'!K931+'5414-1'!M931+'5414-1'!O931</f>
        <v>0</v>
      </c>
      <c r="O931" s="175">
        <f>'5414-1'!R931</f>
        <v>0</v>
      </c>
      <c r="P931" s="6"/>
      <c r="Q931" s="6"/>
      <c r="R931" s="118">
        <f t="shared" si="14"/>
        <v>0</v>
      </c>
      <c r="S931" s="118" t="str">
        <f>VLOOKUP(R931,Kod!$A$2:$B$55,2,0)</f>
        <v>Укажите код образования!</v>
      </c>
      <c r="T931" s="1"/>
    </row>
    <row r="932" spans="1:20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175">
        <f>'5414-1'!I932+'5414-1'!K932+'5414-1'!M932+'5414-1'!O932</f>
        <v>0</v>
      </c>
      <c r="O932" s="175">
        <f>'5414-1'!R932</f>
        <v>0</v>
      </c>
      <c r="P932" s="6"/>
      <c r="Q932" s="6"/>
      <c r="R932" s="118">
        <f t="shared" si="14"/>
        <v>0</v>
      </c>
      <c r="S932" s="118" t="str">
        <f>VLOOKUP(R932,Kod!$A$2:$B$55,2,0)</f>
        <v>Укажите код образования!</v>
      </c>
      <c r="T932" s="1"/>
    </row>
    <row r="933" spans="1:20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175">
        <f>'5414-1'!I933+'5414-1'!K933+'5414-1'!M933+'5414-1'!O933</f>
        <v>0</v>
      </c>
      <c r="O933" s="175">
        <f>'5414-1'!R933</f>
        <v>0</v>
      </c>
      <c r="P933" s="6"/>
      <c r="Q933" s="6"/>
      <c r="R933" s="118">
        <f t="shared" si="14"/>
        <v>0</v>
      </c>
      <c r="S933" s="118" t="str">
        <f>VLOOKUP(R933,Kod!$A$2:$B$55,2,0)</f>
        <v>Укажите код образования!</v>
      </c>
      <c r="T933" s="1"/>
    </row>
    <row r="934" spans="1:20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175">
        <f>'5414-1'!I934+'5414-1'!K934+'5414-1'!M934+'5414-1'!O934</f>
        <v>0</v>
      </c>
      <c r="O934" s="175">
        <f>'5414-1'!R934</f>
        <v>0</v>
      </c>
      <c r="P934" s="6"/>
      <c r="Q934" s="6"/>
      <c r="R934" s="118">
        <f t="shared" si="14"/>
        <v>0</v>
      </c>
      <c r="S934" s="118" t="str">
        <f>VLOOKUP(R934,Kod!$A$2:$B$55,2,0)</f>
        <v>Укажите код образования!</v>
      </c>
      <c r="T934" s="1"/>
    </row>
    <row r="935" spans="1:20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175">
        <f>'5414-1'!I935+'5414-1'!K935+'5414-1'!M935+'5414-1'!O935</f>
        <v>0</v>
      </c>
      <c r="O935" s="175">
        <f>'5414-1'!R935</f>
        <v>0</v>
      </c>
      <c r="P935" s="6"/>
      <c r="Q935" s="6"/>
      <c r="R935" s="118">
        <f t="shared" si="14"/>
        <v>0</v>
      </c>
      <c r="S935" s="118" t="str">
        <f>VLOOKUP(R935,Kod!$A$2:$B$55,2,0)</f>
        <v>Укажите код образования!</v>
      </c>
      <c r="T935" s="1"/>
    </row>
    <row r="936" spans="1:20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175">
        <f>'5414-1'!I936+'5414-1'!K936+'5414-1'!M936+'5414-1'!O936</f>
        <v>0</v>
      </c>
      <c r="O936" s="175">
        <f>'5414-1'!R936</f>
        <v>0</v>
      </c>
      <c r="P936" s="6"/>
      <c r="Q936" s="6"/>
      <c r="R936" s="118">
        <f t="shared" si="14"/>
        <v>0</v>
      </c>
      <c r="S936" s="118" t="str">
        <f>VLOOKUP(R936,Kod!$A$2:$B$55,2,0)</f>
        <v>Укажите код образования!</v>
      </c>
      <c r="T936" s="1"/>
    </row>
    <row r="937" spans="1:20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175">
        <f>'5414-1'!I937+'5414-1'!K937+'5414-1'!M937+'5414-1'!O937</f>
        <v>0</v>
      </c>
      <c r="O937" s="175">
        <f>'5414-1'!R937</f>
        <v>0</v>
      </c>
      <c r="P937" s="6"/>
      <c r="Q937" s="6"/>
      <c r="R937" s="118">
        <f t="shared" si="14"/>
        <v>0</v>
      </c>
      <c r="S937" s="118" t="str">
        <f>VLOOKUP(R937,Kod!$A$2:$B$55,2,0)</f>
        <v>Укажите код образования!</v>
      </c>
      <c r="T937" s="1"/>
    </row>
    <row r="938" spans="1:20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175">
        <f>'5414-1'!I938+'5414-1'!K938+'5414-1'!M938+'5414-1'!O938</f>
        <v>0</v>
      </c>
      <c r="O938" s="175">
        <f>'5414-1'!R938</f>
        <v>0</v>
      </c>
      <c r="P938" s="6"/>
      <c r="Q938" s="6"/>
      <c r="R938" s="118">
        <f t="shared" si="14"/>
        <v>0</v>
      </c>
      <c r="S938" s="118" t="str">
        <f>VLOOKUP(R938,Kod!$A$2:$B$55,2,0)</f>
        <v>Укажите код образования!</v>
      </c>
      <c r="T938" s="1"/>
    </row>
    <row r="939" spans="1:20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175">
        <f>'5414-1'!I939+'5414-1'!K939+'5414-1'!M939+'5414-1'!O939</f>
        <v>0</v>
      </c>
      <c r="O939" s="175">
        <f>'5414-1'!R939</f>
        <v>0</v>
      </c>
      <c r="P939" s="6"/>
      <c r="Q939" s="6"/>
      <c r="R939" s="118">
        <f t="shared" si="14"/>
        <v>0</v>
      </c>
      <c r="S939" s="118" t="str">
        <f>VLOOKUP(R939,Kod!$A$2:$B$55,2,0)</f>
        <v>Укажите код образования!</v>
      </c>
      <c r="T939" s="1"/>
    </row>
    <row r="940" spans="1:20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175">
        <f>'5414-1'!I940+'5414-1'!K940+'5414-1'!M940+'5414-1'!O940</f>
        <v>0</v>
      </c>
      <c r="O940" s="175">
        <f>'5414-1'!R940</f>
        <v>0</v>
      </c>
      <c r="P940" s="6"/>
      <c r="Q940" s="6"/>
      <c r="R940" s="118">
        <f t="shared" si="14"/>
        <v>0</v>
      </c>
      <c r="S940" s="118" t="str">
        <f>VLOOKUP(R940,Kod!$A$2:$B$55,2,0)</f>
        <v>Укажите код образования!</v>
      </c>
      <c r="T940" s="1"/>
    </row>
    <row r="941" spans="1:20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175">
        <f>'5414-1'!I941+'5414-1'!K941+'5414-1'!M941+'5414-1'!O941</f>
        <v>0</v>
      </c>
      <c r="O941" s="175">
        <f>'5414-1'!R941</f>
        <v>0</v>
      </c>
      <c r="P941" s="6"/>
      <c r="Q941" s="6"/>
      <c r="R941" s="118">
        <f t="shared" si="14"/>
        <v>0</v>
      </c>
      <c r="S941" s="118" t="str">
        <f>VLOOKUP(R941,Kod!$A$2:$B$55,2,0)</f>
        <v>Укажите код образования!</v>
      </c>
      <c r="T941" s="1"/>
    </row>
    <row r="942" spans="1:20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175">
        <f>'5414-1'!I942+'5414-1'!K942+'5414-1'!M942+'5414-1'!O942</f>
        <v>0</v>
      </c>
      <c r="O942" s="175">
        <f>'5414-1'!R942</f>
        <v>0</v>
      </c>
      <c r="P942" s="6"/>
      <c r="Q942" s="6"/>
      <c r="R942" s="118">
        <f t="shared" si="14"/>
        <v>0</v>
      </c>
      <c r="S942" s="118" t="str">
        <f>VLOOKUP(R942,Kod!$A$2:$B$55,2,0)</f>
        <v>Укажите код образования!</v>
      </c>
      <c r="T942" s="1"/>
    </row>
    <row r="943" spans="1:20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175">
        <f>'5414-1'!I943+'5414-1'!K943+'5414-1'!M943+'5414-1'!O943</f>
        <v>0</v>
      </c>
      <c r="O943" s="175">
        <f>'5414-1'!R943</f>
        <v>0</v>
      </c>
      <c r="P943" s="6"/>
      <c r="Q943" s="6"/>
      <c r="R943" s="118">
        <f t="shared" si="14"/>
        <v>0</v>
      </c>
      <c r="S943" s="118" t="str">
        <f>VLOOKUP(R943,Kod!$A$2:$B$55,2,0)</f>
        <v>Укажите код образования!</v>
      </c>
      <c r="T943" s="1"/>
    </row>
    <row r="944" spans="1:20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175">
        <f>'5414-1'!I944+'5414-1'!K944+'5414-1'!M944+'5414-1'!O944</f>
        <v>0</v>
      </c>
      <c r="O944" s="175">
        <f>'5414-1'!R944</f>
        <v>0</v>
      </c>
      <c r="P944" s="6"/>
      <c r="Q944" s="6"/>
      <c r="R944" s="118">
        <f t="shared" si="14"/>
        <v>0</v>
      </c>
      <c r="S944" s="118" t="str">
        <f>VLOOKUP(R944,Kod!$A$2:$B$55,2,0)</f>
        <v>Укажите код образования!</v>
      </c>
      <c r="T944" s="1"/>
    </row>
    <row r="945" spans="1:20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175">
        <f>'5414-1'!I945+'5414-1'!K945+'5414-1'!M945+'5414-1'!O945</f>
        <v>0</v>
      </c>
      <c r="O945" s="175">
        <f>'5414-1'!R945</f>
        <v>0</v>
      </c>
      <c r="P945" s="6"/>
      <c r="Q945" s="6"/>
      <c r="R945" s="118">
        <f t="shared" si="14"/>
        <v>0</v>
      </c>
      <c r="S945" s="118" t="str">
        <f>VLOOKUP(R945,Kod!$A$2:$B$55,2,0)</f>
        <v>Укажите код образования!</v>
      </c>
      <c r="T945" s="1"/>
    </row>
    <row r="946" spans="1:20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175">
        <f>'5414-1'!I946+'5414-1'!K946+'5414-1'!M946+'5414-1'!O946</f>
        <v>0</v>
      </c>
      <c r="O946" s="175">
        <f>'5414-1'!R946</f>
        <v>0</v>
      </c>
      <c r="P946" s="6"/>
      <c r="Q946" s="6"/>
      <c r="R946" s="118">
        <f t="shared" si="14"/>
        <v>0</v>
      </c>
      <c r="S946" s="118" t="str">
        <f>VLOOKUP(R946,Kod!$A$2:$B$55,2,0)</f>
        <v>Укажите код образования!</v>
      </c>
      <c r="T946" s="1"/>
    </row>
    <row r="947" spans="1:20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175">
        <f>'5414-1'!I947+'5414-1'!K947+'5414-1'!M947+'5414-1'!O947</f>
        <v>0</v>
      </c>
      <c r="O947" s="175">
        <f>'5414-1'!R947</f>
        <v>0</v>
      </c>
      <c r="P947" s="6"/>
      <c r="Q947" s="6"/>
      <c r="R947" s="118">
        <f t="shared" si="14"/>
        <v>0</v>
      </c>
      <c r="S947" s="118" t="str">
        <f>VLOOKUP(R947,Kod!$A$2:$B$55,2,0)</f>
        <v>Укажите код образования!</v>
      </c>
      <c r="T947" s="1"/>
    </row>
    <row r="948" spans="1:20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175">
        <f>'5414-1'!I948+'5414-1'!K948+'5414-1'!M948+'5414-1'!O948</f>
        <v>0</v>
      </c>
      <c r="O948" s="175">
        <f>'5414-1'!R948</f>
        <v>0</v>
      </c>
      <c r="P948" s="6"/>
      <c r="Q948" s="6"/>
      <c r="R948" s="118">
        <f t="shared" si="14"/>
        <v>0</v>
      </c>
      <c r="S948" s="118" t="str">
        <f>VLOOKUP(R948,Kod!$A$2:$B$55,2,0)</f>
        <v>Укажите код образования!</v>
      </c>
      <c r="T948" s="1"/>
    </row>
    <row r="949" spans="1:20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175">
        <f>'5414-1'!I949+'5414-1'!K949+'5414-1'!M949+'5414-1'!O949</f>
        <v>0</v>
      </c>
      <c r="O949" s="175">
        <f>'5414-1'!R949</f>
        <v>0</v>
      </c>
      <c r="P949" s="6"/>
      <c r="Q949" s="6"/>
      <c r="R949" s="118">
        <f t="shared" si="14"/>
        <v>0</v>
      </c>
      <c r="S949" s="118" t="str">
        <f>VLOOKUP(R949,Kod!$A$2:$B$55,2,0)</f>
        <v>Укажите код образования!</v>
      </c>
      <c r="T949" s="1"/>
    </row>
    <row r="950" spans="1:20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175">
        <f>'5414-1'!I950+'5414-1'!K950+'5414-1'!M950+'5414-1'!O950</f>
        <v>0</v>
      </c>
      <c r="O950" s="175">
        <f>'5414-1'!R950</f>
        <v>0</v>
      </c>
      <c r="P950" s="6"/>
      <c r="Q950" s="6"/>
      <c r="R950" s="118">
        <f t="shared" si="14"/>
        <v>0</v>
      </c>
      <c r="S950" s="118" t="str">
        <f>VLOOKUP(R950,Kod!$A$2:$B$55,2,0)</f>
        <v>Укажите код образования!</v>
      </c>
      <c r="T950" s="1"/>
    </row>
    <row r="951" spans="1:20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175">
        <f>'5414-1'!I951+'5414-1'!K951+'5414-1'!M951+'5414-1'!O951</f>
        <v>0</v>
      </c>
      <c r="O951" s="175">
        <f>'5414-1'!R951</f>
        <v>0</v>
      </c>
      <c r="P951" s="6"/>
      <c r="Q951" s="6"/>
      <c r="R951" s="118">
        <f t="shared" si="14"/>
        <v>0</v>
      </c>
      <c r="S951" s="118" t="str">
        <f>VLOOKUP(R951,Kod!$A$2:$B$55,2,0)</f>
        <v>Укажите код образования!</v>
      </c>
      <c r="T951" s="1"/>
    </row>
    <row r="952" spans="1:20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175">
        <f>'5414-1'!I952+'5414-1'!K952+'5414-1'!M952+'5414-1'!O952</f>
        <v>0</v>
      </c>
      <c r="O952" s="175">
        <f>'5414-1'!R952</f>
        <v>0</v>
      </c>
      <c r="P952" s="6"/>
      <c r="Q952" s="6"/>
      <c r="R952" s="118">
        <f t="shared" si="14"/>
        <v>0</v>
      </c>
      <c r="S952" s="118" t="str">
        <f>VLOOKUP(R952,Kod!$A$2:$B$55,2,0)</f>
        <v>Укажите код образования!</v>
      </c>
      <c r="T952" s="1"/>
    </row>
    <row r="953" spans="1:20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175">
        <f>'5414-1'!I953+'5414-1'!K953+'5414-1'!M953+'5414-1'!O953</f>
        <v>0</v>
      </c>
      <c r="O953" s="175">
        <f>'5414-1'!R953</f>
        <v>0</v>
      </c>
      <c r="P953" s="6"/>
      <c r="Q953" s="6"/>
      <c r="R953" s="118">
        <f t="shared" si="14"/>
        <v>0</v>
      </c>
      <c r="S953" s="118" t="str">
        <f>VLOOKUP(R953,Kod!$A$2:$B$55,2,0)</f>
        <v>Укажите код образования!</v>
      </c>
      <c r="T953" s="1"/>
    </row>
    <row r="954" spans="1:20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175">
        <f>'5414-1'!I954+'5414-1'!K954+'5414-1'!M954+'5414-1'!O954</f>
        <v>0</v>
      </c>
      <c r="O954" s="175">
        <f>'5414-1'!R954</f>
        <v>0</v>
      </c>
      <c r="P954" s="6"/>
      <c r="Q954" s="6"/>
      <c r="R954" s="118">
        <f t="shared" si="14"/>
        <v>0</v>
      </c>
      <c r="S954" s="118" t="str">
        <f>VLOOKUP(R954,Kod!$A$2:$B$55,2,0)</f>
        <v>Укажите код образования!</v>
      </c>
      <c r="T954" s="1"/>
    </row>
    <row r="955" spans="1:20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175">
        <f>'5414-1'!I955+'5414-1'!K955+'5414-1'!M955+'5414-1'!O955</f>
        <v>0</v>
      </c>
      <c r="O955" s="175">
        <f>'5414-1'!R955</f>
        <v>0</v>
      </c>
      <c r="P955" s="6"/>
      <c r="Q955" s="6"/>
      <c r="R955" s="118">
        <f t="shared" si="14"/>
        <v>0</v>
      </c>
      <c r="S955" s="118" t="str">
        <f>VLOOKUP(R955,Kod!$A$2:$B$55,2,0)</f>
        <v>Укажите код образования!</v>
      </c>
      <c r="T955" s="1"/>
    </row>
    <row r="956" spans="1:20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175">
        <f>'5414-1'!I956+'5414-1'!K956+'5414-1'!M956+'5414-1'!O956</f>
        <v>0</v>
      </c>
      <c r="O956" s="175">
        <f>'5414-1'!R956</f>
        <v>0</v>
      </c>
      <c r="P956" s="6"/>
      <c r="Q956" s="6"/>
      <c r="R956" s="118">
        <f t="shared" si="14"/>
        <v>0</v>
      </c>
      <c r="S956" s="118" t="str">
        <f>VLOOKUP(R956,Kod!$A$2:$B$55,2,0)</f>
        <v>Укажите код образования!</v>
      </c>
      <c r="T956" s="1"/>
    </row>
    <row r="957" spans="1:20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175">
        <f>'5414-1'!I957+'5414-1'!K957+'5414-1'!M957+'5414-1'!O957</f>
        <v>0</v>
      </c>
      <c r="O957" s="175">
        <f>'5414-1'!R957</f>
        <v>0</v>
      </c>
      <c r="P957" s="6"/>
      <c r="Q957" s="6"/>
      <c r="R957" s="118">
        <f t="shared" si="14"/>
        <v>0</v>
      </c>
      <c r="S957" s="118" t="str">
        <f>VLOOKUP(R957,Kod!$A$2:$B$55,2,0)</f>
        <v>Укажите код образования!</v>
      </c>
      <c r="T957" s="1"/>
    </row>
    <row r="958" spans="1:20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175">
        <f>'5414-1'!I958+'5414-1'!K958+'5414-1'!M958+'5414-1'!O958</f>
        <v>0</v>
      </c>
      <c r="O958" s="175">
        <f>'5414-1'!R958</f>
        <v>0</v>
      </c>
      <c r="P958" s="6"/>
      <c r="Q958" s="6"/>
      <c r="R958" s="118">
        <f t="shared" si="14"/>
        <v>0</v>
      </c>
      <c r="S958" s="118" t="str">
        <f>VLOOKUP(R958,Kod!$A$2:$B$55,2,0)</f>
        <v>Укажите код образования!</v>
      </c>
      <c r="T958" s="1"/>
    </row>
    <row r="959" spans="1:20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175">
        <f>'5414-1'!I959+'5414-1'!K959+'5414-1'!M959+'5414-1'!O959</f>
        <v>0</v>
      </c>
      <c r="O959" s="175">
        <f>'5414-1'!R959</f>
        <v>0</v>
      </c>
      <c r="P959" s="6"/>
      <c r="Q959" s="6"/>
      <c r="R959" s="118">
        <f t="shared" si="14"/>
        <v>0</v>
      </c>
      <c r="S959" s="118" t="str">
        <f>VLOOKUP(R959,Kod!$A$2:$B$55,2,0)</f>
        <v>Укажите код образования!</v>
      </c>
      <c r="T959" s="1"/>
    </row>
    <row r="960" spans="1:20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175">
        <f>'5414-1'!I960+'5414-1'!K960+'5414-1'!M960+'5414-1'!O960</f>
        <v>0</v>
      </c>
      <c r="O960" s="175">
        <f>'5414-1'!R960</f>
        <v>0</v>
      </c>
      <c r="P960" s="6"/>
      <c r="Q960" s="6"/>
      <c r="R960" s="118">
        <f t="shared" si="14"/>
        <v>0</v>
      </c>
      <c r="S960" s="118" t="str">
        <f>VLOOKUP(R960,Kod!$A$2:$B$55,2,0)</f>
        <v>Укажите код образования!</v>
      </c>
      <c r="T960" s="1"/>
    </row>
    <row r="961" spans="1:20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175">
        <f>'5414-1'!I961+'5414-1'!K961+'5414-1'!M961+'5414-1'!O961</f>
        <v>0</v>
      </c>
      <c r="O961" s="175">
        <f>'5414-1'!R961</f>
        <v>0</v>
      </c>
      <c r="P961" s="6"/>
      <c r="Q961" s="6"/>
      <c r="R961" s="118">
        <f t="shared" si="14"/>
        <v>0</v>
      </c>
      <c r="S961" s="118" t="str">
        <f>VLOOKUP(R961,Kod!$A$2:$B$55,2,0)</f>
        <v>Укажите код образования!</v>
      </c>
      <c r="T961" s="1"/>
    </row>
    <row r="962" spans="1:20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175">
        <f>'5414-1'!I962+'5414-1'!K962+'5414-1'!M962+'5414-1'!O962</f>
        <v>0</v>
      </c>
      <c r="O962" s="175">
        <f>'5414-1'!R962</f>
        <v>0</v>
      </c>
      <c r="P962" s="6"/>
      <c r="Q962" s="6"/>
      <c r="R962" s="118">
        <f t="shared" si="14"/>
        <v>0</v>
      </c>
      <c r="S962" s="118" t="str">
        <f>VLOOKUP(R962,Kod!$A$2:$B$55,2,0)</f>
        <v>Укажите код образования!</v>
      </c>
      <c r="T962" s="1"/>
    </row>
    <row r="963" spans="1:20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175">
        <f>'5414-1'!I963+'5414-1'!K963+'5414-1'!M963+'5414-1'!O963</f>
        <v>0</v>
      </c>
      <c r="O963" s="175">
        <f>'5414-1'!R963</f>
        <v>0</v>
      </c>
      <c r="P963" s="6"/>
      <c r="Q963" s="6"/>
      <c r="R963" s="118">
        <f t="shared" si="14"/>
        <v>0</v>
      </c>
      <c r="S963" s="118" t="str">
        <f>VLOOKUP(R963,Kod!$A$2:$B$55,2,0)</f>
        <v>Укажите код образования!</v>
      </c>
      <c r="T963" s="1"/>
    </row>
    <row r="964" spans="1:20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175">
        <f>'5414-1'!I964+'5414-1'!K964+'5414-1'!M964+'5414-1'!O964</f>
        <v>0</v>
      </c>
      <c r="O964" s="175">
        <f>'5414-1'!R964</f>
        <v>0</v>
      </c>
      <c r="P964" s="6"/>
      <c r="Q964" s="6"/>
      <c r="R964" s="118">
        <f t="shared" si="14"/>
        <v>0</v>
      </c>
      <c r="S964" s="118" t="str">
        <f>VLOOKUP(R964,Kod!$A$2:$B$55,2,0)</f>
        <v>Укажите код образования!</v>
      </c>
      <c r="T964" s="1"/>
    </row>
    <row r="965" spans="1:20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175">
        <f>'5414-1'!I965+'5414-1'!K965+'5414-1'!M965+'5414-1'!O965</f>
        <v>0</v>
      </c>
      <c r="O965" s="175">
        <f>'5414-1'!R965</f>
        <v>0</v>
      </c>
      <c r="P965" s="6"/>
      <c r="Q965" s="6"/>
      <c r="R965" s="118">
        <f t="shared" si="14"/>
        <v>0</v>
      </c>
      <c r="S965" s="118" t="str">
        <f>VLOOKUP(R965,Kod!$A$2:$B$55,2,0)</f>
        <v>Укажите код образования!</v>
      </c>
      <c r="T965" s="1"/>
    </row>
    <row r="966" spans="1:20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175">
        <f>'5414-1'!I966+'5414-1'!K966+'5414-1'!M966+'5414-1'!O966</f>
        <v>0</v>
      </c>
      <c r="O966" s="175">
        <f>'5414-1'!R966</f>
        <v>0</v>
      </c>
      <c r="P966" s="6"/>
      <c r="Q966" s="6"/>
      <c r="R966" s="118">
        <f t="shared" si="14"/>
        <v>0</v>
      </c>
      <c r="S966" s="118" t="str">
        <f>VLOOKUP(R966,Kod!$A$2:$B$55,2,0)</f>
        <v>Укажите код образования!</v>
      </c>
      <c r="T966" s="1"/>
    </row>
    <row r="967" spans="1:20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175">
        <f>'5414-1'!I967+'5414-1'!K967+'5414-1'!M967+'5414-1'!O967</f>
        <v>0</v>
      </c>
      <c r="O967" s="175">
        <f>'5414-1'!R967</f>
        <v>0</v>
      </c>
      <c r="P967" s="6"/>
      <c r="Q967" s="6"/>
      <c r="R967" s="118">
        <f t="shared" si="14"/>
        <v>0</v>
      </c>
      <c r="S967" s="118" t="str">
        <f>VLOOKUP(R967,Kod!$A$2:$B$55,2,0)</f>
        <v>Укажите код образования!</v>
      </c>
      <c r="T967" s="1"/>
    </row>
    <row r="968" spans="1:20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175">
        <f>'5414-1'!I968+'5414-1'!K968+'5414-1'!M968+'5414-1'!O968</f>
        <v>0</v>
      </c>
      <c r="O968" s="175">
        <f>'5414-1'!R968</f>
        <v>0</v>
      </c>
      <c r="P968" s="6"/>
      <c r="Q968" s="6"/>
      <c r="R968" s="118">
        <f t="shared" si="14"/>
        <v>0</v>
      </c>
      <c r="S968" s="118" t="str">
        <f>VLOOKUP(R968,Kod!$A$2:$B$55,2,0)</f>
        <v>Укажите код образования!</v>
      </c>
      <c r="T968" s="1"/>
    </row>
    <row r="969" spans="1:20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175">
        <f>'5414-1'!I969+'5414-1'!K969+'5414-1'!M969+'5414-1'!O969</f>
        <v>0</v>
      </c>
      <c r="O969" s="175">
        <f>'5414-1'!R969</f>
        <v>0</v>
      </c>
      <c r="P969" s="6"/>
      <c r="Q969" s="6"/>
      <c r="R969" s="118">
        <f t="shared" si="14"/>
        <v>0</v>
      </c>
      <c r="S969" s="118" t="str">
        <f>VLOOKUP(R969,Kod!$A$2:$B$55,2,0)</f>
        <v>Укажите код образования!</v>
      </c>
      <c r="T969" s="1"/>
    </row>
    <row r="970" spans="1:20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175">
        <f>'5414-1'!I970+'5414-1'!K970+'5414-1'!M970+'5414-1'!O970</f>
        <v>0</v>
      </c>
      <c r="O970" s="175">
        <f>'5414-1'!R970</f>
        <v>0</v>
      </c>
      <c r="P970" s="6"/>
      <c r="Q970" s="6"/>
      <c r="R970" s="118">
        <f t="shared" ref="R970:R1000" si="15">IF(Q970=945023,"222", IF(Q970=939019,"919", INT(Q970/1000)))</f>
        <v>0</v>
      </c>
      <c r="S970" s="118" t="str">
        <f>VLOOKUP(R970,Kod!$A$2:$B$55,2,0)</f>
        <v>Укажите код образования!</v>
      </c>
      <c r="T970" s="1"/>
    </row>
    <row r="971" spans="1:20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175">
        <f>'5414-1'!I971+'5414-1'!K971+'5414-1'!M971+'5414-1'!O971</f>
        <v>0</v>
      </c>
      <c r="O971" s="175">
        <f>'5414-1'!R971</f>
        <v>0</v>
      </c>
      <c r="P971" s="6"/>
      <c r="Q971" s="6"/>
      <c r="R971" s="118">
        <f t="shared" si="15"/>
        <v>0</v>
      </c>
      <c r="S971" s="118" t="str">
        <f>VLOOKUP(R971,Kod!$A$2:$B$55,2,0)</f>
        <v>Укажите код образования!</v>
      </c>
      <c r="T971" s="1"/>
    </row>
    <row r="972" spans="1:20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175">
        <f>'5414-1'!I972+'5414-1'!K972+'5414-1'!M972+'5414-1'!O972</f>
        <v>0</v>
      </c>
      <c r="O972" s="175">
        <f>'5414-1'!R972</f>
        <v>0</v>
      </c>
      <c r="P972" s="6"/>
      <c r="Q972" s="6"/>
      <c r="R972" s="118">
        <f t="shared" si="15"/>
        <v>0</v>
      </c>
      <c r="S972" s="118" t="str">
        <f>VLOOKUP(R972,Kod!$A$2:$B$55,2,0)</f>
        <v>Укажите код образования!</v>
      </c>
      <c r="T972" s="1"/>
    </row>
    <row r="973" spans="1:20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175">
        <f>'5414-1'!I973+'5414-1'!K973+'5414-1'!M973+'5414-1'!O973</f>
        <v>0</v>
      </c>
      <c r="O973" s="175">
        <f>'5414-1'!R973</f>
        <v>0</v>
      </c>
      <c r="P973" s="6"/>
      <c r="Q973" s="6"/>
      <c r="R973" s="118">
        <f t="shared" si="15"/>
        <v>0</v>
      </c>
      <c r="S973" s="118" t="str">
        <f>VLOOKUP(R973,Kod!$A$2:$B$55,2,0)</f>
        <v>Укажите код образования!</v>
      </c>
      <c r="T973" s="1"/>
    </row>
    <row r="974" spans="1:20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175">
        <f>'5414-1'!I974+'5414-1'!K974+'5414-1'!M974+'5414-1'!O974</f>
        <v>0</v>
      </c>
      <c r="O974" s="175">
        <f>'5414-1'!R974</f>
        <v>0</v>
      </c>
      <c r="P974" s="6"/>
      <c r="Q974" s="6"/>
      <c r="R974" s="118">
        <f t="shared" si="15"/>
        <v>0</v>
      </c>
      <c r="S974" s="118" t="str">
        <f>VLOOKUP(R974,Kod!$A$2:$B$55,2,0)</f>
        <v>Укажите код образования!</v>
      </c>
      <c r="T974" s="1"/>
    </row>
    <row r="975" spans="1:20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175">
        <f>'5414-1'!I975+'5414-1'!K975+'5414-1'!M975+'5414-1'!O975</f>
        <v>0</v>
      </c>
      <c r="O975" s="175">
        <f>'5414-1'!R975</f>
        <v>0</v>
      </c>
      <c r="P975" s="6"/>
      <c r="Q975" s="6"/>
      <c r="R975" s="118">
        <f t="shared" si="15"/>
        <v>0</v>
      </c>
      <c r="S975" s="118" t="str">
        <f>VLOOKUP(R975,Kod!$A$2:$B$55,2,0)</f>
        <v>Укажите код образования!</v>
      </c>
      <c r="T975" s="1"/>
    </row>
    <row r="976" spans="1:20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175">
        <f>'5414-1'!I976+'5414-1'!K976+'5414-1'!M976+'5414-1'!O976</f>
        <v>0</v>
      </c>
      <c r="O976" s="175">
        <f>'5414-1'!R976</f>
        <v>0</v>
      </c>
      <c r="P976" s="6"/>
      <c r="Q976" s="6"/>
      <c r="R976" s="118">
        <f t="shared" si="15"/>
        <v>0</v>
      </c>
      <c r="S976" s="118" t="str">
        <f>VLOOKUP(R976,Kod!$A$2:$B$55,2,0)</f>
        <v>Укажите код образования!</v>
      </c>
      <c r="T976" s="1"/>
    </row>
    <row r="977" spans="1:20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175">
        <f>'5414-1'!I977+'5414-1'!K977+'5414-1'!M977+'5414-1'!O977</f>
        <v>0</v>
      </c>
      <c r="O977" s="175">
        <f>'5414-1'!R977</f>
        <v>0</v>
      </c>
      <c r="P977" s="6"/>
      <c r="Q977" s="6"/>
      <c r="R977" s="118">
        <f t="shared" si="15"/>
        <v>0</v>
      </c>
      <c r="S977" s="118" t="str">
        <f>VLOOKUP(R977,Kod!$A$2:$B$55,2,0)</f>
        <v>Укажите код образования!</v>
      </c>
      <c r="T977" s="1"/>
    </row>
    <row r="978" spans="1:20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175">
        <f>'5414-1'!I978+'5414-1'!K978+'5414-1'!M978+'5414-1'!O978</f>
        <v>0</v>
      </c>
      <c r="O978" s="175">
        <f>'5414-1'!R978</f>
        <v>0</v>
      </c>
      <c r="P978" s="6"/>
      <c r="Q978" s="6"/>
      <c r="R978" s="118">
        <f t="shared" si="15"/>
        <v>0</v>
      </c>
      <c r="S978" s="118" t="str">
        <f>VLOOKUP(R978,Kod!$A$2:$B$55,2,0)</f>
        <v>Укажите код образования!</v>
      </c>
      <c r="T978" s="1"/>
    </row>
    <row r="979" spans="1:20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175">
        <f>'5414-1'!I979+'5414-1'!K979+'5414-1'!M979+'5414-1'!O979</f>
        <v>0</v>
      </c>
      <c r="O979" s="175">
        <f>'5414-1'!R979</f>
        <v>0</v>
      </c>
      <c r="P979" s="6"/>
      <c r="Q979" s="6"/>
      <c r="R979" s="118">
        <f t="shared" si="15"/>
        <v>0</v>
      </c>
      <c r="S979" s="118" t="str">
        <f>VLOOKUP(R979,Kod!$A$2:$B$55,2,0)</f>
        <v>Укажите код образования!</v>
      </c>
      <c r="T979" s="1"/>
    </row>
    <row r="980" spans="1:20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175">
        <f>'5414-1'!I980+'5414-1'!K980+'5414-1'!M980+'5414-1'!O980</f>
        <v>0</v>
      </c>
      <c r="O980" s="175">
        <f>'5414-1'!R980</f>
        <v>0</v>
      </c>
      <c r="P980" s="6"/>
      <c r="Q980" s="6"/>
      <c r="R980" s="118">
        <f t="shared" si="15"/>
        <v>0</v>
      </c>
      <c r="S980" s="118" t="str">
        <f>VLOOKUP(R980,Kod!$A$2:$B$55,2,0)</f>
        <v>Укажите код образования!</v>
      </c>
      <c r="T980" s="1"/>
    </row>
    <row r="981" spans="1:20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175">
        <f>'5414-1'!I981+'5414-1'!K981+'5414-1'!M981+'5414-1'!O981</f>
        <v>0</v>
      </c>
      <c r="O981" s="175">
        <f>'5414-1'!R981</f>
        <v>0</v>
      </c>
      <c r="P981" s="6"/>
      <c r="Q981" s="6"/>
      <c r="R981" s="118">
        <f t="shared" si="15"/>
        <v>0</v>
      </c>
      <c r="S981" s="118" t="str">
        <f>VLOOKUP(R981,Kod!$A$2:$B$55,2,0)</f>
        <v>Укажите код образования!</v>
      </c>
      <c r="T981" s="1"/>
    </row>
    <row r="982" spans="1:20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175">
        <f>'5414-1'!I982+'5414-1'!K982+'5414-1'!M982+'5414-1'!O982</f>
        <v>0</v>
      </c>
      <c r="O982" s="175">
        <f>'5414-1'!R982</f>
        <v>0</v>
      </c>
      <c r="P982" s="6"/>
      <c r="Q982" s="6"/>
      <c r="R982" s="118">
        <f t="shared" si="15"/>
        <v>0</v>
      </c>
      <c r="S982" s="118" t="str">
        <f>VLOOKUP(R982,Kod!$A$2:$B$55,2,0)</f>
        <v>Укажите код образования!</v>
      </c>
      <c r="T982" s="1"/>
    </row>
    <row r="983" spans="1:20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175">
        <f>'5414-1'!I983+'5414-1'!K983+'5414-1'!M983+'5414-1'!O983</f>
        <v>0</v>
      </c>
      <c r="O983" s="175">
        <f>'5414-1'!R983</f>
        <v>0</v>
      </c>
      <c r="P983" s="6"/>
      <c r="Q983" s="6"/>
      <c r="R983" s="118">
        <f t="shared" si="15"/>
        <v>0</v>
      </c>
      <c r="S983" s="118" t="str">
        <f>VLOOKUP(R983,Kod!$A$2:$B$55,2,0)</f>
        <v>Укажите код образования!</v>
      </c>
      <c r="T983" s="1"/>
    </row>
    <row r="984" spans="1:20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175">
        <f>'5414-1'!I984+'5414-1'!K984+'5414-1'!M984+'5414-1'!O984</f>
        <v>0</v>
      </c>
      <c r="O984" s="175">
        <f>'5414-1'!R984</f>
        <v>0</v>
      </c>
      <c r="P984" s="6"/>
      <c r="Q984" s="6"/>
      <c r="R984" s="118">
        <f t="shared" si="15"/>
        <v>0</v>
      </c>
      <c r="S984" s="118" t="str">
        <f>VLOOKUP(R984,Kod!$A$2:$B$55,2,0)</f>
        <v>Укажите код образования!</v>
      </c>
      <c r="T984" s="1"/>
    </row>
    <row r="985" spans="1:20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175">
        <f>'5414-1'!I985+'5414-1'!K985+'5414-1'!M985+'5414-1'!O985</f>
        <v>0</v>
      </c>
      <c r="O985" s="175">
        <f>'5414-1'!R985</f>
        <v>0</v>
      </c>
      <c r="P985" s="6"/>
      <c r="Q985" s="6"/>
      <c r="R985" s="118">
        <f t="shared" si="15"/>
        <v>0</v>
      </c>
      <c r="S985" s="118" t="str">
        <f>VLOOKUP(R985,Kod!$A$2:$B$55,2,0)</f>
        <v>Укажите код образования!</v>
      </c>
      <c r="T985" s="1"/>
    </row>
    <row r="986" spans="1:20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175">
        <f>'5414-1'!I986+'5414-1'!K986+'5414-1'!M986+'5414-1'!O986</f>
        <v>0</v>
      </c>
      <c r="O986" s="175">
        <f>'5414-1'!R986</f>
        <v>0</v>
      </c>
      <c r="P986" s="6"/>
      <c r="Q986" s="6"/>
      <c r="R986" s="118">
        <f t="shared" si="15"/>
        <v>0</v>
      </c>
      <c r="S986" s="118" t="str">
        <f>VLOOKUP(R986,Kod!$A$2:$B$55,2,0)</f>
        <v>Укажите код образования!</v>
      </c>
      <c r="T986" s="1"/>
    </row>
    <row r="987" spans="1:20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175">
        <f>'5414-1'!I987+'5414-1'!K987+'5414-1'!M987+'5414-1'!O987</f>
        <v>0</v>
      </c>
      <c r="O987" s="175">
        <f>'5414-1'!R987</f>
        <v>0</v>
      </c>
      <c r="P987" s="6"/>
      <c r="Q987" s="6"/>
      <c r="R987" s="118">
        <f t="shared" si="15"/>
        <v>0</v>
      </c>
      <c r="S987" s="118" t="str">
        <f>VLOOKUP(R987,Kod!$A$2:$B$55,2,0)</f>
        <v>Укажите код образования!</v>
      </c>
      <c r="T987" s="1"/>
    </row>
    <row r="988" spans="1:20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175">
        <f>'5414-1'!I988+'5414-1'!K988+'5414-1'!M988+'5414-1'!O988</f>
        <v>0</v>
      </c>
      <c r="O988" s="175">
        <f>'5414-1'!R988</f>
        <v>0</v>
      </c>
      <c r="P988" s="6"/>
      <c r="Q988" s="6"/>
      <c r="R988" s="118">
        <f t="shared" si="15"/>
        <v>0</v>
      </c>
      <c r="S988" s="118" t="str">
        <f>VLOOKUP(R988,Kod!$A$2:$B$55,2,0)</f>
        <v>Укажите код образования!</v>
      </c>
      <c r="T988" s="1"/>
    </row>
    <row r="989" spans="1:20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175">
        <f>'5414-1'!I989+'5414-1'!K989+'5414-1'!M989+'5414-1'!O989</f>
        <v>0</v>
      </c>
      <c r="O989" s="175">
        <f>'5414-1'!R989</f>
        <v>0</v>
      </c>
      <c r="P989" s="6"/>
      <c r="Q989" s="6"/>
      <c r="R989" s="118">
        <f t="shared" si="15"/>
        <v>0</v>
      </c>
      <c r="S989" s="118" t="str">
        <f>VLOOKUP(R989,Kod!$A$2:$B$55,2,0)</f>
        <v>Укажите код образования!</v>
      </c>
      <c r="T989" s="1"/>
    </row>
    <row r="990" spans="1:20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175">
        <f>'5414-1'!I990+'5414-1'!K990+'5414-1'!M990+'5414-1'!O990</f>
        <v>0</v>
      </c>
      <c r="O990" s="175">
        <f>'5414-1'!R990</f>
        <v>0</v>
      </c>
      <c r="P990" s="6"/>
      <c r="Q990" s="6"/>
      <c r="R990" s="118">
        <f t="shared" si="15"/>
        <v>0</v>
      </c>
      <c r="S990" s="118" t="str">
        <f>VLOOKUP(R990,Kod!$A$2:$B$55,2,0)</f>
        <v>Укажите код образования!</v>
      </c>
      <c r="T990" s="1"/>
    </row>
    <row r="991" spans="1:20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175">
        <f>'5414-1'!I991+'5414-1'!K991+'5414-1'!M991+'5414-1'!O991</f>
        <v>0</v>
      </c>
      <c r="O991" s="175">
        <f>'5414-1'!R991</f>
        <v>0</v>
      </c>
      <c r="P991" s="6"/>
      <c r="Q991" s="6"/>
      <c r="R991" s="118">
        <f t="shared" si="15"/>
        <v>0</v>
      </c>
      <c r="S991" s="118" t="str">
        <f>VLOOKUP(R991,Kod!$A$2:$B$55,2,0)</f>
        <v>Укажите код образования!</v>
      </c>
      <c r="T991" s="1"/>
    </row>
    <row r="992" spans="1:20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175">
        <f>'5414-1'!I992+'5414-1'!K992+'5414-1'!M992+'5414-1'!O992</f>
        <v>0</v>
      </c>
      <c r="O992" s="175">
        <f>'5414-1'!R992</f>
        <v>0</v>
      </c>
      <c r="P992" s="6"/>
      <c r="Q992" s="6"/>
      <c r="R992" s="118">
        <f t="shared" si="15"/>
        <v>0</v>
      </c>
      <c r="S992" s="118" t="str">
        <f>VLOOKUP(R992,Kod!$A$2:$B$55,2,0)</f>
        <v>Укажите код образования!</v>
      </c>
      <c r="T992" s="1"/>
    </row>
    <row r="993" spans="1:20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175">
        <f>'5414-1'!I993+'5414-1'!K993+'5414-1'!M993+'5414-1'!O993</f>
        <v>0</v>
      </c>
      <c r="O993" s="175">
        <f>'5414-1'!R993</f>
        <v>0</v>
      </c>
      <c r="P993" s="6"/>
      <c r="Q993" s="6"/>
      <c r="R993" s="118">
        <f t="shared" si="15"/>
        <v>0</v>
      </c>
      <c r="S993" s="118" t="str">
        <f>VLOOKUP(R993,Kod!$A$2:$B$55,2,0)</f>
        <v>Укажите код образования!</v>
      </c>
      <c r="T993" s="1"/>
    </row>
    <row r="994" spans="1:20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175">
        <f>'5414-1'!I994+'5414-1'!K994+'5414-1'!M994+'5414-1'!O994</f>
        <v>0</v>
      </c>
      <c r="O994" s="175">
        <f>'5414-1'!R994</f>
        <v>0</v>
      </c>
      <c r="P994" s="6"/>
      <c r="Q994" s="6"/>
      <c r="R994" s="118">
        <f t="shared" si="15"/>
        <v>0</v>
      </c>
      <c r="S994" s="118" t="str">
        <f>VLOOKUP(R994,Kod!$A$2:$B$55,2,0)</f>
        <v>Укажите код образования!</v>
      </c>
      <c r="T994" s="1"/>
    </row>
    <row r="995" spans="1:20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175">
        <f>'5414-1'!I995+'5414-1'!K995+'5414-1'!M995+'5414-1'!O995</f>
        <v>0</v>
      </c>
      <c r="O995" s="175">
        <f>'5414-1'!R995</f>
        <v>0</v>
      </c>
      <c r="P995" s="6"/>
      <c r="Q995" s="6"/>
      <c r="R995" s="118">
        <f t="shared" si="15"/>
        <v>0</v>
      </c>
      <c r="S995" s="118" t="str">
        <f>VLOOKUP(R995,Kod!$A$2:$B$55,2,0)</f>
        <v>Укажите код образования!</v>
      </c>
      <c r="T995" s="1"/>
    </row>
    <row r="996" spans="1:20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175">
        <f>'5414-1'!I996+'5414-1'!K996+'5414-1'!M996+'5414-1'!O996</f>
        <v>0</v>
      </c>
      <c r="O996" s="175">
        <f>'5414-1'!R996</f>
        <v>0</v>
      </c>
      <c r="P996" s="6"/>
      <c r="Q996" s="6"/>
      <c r="R996" s="118">
        <f t="shared" si="15"/>
        <v>0</v>
      </c>
      <c r="S996" s="118" t="str">
        <f>VLOOKUP(R996,Kod!$A$2:$B$55,2,0)</f>
        <v>Укажите код образования!</v>
      </c>
      <c r="T996" s="1"/>
    </row>
    <row r="997" spans="1:20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175">
        <f>'5414-1'!I997+'5414-1'!K997+'5414-1'!M997+'5414-1'!O997</f>
        <v>0</v>
      </c>
      <c r="O997" s="175">
        <f>'5414-1'!R997</f>
        <v>0</v>
      </c>
      <c r="P997" s="6"/>
      <c r="Q997" s="6"/>
      <c r="R997" s="118">
        <f t="shared" si="15"/>
        <v>0</v>
      </c>
      <c r="S997" s="118" t="str">
        <f>VLOOKUP(R997,Kod!$A$2:$B$55,2,0)</f>
        <v>Укажите код образования!</v>
      </c>
      <c r="T997" s="1"/>
    </row>
    <row r="998" spans="1:20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175">
        <f>'5414-1'!I998+'5414-1'!K998+'5414-1'!M998+'5414-1'!O998</f>
        <v>0</v>
      </c>
      <c r="O998" s="175">
        <f>'5414-1'!R998</f>
        <v>0</v>
      </c>
      <c r="P998" s="6"/>
      <c r="Q998" s="6"/>
      <c r="R998" s="118">
        <f t="shared" si="15"/>
        <v>0</v>
      </c>
      <c r="S998" s="118" t="str">
        <f>VLOOKUP(R998,Kod!$A$2:$B$55,2,0)</f>
        <v>Укажите код образования!</v>
      </c>
      <c r="T998" s="1"/>
    </row>
    <row r="999" spans="1:20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175">
        <f>'5414-1'!I999+'5414-1'!K999+'5414-1'!M999+'5414-1'!O999</f>
        <v>0</v>
      </c>
      <c r="O999" s="175">
        <f>'5414-1'!R999</f>
        <v>0</v>
      </c>
      <c r="P999" s="6"/>
      <c r="Q999" s="6"/>
      <c r="R999" s="118">
        <f t="shared" si="15"/>
        <v>0</v>
      </c>
      <c r="S999" s="118" t="str">
        <f>VLOOKUP(R999,Kod!$A$2:$B$55,2,0)</f>
        <v>Укажите код образования!</v>
      </c>
      <c r="T999" s="1"/>
    </row>
    <row r="1000" spans="1:20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175">
        <f>'5414-1'!I1000+'5414-1'!K1000+'5414-1'!M1000+'5414-1'!O1000</f>
        <v>0</v>
      </c>
      <c r="O1000" s="175">
        <f>'5414-1'!R1000</f>
        <v>0</v>
      </c>
      <c r="P1000" s="6"/>
      <c r="Q1000" s="6"/>
      <c r="R1000" s="118">
        <f t="shared" si="15"/>
        <v>0</v>
      </c>
      <c r="S1000" s="118" t="str">
        <f>VLOOKUP(R1000,Kod!$A$2:$B$55,2,0)</f>
        <v>Укажите код образования!</v>
      </c>
      <c r="T1000" s="1"/>
    </row>
    <row r="1001" spans="1:20" x14ac:dyDescent="0.2">
      <c r="T1001" s="1"/>
    </row>
    <row r="1002" spans="1:20" x14ac:dyDescent="0.2">
      <c r="T1002" s="1"/>
    </row>
    <row r="1003" spans="1:20" x14ac:dyDescent="0.2">
      <c r="T1003" s="1"/>
    </row>
    <row r="1004" spans="1:20" x14ac:dyDescent="0.2">
      <c r="T1004" s="1"/>
    </row>
    <row r="1005" spans="1:20" x14ac:dyDescent="0.2">
      <c r="T1005" s="1"/>
    </row>
    <row r="1006" spans="1:20" x14ac:dyDescent="0.2">
      <c r="T1006" s="1"/>
    </row>
    <row r="1007" spans="1:20" x14ac:dyDescent="0.2">
      <c r="T1007" s="1"/>
    </row>
    <row r="1008" spans="1:20" x14ac:dyDescent="0.2">
      <c r="T1008" s="1"/>
    </row>
    <row r="1009" spans="14:15" s="1" customFormat="1" x14ac:dyDescent="0.2">
      <c r="N1009" s="144"/>
      <c r="O1009" s="144"/>
    </row>
    <row r="1010" spans="14:15" s="1" customFormat="1" x14ac:dyDescent="0.2">
      <c r="N1010" s="144"/>
      <c r="O1010" s="144"/>
    </row>
    <row r="1011" spans="14:15" s="1" customFormat="1" x14ac:dyDescent="0.2">
      <c r="N1011" s="144"/>
      <c r="O1011" s="144"/>
    </row>
    <row r="1012" spans="14:15" s="1" customFormat="1" x14ac:dyDescent="0.2">
      <c r="N1012" s="144"/>
      <c r="O1012" s="144"/>
    </row>
    <row r="1013" spans="14:15" s="1" customFormat="1" x14ac:dyDescent="0.2">
      <c r="N1013" s="144"/>
      <c r="O1013" s="144"/>
    </row>
    <row r="1014" spans="14:15" s="1" customFormat="1" x14ac:dyDescent="0.2">
      <c r="N1014" s="144"/>
      <c r="O1014" s="144"/>
    </row>
    <row r="1015" spans="14:15" s="1" customFormat="1" x14ac:dyDescent="0.2">
      <c r="N1015" s="144"/>
      <c r="O1015" s="144"/>
    </row>
    <row r="1016" spans="14:15" s="1" customFormat="1" x14ac:dyDescent="0.2">
      <c r="N1016" s="144"/>
      <c r="O1016" s="144"/>
    </row>
    <row r="1017" spans="14:15" s="1" customFormat="1" x14ac:dyDescent="0.2">
      <c r="N1017" s="144"/>
      <c r="O1017" s="144"/>
    </row>
    <row r="1018" spans="14:15" s="1" customFormat="1" x14ac:dyDescent="0.2">
      <c r="N1018" s="144"/>
      <c r="O1018" s="144"/>
    </row>
    <row r="1019" spans="14:15" s="1" customFormat="1" x14ac:dyDescent="0.2">
      <c r="N1019" s="144"/>
      <c r="O1019" s="144"/>
    </row>
    <row r="1020" spans="14:15" s="1" customFormat="1" x14ac:dyDescent="0.2">
      <c r="N1020" s="144"/>
      <c r="O1020" s="144"/>
    </row>
    <row r="1021" spans="14:15" s="1" customFormat="1" x14ac:dyDescent="0.2">
      <c r="N1021" s="144"/>
      <c r="O1021" s="144"/>
    </row>
    <row r="1022" spans="14:15" s="1" customFormat="1" x14ac:dyDescent="0.2">
      <c r="N1022" s="144"/>
      <c r="O1022" s="144"/>
    </row>
    <row r="1023" spans="14:15" s="1" customFormat="1" x14ac:dyDescent="0.2">
      <c r="N1023" s="144"/>
      <c r="O1023" s="144"/>
    </row>
    <row r="1024" spans="14:15" s="1" customFormat="1" x14ac:dyDescent="0.2">
      <c r="N1024" s="144"/>
      <c r="O1024" s="144"/>
    </row>
    <row r="1025" spans="14:15" s="1" customFormat="1" x14ac:dyDescent="0.2">
      <c r="N1025" s="144"/>
      <c r="O1025" s="144"/>
    </row>
    <row r="1026" spans="14:15" s="1" customFormat="1" x14ac:dyDescent="0.2">
      <c r="N1026" s="144"/>
      <c r="O1026" s="144"/>
    </row>
    <row r="1027" spans="14:15" s="1" customFormat="1" x14ac:dyDescent="0.2">
      <c r="N1027" s="144"/>
      <c r="O1027" s="144"/>
    </row>
    <row r="1028" spans="14:15" s="1" customFormat="1" x14ac:dyDescent="0.2">
      <c r="N1028" s="144"/>
      <c r="O1028" s="144"/>
    </row>
    <row r="1029" spans="14:15" s="1" customFormat="1" x14ac:dyDescent="0.2">
      <c r="N1029" s="144"/>
      <c r="O1029" s="144"/>
    </row>
    <row r="1030" spans="14:15" s="1" customFormat="1" x14ac:dyDescent="0.2">
      <c r="N1030" s="144"/>
      <c r="O1030" s="144"/>
    </row>
    <row r="1031" spans="14:15" s="1" customFormat="1" x14ac:dyDescent="0.2">
      <c r="N1031" s="144"/>
      <c r="O1031" s="144"/>
    </row>
    <row r="1032" spans="14:15" s="1" customFormat="1" x14ac:dyDescent="0.2">
      <c r="N1032" s="144"/>
      <c r="O1032" s="144"/>
    </row>
    <row r="1033" spans="14:15" s="1" customFormat="1" x14ac:dyDescent="0.2">
      <c r="N1033" s="144"/>
      <c r="O1033" s="144"/>
    </row>
    <row r="1034" spans="14:15" s="1" customFormat="1" x14ac:dyDescent="0.2">
      <c r="N1034" s="144"/>
      <c r="O1034" s="144"/>
    </row>
    <row r="1035" spans="14:15" s="1" customFormat="1" x14ac:dyDescent="0.2">
      <c r="N1035" s="144"/>
      <c r="O1035" s="144"/>
    </row>
    <row r="1036" spans="14:15" s="1" customFormat="1" x14ac:dyDescent="0.2">
      <c r="N1036" s="144"/>
      <c r="O1036" s="144"/>
    </row>
    <row r="1037" spans="14:15" s="1" customFormat="1" x14ac:dyDescent="0.2">
      <c r="N1037" s="144"/>
      <c r="O1037" s="144"/>
    </row>
    <row r="1038" spans="14:15" s="1" customFormat="1" x14ac:dyDescent="0.2">
      <c r="N1038" s="144"/>
      <c r="O1038" s="144"/>
    </row>
    <row r="1039" spans="14:15" s="1" customFormat="1" x14ac:dyDescent="0.2">
      <c r="N1039" s="144"/>
      <c r="O1039" s="144"/>
    </row>
    <row r="1040" spans="14:15" s="1" customFormat="1" x14ac:dyDescent="0.2">
      <c r="N1040" s="144"/>
      <c r="O1040" s="144"/>
    </row>
    <row r="1041" spans="14:15" s="1" customFormat="1" x14ac:dyDescent="0.2">
      <c r="N1041" s="144"/>
      <c r="O1041" s="144"/>
    </row>
    <row r="1042" spans="14:15" s="1" customFormat="1" x14ac:dyDescent="0.2">
      <c r="N1042" s="144"/>
      <c r="O1042" s="144"/>
    </row>
    <row r="1043" spans="14:15" s="1" customFormat="1" x14ac:dyDescent="0.2">
      <c r="N1043" s="144"/>
      <c r="O1043" s="144"/>
    </row>
    <row r="1044" spans="14:15" s="1" customFormat="1" x14ac:dyDescent="0.2">
      <c r="N1044" s="144"/>
      <c r="O1044" s="144"/>
    </row>
    <row r="1045" spans="14:15" s="1" customFormat="1" x14ac:dyDescent="0.2">
      <c r="N1045" s="144"/>
      <c r="O1045" s="144"/>
    </row>
    <row r="1046" spans="14:15" s="1" customFormat="1" x14ac:dyDescent="0.2">
      <c r="N1046" s="144"/>
      <c r="O1046" s="144"/>
    </row>
    <row r="1047" spans="14:15" s="1" customFormat="1" x14ac:dyDescent="0.2">
      <c r="N1047" s="144"/>
      <c r="O1047" s="144"/>
    </row>
    <row r="1048" spans="14:15" s="1" customFormat="1" x14ac:dyDescent="0.2">
      <c r="N1048" s="144"/>
      <c r="O1048" s="144"/>
    </row>
    <row r="1049" spans="14:15" s="1" customFormat="1" x14ac:dyDescent="0.2">
      <c r="N1049" s="144"/>
      <c r="O1049" s="144"/>
    </row>
    <row r="1050" spans="14:15" s="1" customFormat="1" x14ac:dyDescent="0.2">
      <c r="N1050" s="144"/>
      <c r="O1050" s="144"/>
    </row>
    <row r="1051" spans="14:15" s="1" customFormat="1" x14ac:dyDescent="0.2">
      <c r="N1051" s="144"/>
      <c r="O1051" s="144"/>
    </row>
    <row r="1052" spans="14:15" s="1" customFormat="1" x14ac:dyDescent="0.2">
      <c r="N1052" s="144"/>
      <c r="O1052" s="144"/>
    </row>
    <row r="1053" spans="14:15" s="1" customFormat="1" x14ac:dyDescent="0.2">
      <c r="N1053" s="144"/>
      <c r="O1053" s="144"/>
    </row>
    <row r="1054" spans="14:15" s="1" customFormat="1" x14ac:dyDescent="0.2">
      <c r="N1054" s="144"/>
      <c r="O1054" s="144"/>
    </row>
    <row r="1055" spans="14:15" s="1" customFormat="1" x14ac:dyDescent="0.2">
      <c r="N1055" s="144"/>
      <c r="O1055" s="144"/>
    </row>
    <row r="1056" spans="14:15" s="1" customFormat="1" x14ac:dyDescent="0.2">
      <c r="N1056" s="144"/>
      <c r="O1056" s="144"/>
    </row>
    <row r="1057" spans="14:15" s="1" customFormat="1" x14ac:dyDescent="0.2">
      <c r="N1057" s="144"/>
      <c r="O1057" s="144"/>
    </row>
    <row r="1058" spans="14:15" s="1" customFormat="1" x14ac:dyDescent="0.2">
      <c r="N1058" s="144"/>
      <c r="O1058" s="144"/>
    </row>
    <row r="1059" spans="14:15" s="1" customFormat="1" x14ac:dyDescent="0.2">
      <c r="N1059" s="144"/>
      <c r="O1059" s="144"/>
    </row>
    <row r="1060" spans="14:15" s="1" customFormat="1" x14ac:dyDescent="0.2">
      <c r="N1060" s="144"/>
      <c r="O1060" s="144"/>
    </row>
    <row r="1061" spans="14:15" s="1" customFormat="1" x14ac:dyDescent="0.2">
      <c r="N1061" s="144"/>
      <c r="O1061" s="144"/>
    </row>
    <row r="1062" spans="14:15" s="1" customFormat="1" x14ac:dyDescent="0.2">
      <c r="N1062" s="144"/>
      <c r="O1062" s="144"/>
    </row>
    <row r="1063" spans="14:15" s="1" customFormat="1" x14ac:dyDescent="0.2">
      <c r="N1063" s="144"/>
      <c r="O1063" s="144"/>
    </row>
    <row r="1064" spans="14:15" s="1" customFormat="1" x14ac:dyDescent="0.2">
      <c r="N1064" s="144"/>
      <c r="O1064" s="144"/>
    </row>
    <row r="1065" spans="14:15" s="1" customFormat="1" x14ac:dyDescent="0.2">
      <c r="N1065" s="144"/>
      <c r="O1065" s="144"/>
    </row>
    <row r="1066" spans="14:15" s="1" customFormat="1" x14ac:dyDescent="0.2">
      <c r="N1066" s="144"/>
      <c r="O1066" s="144"/>
    </row>
    <row r="1067" spans="14:15" s="1" customFormat="1" x14ac:dyDescent="0.2">
      <c r="N1067" s="144"/>
      <c r="O1067" s="144"/>
    </row>
    <row r="1068" spans="14:15" s="1" customFormat="1" x14ac:dyDescent="0.2">
      <c r="N1068" s="144"/>
      <c r="O1068" s="144"/>
    </row>
    <row r="1069" spans="14:15" s="1" customFormat="1" x14ac:dyDescent="0.2">
      <c r="N1069" s="144"/>
      <c r="O1069" s="144"/>
    </row>
    <row r="1070" spans="14:15" s="1" customFormat="1" x14ac:dyDescent="0.2">
      <c r="N1070" s="144"/>
      <c r="O1070" s="144"/>
    </row>
    <row r="1071" spans="14:15" s="1" customFormat="1" x14ac:dyDescent="0.2">
      <c r="N1071" s="144"/>
      <c r="O1071" s="144"/>
    </row>
    <row r="1072" spans="14:15" s="1" customFormat="1" x14ac:dyDescent="0.2">
      <c r="N1072" s="144"/>
      <c r="O1072" s="144"/>
    </row>
    <row r="1073" spans="14:15" s="1" customFormat="1" x14ac:dyDescent="0.2">
      <c r="N1073" s="144"/>
      <c r="O1073" s="144"/>
    </row>
    <row r="1074" spans="14:15" s="1" customFormat="1" x14ac:dyDescent="0.2">
      <c r="N1074" s="144"/>
      <c r="O1074" s="144"/>
    </row>
    <row r="1075" spans="14:15" s="1" customFormat="1" x14ac:dyDescent="0.2">
      <c r="N1075" s="144"/>
      <c r="O1075" s="144"/>
    </row>
    <row r="1076" spans="14:15" s="1" customFormat="1" x14ac:dyDescent="0.2">
      <c r="N1076" s="144"/>
      <c r="O1076" s="144"/>
    </row>
    <row r="1077" spans="14:15" s="1" customFormat="1" x14ac:dyDescent="0.2">
      <c r="N1077" s="144"/>
      <c r="O1077" s="144"/>
    </row>
    <row r="1078" spans="14:15" s="1" customFormat="1" x14ac:dyDescent="0.2">
      <c r="N1078" s="144"/>
      <c r="O1078" s="144"/>
    </row>
    <row r="1079" spans="14:15" s="1" customFormat="1" x14ac:dyDescent="0.2">
      <c r="N1079" s="144"/>
      <c r="O1079" s="144"/>
    </row>
    <row r="1080" spans="14:15" s="1" customFormat="1" x14ac:dyDescent="0.2">
      <c r="N1080" s="144"/>
      <c r="O1080" s="144"/>
    </row>
    <row r="1081" spans="14:15" s="1" customFormat="1" x14ac:dyDescent="0.2">
      <c r="N1081" s="144"/>
      <c r="O1081" s="144"/>
    </row>
    <row r="1082" spans="14:15" s="1" customFormat="1" x14ac:dyDescent="0.2">
      <c r="N1082" s="144"/>
      <c r="O1082" s="144"/>
    </row>
    <row r="1083" spans="14:15" s="1" customFormat="1" x14ac:dyDescent="0.2">
      <c r="N1083" s="144"/>
      <c r="O1083" s="144"/>
    </row>
    <row r="1084" spans="14:15" s="1" customFormat="1" x14ac:dyDescent="0.2">
      <c r="N1084" s="144"/>
      <c r="O1084" s="144"/>
    </row>
    <row r="1085" spans="14:15" s="1" customFormat="1" x14ac:dyDescent="0.2">
      <c r="N1085" s="144"/>
      <c r="O1085" s="144"/>
    </row>
    <row r="1086" spans="14:15" s="1" customFormat="1" x14ac:dyDescent="0.2">
      <c r="N1086" s="144"/>
      <c r="O1086" s="144"/>
    </row>
    <row r="1087" spans="14:15" s="1" customFormat="1" x14ac:dyDescent="0.2">
      <c r="N1087" s="144"/>
      <c r="O1087" s="144"/>
    </row>
    <row r="1088" spans="14:15" s="1" customFormat="1" x14ac:dyDescent="0.2">
      <c r="N1088" s="144"/>
      <c r="O1088" s="144"/>
    </row>
    <row r="1089" spans="14:15" s="1" customFormat="1" x14ac:dyDescent="0.2">
      <c r="N1089" s="144"/>
      <c r="O1089" s="144"/>
    </row>
    <row r="1090" spans="14:15" s="1" customFormat="1" x14ac:dyDescent="0.2">
      <c r="N1090" s="144"/>
      <c r="O1090" s="144"/>
    </row>
    <row r="1091" spans="14:15" s="1" customFormat="1" x14ac:dyDescent="0.2">
      <c r="N1091" s="144"/>
      <c r="O1091" s="144"/>
    </row>
    <row r="1092" spans="14:15" s="1" customFormat="1" x14ac:dyDescent="0.2">
      <c r="N1092" s="144"/>
      <c r="O1092" s="144"/>
    </row>
    <row r="1093" spans="14:15" s="1" customFormat="1" x14ac:dyDescent="0.2">
      <c r="N1093" s="144"/>
      <c r="O1093" s="144"/>
    </row>
    <row r="1094" spans="14:15" s="1" customFormat="1" x14ac:dyDescent="0.2">
      <c r="N1094" s="144"/>
      <c r="O1094" s="144"/>
    </row>
    <row r="1095" spans="14:15" s="1" customFormat="1" x14ac:dyDescent="0.2">
      <c r="N1095" s="144"/>
      <c r="O1095" s="144"/>
    </row>
    <row r="1096" spans="14:15" s="1" customFormat="1" x14ac:dyDescent="0.2">
      <c r="N1096" s="144"/>
      <c r="O1096" s="144"/>
    </row>
    <row r="1097" spans="14:15" s="1" customFormat="1" x14ac:dyDescent="0.2">
      <c r="N1097" s="144"/>
      <c r="O1097" s="144"/>
    </row>
    <row r="1098" spans="14:15" s="1" customFormat="1" x14ac:dyDescent="0.2">
      <c r="N1098" s="144"/>
      <c r="O1098" s="144"/>
    </row>
    <row r="1099" spans="14:15" s="1" customFormat="1" x14ac:dyDescent="0.2">
      <c r="N1099" s="144"/>
      <c r="O1099" s="144"/>
    </row>
    <row r="1100" spans="14:15" s="1" customFormat="1" x14ac:dyDescent="0.2">
      <c r="N1100" s="144"/>
      <c r="O1100" s="144"/>
    </row>
    <row r="1101" spans="14:15" s="1" customFormat="1" x14ac:dyDescent="0.2">
      <c r="N1101" s="144"/>
      <c r="O1101" s="144"/>
    </row>
    <row r="1102" spans="14:15" s="1" customFormat="1" x14ac:dyDescent="0.2">
      <c r="N1102" s="144"/>
      <c r="O1102" s="144"/>
    </row>
    <row r="1103" spans="14:15" s="1" customFormat="1" x14ac:dyDescent="0.2">
      <c r="N1103" s="144"/>
      <c r="O1103" s="144"/>
    </row>
    <row r="1104" spans="14:15" s="1" customFormat="1" x14ac:dyDescent="0.2">
      <c r="N1104" s="144"/>
      <c r="O1104" s="144"/>
    </row>
    <row r="1105" spans="14:15" s="1" customFormat="1" x14ac:dyDescent="0.2">
      <c r="N1105" s="144"/>
      <c r="O1105" s="144"/>
    </row>
    <row r="1106" spans="14:15" s="1" customFormat="1" x14ac:dyDescent="0.2">
      <c r="N1106" s="144"/>
      <c r="O1106" s="144"/>
    </row>
    <row r="1107" spans="14:15" s="1" customFormat="1" x14ac:dyDescent="0.2">
      <c r="N1107" s="144"/>
      <c r="O1107" s="144"/>
    </row>
    <row r="1108" spans="14:15" s="1" customFormat="1" x14ac:dyDescent="0.2">
      <c r="N1108" s="144"/>
      <c r="O1108" s="144"/>
    </row>
    <row r="1109" spans="14:15" s="1" customFormat="1" x14ac:dyDescent="0.2">
      <c r="N1109" s="144"/>
      <c r="O1109" s="144"/>
    </row>
    <row r="1110" spans="14:15" s="1" customFormat="1" x14ac:dyDescent="0.2">
      <c r="N1110" s="144"/>
      <c r="O1110" s="144"/>
    </row>
    <row r="1111" spans="14:15" s="1" customFormat="1" x14ac:dyDescent="0.2">
      <c r="N1111" s="144"/>
      <c r="O1111" s="144"/>
    </row>
    <row r="1112" spans="14:15" s="1" customFormat="1" x14ac:dyDescent="0.2">
      <c r="N1112" s="144"/>
      <c r="O1112" s="144"/>
    </row>
    <row r="1113" spans="14:15" s="1" customFormat="1" x14ac:dyDescent="0.2">
      <c r="N1113" s="144"/>
      <c r="O1113" s="144"/>
    </row>
    <row r="1114" spans="14:15" s="1" customFormat="1" x14ac:dyDescent="0.2">
      <c r="N1114" s="144"/>
      <c r="O1114" s="144"/>
    </row>
    <row r="1115" spans="14:15" s="1" customFormat="1" x14ac:dyDescent="0.2">
      <c r="N1115" s="144"/>
      <c r="O1115" s="144"/>
    </row>
    <row r="1116" spans="14:15" s="1" customFormat="1" x14ac:dyDescent="0.2">
      <c r="N1116" s="144"/>
      <c r="O1116" s="144"/>
    </row>
    <row r="1117" spans="14:15" s="1" customFormat="1" x14ac:dyDescent="0.2">
      <c r="N1117" s="144"/>
      <c r="O1117" s="144"/>
    </row>
    <row r="1118" spans="14:15" s="1" customFormat="1" x14ac:dyDescent="0.2">
      <c r="N1118" s="144"/>
      <c r="O1118" s="144"/>
    </row>
    <row r="1119" spans="14:15" s="1" customFormat="1" x14ac:dyDescent="0.2">
      <c r="N1119" s="144"/>
      <c r="O1119" s="144"/>
    </row>
    <row r="1120" spans="14:15" s="1" customFormat="1" x14ac:dyDescent="0.2">
      <c r="N1120" s="144"/>
      <c r="O1120" s="144"/>
    </row>
    <row r="1121" spans="14:15" s="1" customFormat="1" x14ac:dyDescent="0.2">
      <c r="N1121" s="144"/>
      <c r="O1121" s="144"/>
    </row>
    <row r="1122" spans="14:15" s="1" customFormat="1" x14ac:dyDescent="0.2">
      <c r="N1122" s="144"/>
      <c r="O1122" s="144"/>
    </row>
    <row r="1123" spans="14:15" s="1" customFormat="1" x14ac:dyDescent="0.2">
      <c r="N1123" s="144"/>
      <c r="O1123" s="144"/>
    </row>
    <row r="1124" spans="14:15" s="1" customFormat="1" x14ac:dyDescent="0.2">
      <c r="N1124" s="144"/>
      <c r="O1124" s="144"/>
    </row>
    <row r="1125" spans="14:15" s="1" customFormat="1" x14ac:dyDescent="0.2">
      <c r="N1125" s="144"/>
      <c r="O1125" s="144"/>
    </row>
    <row r="1126" spans="14:15" s="1" customFormat="1" x14ac:dyDescent="0.2">
      <c r="N1126" s="144"/>
      <c r="O1126" s="144"/>
    </row>
    <row r="1127" spans="14:15" s="1" customFormat="1" x14ac:dyDescent="0.2">
      <c r="N1127" s="144"/>
      <c r="O1127" s="144"/>
    </row>
    <row r="1128" spans="14:15" s="1" customFormat="1" x14ac:dyDescent="0.2">
      <c r="N1128" s="144"/>
      <c r="O1128" s="144"/>
    </row>
    <row r="1129" spans="14:15" s="1" customFormat="1" x14ac:dyDescent="0.2">
      <c r="N1129" s="144"/>
      <c r="O1129" s="144"/>
    </row>
    <row r="1130" spans="14:15" s="1" customFormat="1" x14ac:dyDescent="0.2">
      <c r="N1130" s="144"/>
      <c r="O1130" s="144"/>
    </row>
    <row r="1131" spans="14:15" s="1" customFormat="1" x14ac:dyDescent="0.2">
      <c r="N1131" s="144"/>
      <c r="O1131" s="144"/>
    </row>
    <row r="1132" spans="14:15" s="1" customFormat="1" x14ac:dyDescent="0.2">
      <c r="N1132" s="144"/>
      <c r="O1132" s="144"/>
    </row>
    <row r="1133" spans="14:15" s="1" customFormat="1" x14ac:dyDescent="0.2">
      <c r="N1133" s="144"/>
      <c r="O1133" s="144"/>
    </row>
    <row r="1134" spans="14:15" s="1" customFormat="1" x14ac:dyDescent="0.2">
      <c r="N1134" s="144"/>
      <c r="O1134" s="144"/>
    </row>
    <row r="1135" spans="14:15" s="1" customFormat="1" x14ac:dyDescent="0.2">
      <c r="N1135" s="144"/>
      <c r="O1135" s="144"/>
    </row>
    <row r="1136" spans="14:15" s="1" customFormat="1" x14ac:dyDescent="0.2">
      <c r="N1136" s="144"/>
      <c r="O1136" s="144"/>
    </row>
    <row r="1137" spans="14:15" s="1" customFormat="1" x14ac:dyDescent="0.2">
      <c r="N1137" s="144"/>
      <c r="O1137" s="144"/>
    </row>
    <row r="1138" spans="14:15" s="1" customFormat="1" x14ac:dyDescent="0.2">
      <c r="N1138" s="144"/>
      <c r="O1138" s="144"/>
    </row>
    <row r="1139" spans="14:15" s="1" customFormat="1" x14ac:dyDescent="0.2">
      <c r="N1139" s="144"/>
      <c r="O1139" s="144"/>
    </row>
    <row r="1140" spans="14:15" s="1" customFormat="1" x14ac:dyDescent="0.2">
      <c r="N1140" s="144"/>
      <c r="O1140" s="144"/>
    </row>
    <row r="1141" spans="14:15" s="1" customFormat="1" x14ac:dyDescent="0.2">
      <c r="N1141" s="144"/>
      <c r="O1141" s="144"/>
    </row>
    <row r="1142" spans="14:15" s="1" customFormat="1" x14ac:dyDescent="0.2">
      <c r="N1142" s="144"/>
      <c r="O1142" s="144"/>
    </row>
    <row r="1143" spans="14:15" s="1" customFormat="1" x14ac:dyDescent="0.2">
      <c r="N1143" s="144"/>
      <c r="O1143" s="144"/>
    </row>
    <row r="1144" spans="14:15" s="1" customFormat="1" x14ac:dyDescent="0.2">
      <c r="N1144" s="144"/>
      <c r="O1144" s="144"/>
    </row>
    <row r="1145" spans="14:15" s="1" customFormat="1" x14ac:dyDescent="0.2">
      <c r="N1145" s="144"/>
      <c r="O1145" s="144"/>
    </row>
    <row r="1146" spans="14:15" s="1" customFormat="1" x14ac:dyDescent="0.2">
      <c r="N1146" s="144"/>
      <c r="O1146" s="144"/>
    </row>
    <row r="1147" spans="14:15" s="1" customFormat="1" x14ac:dyDescent="0.2">
      <c r="N1147" s="144"/>
      <c r="O1147" s="144"/>
    </row>
    <row r="1148" spans="14:15" s="1" customFormat="1" x14ac:dyDescent="0.2">
      <c r="N1148" s="144"/>
      <c r="O1148" s="144"/>
    </row>
    <row r="1149" spans="14:15" s="1" customFormat="1" x14ac:dyDescent="0.2">
      <c r="N1149" s="144"/>
      <c r="O1149" s="144"/>
    </row>
    <row r="1150" spans="14:15" s="1" customFormat="1" x14ac:dyDescent="0.2">
      <c r="N1150" s="144"/>
      <c r="O1150" s="144"/>
    </row>
    <row r="1151" spans="14:15" s="1" customFormat="1" x14ac:dyDescent="0.2">
      <c r="N1151" s="144"/>
      <c r="O1151" s="144"/>
    </row>
    <row r="1152" spans="14:15" s="1" customFormat="1" x14ac:dyDescent="0.2">
      <c r="N1152" s="144"/>
      <c r="O1152" s="144"/>
    </row>
    <row r="1153" spans="14:15" s="1" customFormat="1" x14ac:dyDescent="0.2">
      <c r="N1153" s="144"/>
      <c r="O1153" s="144"/>
    </row>
    <row r="1154" spans="14:15" s="1" customFormat="1" x14ac:dyDescent="0.2">
      <c r="N1154" s="144"/>
      <c r="O1154" s="144"/>
    </row>
    <row r="1155" spans="14:15" s="1" customFormat="1" x14ac:dyDescent="0.2">
      <c r="N1155" s="144"/>
      <c r="O1155" s="144"/>
    </row>
    <row r="1156" spans="14:15" s="1" customFormat="1" x14ac:dyDescent="0.2">
      <c r="N1156" s="144"/>
      <c r="O1156" s="144"/>
    </row>
    <row r="1157" spans="14:15" s="1" customFormat="1" x14ac:dyDescent="0.2">
      <c r="N1157" s="144"/>
      <c r="O1157" s="144"/>
    </row>
    <row r="1158" spans="14:15" s="1" customFormat="1" x14ac:dyDescent="0.2">
      <c r="N1158" s="144"/>
      <c r="O1158" s="144"/>
    </row>
    <row r="1159" spans="14:15" s="1" customFormat="1" x14ac:dyDescent="0.2">
      <c r="N1159" s="144"/>
      <c r="O1159" s="144"/>
    </row>
    <row r="1160" spans="14:15" s="1" customFormat="1" x14ac:dyDescent="0.2">
      <c r="N1160" s="144"/>
      <c r="O1160" s="144"/>
    </row>
    <row r="1161" spans="14:15" s="1" customFormat="1" x14ac:dyDescent="0.2">
      <c r="N1161" s="144"/>
      <c r="O1161" s="144"/>
    </row>
    <row r="1162" spans="14:15" s="1" customFormat="1" x14ac:dyDescent="0.2">
      <c r="N1162" s="144"/>
      <c r="O1162" s="144"/>
    </row>
    <row r="1163" spans="14:15" s="1" customFormat="1" x14ac:dyDescent="0.2">
      <c r="N1163" s="144"/>
      <c r="O1163" s="144"/>
    </row>
    <row r="1164" spans="14:15" s="1" customFormat="1" x14ac:dyDescent="0.2">
      <c r="N1164" s="144"/>
      <c r="O1164" s="144"/>
    </row>
    <row r="1165" spans="14:15" s="1" customFormat="1" x14ac:dyDescent="0.2">
      <c r="N1165" s="144"/>
      <c r="O1165" s="144"/>
    </row>
    <row r="1166" spans="14:15" s="1" customFormat="1" x14ac:dyDescent="0.2">
      <c r="N1166" s="144"/>
      <c r="O1166" s="144"/>
    </row>
    <row r="1167" spans="14:15" s="1" customFormat="1" x14ac:dyDescent="0.2">
      <c r="N1167" s="144"/>
      <c r="O1167" s="144"/>
    </row>
    <row r="1168" spans="14:15" s="1" customFormat="1" x14ac:dyDescent="0.2">
      <c r="N1168" s="144"/>
      <c r="O1168" s="144"/>
    </row>
    <row r="1169" spans="14:15" s="1" customFormat="1" x14ac:dyDescent="0.2">
      <c r="N1169" s="144"/>
      <c r="O1169" s="144"/>
    </row>
    <row r="1170" spans="14:15" s="1" customFormat="1" x14ac:dyDescent="0.2">
      <c r="N1170" s="144"/>
      <c r="O1170" s="144"/>
    </row>
    <row r="1171" spans="14:15" s="1" customFormat="1" x14ac:dyDescent="0.2">
      <c r="N1171" s="144"/>
      <c r="O1171" s="144"/>
    </row>
    <row r="1172" spans="14:15" s="1" customFormat="1" x14ac:dyDescent="0.2">
      <c r="N1172" s="144"/>
      <c r="O1172" s="144"/>
    </row>
    <row r="1173" spans="14:15" s="1" customFormat="1" x14ac:dyDescent="0.2">
      <c r="N1173" s="144"/>
      <c r="O1173" s="144"/>
    </row>
    <row r="1174" spans="14:15" s="1" customFormat="1" x14ac:dyDescent="0.2">
      <c r="N1174" s="144"/>
      <c r="O1174" s="144"/>
    </row>
    <row r="1175" spans="14:15" s="1" customFormat="1" x14ac:dyDescent="0.2">
      <c r="N1175" s="144"/>
      <c r="O1175" s="144"/>
    </row>
    <row r="1176" spans="14:15" s="1" customFormat="1" x14ac:dyDescent="0.2">
      <c r="N1176" s="144"/>
      <c r="O1176" s="144"/>
    </row>
    <row r="1177" spans="14:15" s="1" customFormat="1" x14ac:dyDescent="0.2">
      <c r="N1177" s="144"/>
      <c r="O1177" s="144"/>
    </row>
    <row r="1178" spans="14:15" s="1" customFormat="1" x14ac:dyDescent="0.2">
      <c r="N1178" s="144"/>
      <c r="O1178" s="144"/>
    </row>
    <row r="1179" spans="14:15" s="1" customFormat="1" x14ac:dyDescent="0.2">
      <c r="N1179" s="144"/>
      <c r="O1179" s="144"/>
    </row>
    <row r="1180" spans="14:15" s="1" customFormat="1" x14ac:dyDescent="0.2">
      <c r="N1180" s="144"/>
      <c r="O1180" s="144"/>
    </row>
    <row r="1181" spans="14:15" s="1" customFormat="1" x14ac:dyDescent="0.2">
      <c r="N1181" s="144"/>
      <c r="O1181" s="144"/>
    </row>
    <row r="1182" spans="14:15" s="1" customFormat="1" x14ac:dyDescent="0.2">
      <c r="N1182" s="144"/>
      <c r="O1182" s="144"/>
    </row>
    <row r="1183" spans="14:15" s="1" customFormat="1" x14ac:dyDescent="0.2">
      <c r="N1183" s="144"/>
      <c r="O1183" s="144"/>
    </row>
    <row r="1184" spans="14:15" s="1" customFormat="1" x14ac:dyDescent="0.2">
      <c r="N1184" s="144"/>
      <c r="O1184" s="144"/>
    </row>
    <row r="1185" spans="14:15" s="1" customFormat="1" x14ac:dyDescent="0.2">
      <c r="N1185" s="144"/>
      <c r="O1185" s="144"/>
    </row>
    <row r="1186" spans="14:15" s="1" customFormat="1" x14ac:dyDescent="0.2">
      <c r="N1186" s="144"/>
      <c r="O1186" s="144"/>
    </row>
    <row r="1187" spans="14:15" s="1" customFormat="1" x14ac:dyDescent="0.2">
      <c r="N1187" s="144"/>
      <c r="O1187" s="144"/>
    </row>
    <row r="1188" spans="14:15" s="1" customFormat="1" x14ac:dyDescent="0.2">
      <c r="N1188" s="144"/>
      <c r="O1188" s="144"/>
    </row>
    <row r="1189" spans="14:15" s="1" customFormat="1" x14ac:dyDescent="0.2">
      <c r="N1189" s="144"/>
      <c r="O1189" s="144"/>
    </row>
    <row r="1190" spans="14:15" s="1" customFormat="1" x14ac:dyDescent="0.2">
      <c r="N1190" s="144"/>
      <c r="O1190" s="144"/>
    </row>
    <row r="1191" spans="14:15" s="1" customFormat="1" x14ac:dyDescent="0.2">
      <c r="N1191" s="144"/>
      <c r="O1191" s="144"/>
    </row>
    <row r="1192" spans="14:15" s="1" customFormat="1" x14ac:dyDescent="0.2">
      <c r="N1192" s="144"/>
      <c r="O1192" s="144"/>
    </row>
    <row r="1193" spans="14:15" s="1" customFormat="1" x14ac:dyDescent="0.2">
      <c r="N1193" s="144"/>
      <c r="O1193" s="144"/>
    </row>
    <row r="1194" spans="14:15" s="1" customFormat="1" x14ac:dyDescent="0.2">
      <c r="N1194" s="144"/>
      <c r="O1194" s="144"/>
    </row>
    <row r="1195" spans="14:15" s="1" customFormat="1" x14ac:dyDescent="0.2">
      <c r="N1195" s="144"/>
      <c r="O1195" s="144"/>
    </row>
    <row r="1196" spans="14:15" s="1" customFormat="1" x14ac:dyDescent="0.2">
      <c r="N1196" s="144"/>
      <c r="O1196" s="144"/>
    </row>
    <row r="1197" spans="14:15" s="1" customFormat="1" x14ac:dyDescent="0.2">
      <c r="N1197" s="144"/>
      <c r="O1197" s="144"/>
    </row>
    <row r="1198" spans="14:15" s="1" customFormat="1" x14ac:dyDescent="0.2">
      <c r="N1198" s="144"/>
      <c r="O1198" s="144"/>
    </row>
    <row r="1199" spans="14:15" s="1" customFormat="1" x14ac:dyDescent="0.2">
      <c r="N1199" s="144"/>
      <c r="O1199" s="144"/>
    </row>
    <row r="1200" spans="14:15" s="1" customFormat="1" x14ac:dyDescent="0.2">
      <c r="N1200" s="144"/>
      <c r="O1200" s="144"/>
    </row>
    <row r="1201" spans="14:15" s="1" customFormat="1" x14ac:dyDescent="0.2">
      <c r="N1201" s="144"/>
      <c r="O1201" s="144"/>
    </row>
    <row r="1202" spans="14:15" s="1" customFormat="1" x14ac:dyDescent="0.2">
      <c r="N1202" s="144"/>
      <c r="O1202" s="144"/>
    </row>
    <row r="1203" spans="14:15" s="1" customFormat="1" x14ac:dyDescent="0.2">
      <c r="N1203" s="144"/>
      <c r="O1203" s="144"/>
    </row>
    <row r="1204" spans="14:15" s="1" customFormat="1" x14ac:dyDescent="0.2">
      <c r="N1204" s="144"/>
      <c r="O1204" s="144"/>
    </row>
    <row r="1205" spans="14:15" s="1" customFormat="1" x14ac:dyDescent="0.2">
      <c r="N1205" s="144"/>
      <c r="O1205" s="144"/>
    </row>
    <row r="1206" spans="14:15" s="1" customFormat="1" x14ac:dyDescent="0.2">
      <c r="N1206" s="144"/>
      <c r="O1206" s="144"/>
    </row>
    <row r="1207" spans="14:15" s="1" customFormat="1" x14ac:dyDescent="0.2">
      <c r="N1207" s="144"/>
      <c r="O1207" s="144"/>
    </row>
    <row r="1208" spans="14:15" s="1" customFormat="1" x14ac:dyDescent="0.2">
      <c r="N1208" s="144"/>
      <c r="O1208" s="144"/>
    </row>
    <row r="1209" spans="14:15" s="1" customFormat="1" x14ac:dyDescent="0.2">
      <c r="N1209" s="144"/>
      <c r="O1209" s="144"/>
    </row>
    <row r="1210" spans="14:15" s="1" customFormat="1" x14ac:dyDescent="0.2">
      <c r="N1210" s="144"/>
      <c r="O1210" s="144"/>
    </row>
    <row r="1211" spans="14:15" s="1" customFormat="1" x14ac:dyDescent="0.2">
      <c r="N1211" s="144"/>
      <c r="O1211" s="144"/>
    </row>
    <row r="1212" spans="14:15" s="1" customFormat="1" x14ac:dyDescent="0.2">
      <c r="N1212" s="144"/>
      <c r="O1212" s="144"/>
    </row>
    <row r="1213" spans="14:15" s="1" customFormat="1" x14ac:dyDescent="0.2">
      <c r="N1213" s="144"/>
      <c r="O1213" s="144"/>
    </row>
    <row r="1214" spans="14:15" s="1" customFormat="1" x14ac:dyDescent="0.2">
      <c r="N1214" s="144"/>
      <c r="O1214" s="144"/>
    </row>
    <row r="1215" spans="14:15" s="1" customFormat="1" x14ac:dyDescent="0.2">
      <c r="N1215" s="144"/>
      <c r="O1215" s="144"/>
    </row>
    <row r="1216" spans="14:15" s="1" customFormat="1" x14ac:dyDescent="0.2">
      <c r="N1216" s="144"/>
      <c r="O1216" s="144"/>
    </row>
    <row r="1217" spans="14:15" s="1" customFormat="1" x14ac:dyDescent="0.2">
      <c r="N1217" s="144"/>
      <c r="O1217" s="144"/>
    </row>
    <row r="1218" spans="14:15" s="1" customFormat="1" x14ac:dyDescent="0.2">
      <c r="N1218" s="144"/>
      <c r="O1218" s="144"/>
    </row>
    <row r="1219" spans="14:15" s="1" customFormat="1" x14ac:dyDescent="0.2">
      <c r="N1219" s="144"/>
      <c r="O1219" s="144"/>
    </row>
    <row r="1220" spans="14:15" s="1" customFormat="1" x14ac:dyDescent="0.2">
      <c r="N1220" s="144"/>
      <c r="O1220" s="144"/>
    </row>
    <row r="1221" spans="14:15" s="1" customFormat="1" x14ac:dyDescent="0.2">
      <c r="N1221" s="144"/>
      <c r="O1221" s="144"/>
    </row>
    <row r="1222" spans="14:15" s="1" customFormat="1" x14ac:dyDescent="0.2">
      <c r="N1222" s="144"/>
      <c r="O1222" s="144"/>
    </row>
    <row r="1223" spans="14:15" s="1" customFormat="1" x14ac:dyDescent="0.2">
      <c r="N1223" s="144"/>
      <c r="O1223" s="144"/>
    </row>
    <row r="1224" spans="14:15" s="1" customFormat="1" x14ac:dyDescent="0.2">
      <c r="N1224" s="144"/>
      <c r="O1224" s="144"/>
    </row>
    <row r="1225" spans="14:15" s="1" customFormat="1" x14ac:dyDescent="0.2">
      <c r="N1225" s="144"/>
      <c r="O1225" s="144"/>
    </row>
    <row r="1226" spans="14:15" s="1" customFormat="1" x14ac:dyDescent="0.2">
      <c r="N1226" s="144"/>
      <c r="O1226" s="144"/>
    </row>
    <row r="1227" spans="14:15" s="1" customFormat="1" x14ac:dyDescent="0.2">
      <c r="N1227" s="144"/>
      <c r="O1227" s="144"/>
    </row>
    <row r="1228" spans="14:15" s="1" customFormat="1" x14ac:dyDescent="0.2">
      <c r="N1228" s="144"/>
      <c r="O1228" s="144"/>
    </row>
    <row r="1229" spans="14:15" s="1" customFormat="1" x14ac:dyDescent="0.2">
      <c r="N1229" s="144"/>
      <c r="O1229" s="144"/>
    </row>
    <row r="1230" spans="14:15" s="1" customFormat="1" x14ac:dyDescent="0.2">
      <c r="N1230" s="144"/>
      <c r="O1230" s="144"/>
    </row>
    <row r="1231" spans="14:15" s="1" customFormat="1" x14ac:dyDescent="0.2">
      <c r="N1231" s="144"/>
      <c r="O1231" s="144"/>
    </row>
    <row r="1232" spans="14:15" s="1" customFormat="1" x14ac:dyDescent="0.2">
      <c r="N1232" s="144"/>
      <c r="O1232" s="144"/>
    </row>
    <row r="1233" spans="14:15" s="1" customFormat="1" x14ac:dyDescent="0.2">
      <c r="N1233" s="144"/>
      <c r="O1233" s="144"/>
    </row>
    <row r="1234" spans="14:15" s="1" customFormat="1" x14ac:dyDescent="0.2">
      <c r="N1234" s="144"/>
      <c r="O1234" s="144"/>
    </row>
    <row r="1235" spans="14:15" s="1" customFormat="1" x14ac:dyDescent="0.2">
      <c r="N1235" s="144"/>
      <c r="O1235" s="144"/>
    </row>
    <row r="1236" spans="14:15" s="1" customFormat="1" x14ac:dyDescent="0.2">
      <c r="N1236" s="144"/>
      <c r="O1236" s="144"/>
    </row>
    <row r="1237" spans="14:15" s="1" customFormat="1" x14ac:dyDescent="0.2">
      <c r="N1237" s="144"/>
      <c r="O1237" s="144"/>
    </row>
    <row r="1238" spans="14:15" s="1" customFormat="1" x14ac:dyDescent="0.2">
      <c r="N1238" s="144"/>
      <c r="O1238" s="144"/>
    </row>
    <row r="1239" spans="14:15" s="1" customFormat="1" x14ac:dyDescent="0.2">
      <c r="N1239" s="144"/>
      <c r="O1239" s="144"/>
    </row>
    <row r="1240" spans="14:15" s="1" customFormat="1" x14ac:dyDescent="0.2">
      <c r="N1240" s="144"/>
      <c r="O1240" s="144"/>
    </row>
    <row r="1241" spans="14:15" s="1" customFormat="1" x14ac:dyDescent="0.2">
      <c r="N1241" s="144"/>
      <c r="O1241" s="144"/>
    </row>
    <row r="1242" spans="14:15" s="1" customFormat="1" x14ac:dyDescent="0.2">
      <c r="N1242" s="144"/>
      <c r="O1242" s="144"/>
    </row>
    <row r="1243" spans="14:15" s="1" customFormat="1" x14ac:dyDescent="0.2">
      <c r="N1243" s="144"/>
      <c r="O1243" s="144"/>
    </row>
    <row r="1244" spans="14:15" s="1" customFormat="1" x14ac:dyDescent="0.2">
      <c r="N1244" s="144"/>
      <c r="O1244" s="144"/>
    </row>
    <row r="1245" spans="14:15" s="1" customFormat="1" x14ac:dyDescent="0.2">
      <c r="N1245" s="144"/>
      <c r="O1245" s="144"/>
    </row>
    <row r="1246" spans="14:15" s="1" customFormat="1" x14ac:dyDescent="0.2">
      <c r="N1246" s="144"/>
      <c r="O1246" s="144"/>
    </row>
    <row r="1247" spans="14:15" s="1" customFormat="1" x14ac:dyDescent="0.2">
      <c r="N1247" s="144"/>
      <c r="O1247" s="144"/>
    </row>
    <row r="1248" spans="14:15" s="1" customFormat="1" x14ac:dyDescent="0.2">
      <c r="N1248" s="144"/>
      <c r="O1248" s="144"/>
    </row>
    <row r="1249" spans="14:15" s="1" customFormat="1" x14ac:dyDescent="0.2">
      <c r="N1249" s="144"/>
      <c r="O1249" s="144"/>
    </row>
    <row r="1250" spans="14:15" s="1" customFormat="1" x14ac:dyDescent="0.2">
      <c r="N1250" s="144"/>
      <c r="O1250" s="144"/>
    </row>
    <row r="1251" spans="14:15" s="1" customFormat="1" x14ac:dyDescent="0.2">
      <c r="N1251" s="144"/>
      <c r="O1251" s="144"/>
    </row>
    <row r="1252" spans="14:15" s="1" customFormat="1" x14ac:dyDescent="0.2">
      <c r="N1252" s="144"/>
      <c r="O1252" s="144"/>
    </row>
    <row r="1253" spans="14:15" s="1" customFormat="1" x14ac:dyDescent="0.2">
      <c r="N1253" s="144"/>
      <c r="O1253" s="144"/>
    </row>
    <row r="1254" spans="14:15" s="1" customFormat="1" x14ac:dyDescent="0.2">
      <c r="N1254" s="144"/>
      <c r="O1254" s="144"/>
    </row>
    <row r="1255" spans="14:15" s="1" customFormat="1" x14ac:dyDescent="0.2">
      <c r="N1255" s="144"/>
      <c r="O1255" s="144"/>
    </row>
    <row r="1256" spans="14:15" s="1" customFormat="1" x14ac:dyDescent="0.2">
      <c r="N1256" s="144"/>
      <c r="O1256" s="144"/>
    </row>
    <row r="1257" spans="14:15" s="1" customFormat="1" x14ac:dyDescent="0.2">
      <c r="N1257" s="144"/>
      <c r="O1257" s="144"/>
    </row>
    <row r="1258" spans="14:15" s="1" customFormat="1" x14ac:dyDescent="0.2">
      <c r="N1258" s="144"/>
      <c r="O1258" s="144"/>
    </row>
    <row r="1259" spans="14:15" s="1" customFormat="1" x14ac:dyDescent="0.2">
      <c r="N1259" s="144"/>
      <c r="O1259" s="144"/>
    </row>
    <row r="1260" spans="14:15" s="1" customFormat="1" x14ac:dyDescent="0.2">
      <c r="N1260" s="144"/>
      <c r="O1260" s="144"/>
    </row>
    <row r="1261" spans="14:15" s="1" customFormat="1" x14ac:dyDescent="0.2">
      <c r="N1261" s="144"/>
      <c r="O1261" s="144"/>
    </row>
    <row r="1262" spans="14:15" s="1" customFormat="1" x14ac:dyDescent="0.2">
      <c r="N1262" s="144"/>
      <c r="O1262" s="144"/>
    </row>
    <row r="1263" spans="14:15" s="1" customFormat="1" x14ac:dyDescent="0.2">
      <c r="N1263" s="144"/>
      <c r="O1263" s="144"/>
    </row>
    <row r="1264" spans="14:15" s="1" customFormat="1" x14ac:dyDescent="0.2">
      <c r="N1264" s="144"/>
      <c r="O1264" s="144"/>
    </row>
    <row r="1265" spans="14:15" s="1" customFormat="1" x14ac:dyDescent="0.2">
      <c r="N1265" s="144"/>
      <c r="O1265" s="144"/>
    </row>
    <row r="1266" spans="14:15" s="1" customFormat="1" x14ac:dyDescent="0.2">
      <c r="N1266" s="144"/>
      <c r="O1266" s="144"/>
    </row>
    <row r="1267" spans="14:15" s="1" customFormat="1" x14ac:dyDescent="0.2">
      <c r="N1267" s="144"/>
      <c r="O1267" s="144"/>
    </row>
    <row r="1268" spans="14:15" s="1" customFormat="1" x14ac:dyDescent="0.2">
      <c r="N1268" s="144"/>
      <c r="O1268" s="144"/>
    </row>
    <row r="1269" spans="14:15" s="1" customFormat="1" x14ac:dyDescent="0.2">
      <c r="N1269" s="144"/>
      <c r="O1269" s="144"/>
    </row>
    <row r="1270" spans="14:15" s="1" customFormat="1" x14ac:dyDescent="0.2">
      <c r="N1270" s="144"/>
      <c r="O1270" s="144"/>
    </row>
    <row r="1271" spans="14:15" s="1" customFormat="1" x14ac:dyDescent="0.2">
      <c r="N1271" s="144"/>
      <c r="O1271" s="144"/>
    </row>
    <row r="1272" spans="14:15" s="1" customFormat="1" x14ac:dyDescent="0.2">
      <c r="N1272" s="144"/>
      <c r="O1272" s="144"/>
    </row>
    <row r="1273" spans="14:15" s="1" customFormat="1" x14ac:dyDescent="0.2">
      <c r="N1273" s="144"/>
      <c r="O1273" s="144"/>
    </row>
    <row r="1274" spans="14:15" s="1" customFormat="1" x14ac:dyDescent="0.2">
      <c r="N1274" s="144"/>
      <c r="O1274" s="144"/>
    </row>
    <row r="1275" spans="14:15" s="1" customFormat="1" x14ac:dyDescent="0.2">
      <c r="N1275" s="144"/>
      <c r="O1275" s="144"/>
    </row>
    <row r="1276" spans="14:15" s="1" customFormat="1" x14ac:dyDescent="0.2">
      <c r="N1276" s="144"/>
      <c r="O1276" s="144"/>
    </row>
    <row r="1277" spans="14:15" s="1" customFormat="1" x14ac:dyDescent="0.2">
      <c r="N1277" s="144"/>
      <c r="O1277" s="144"/>
    </row>
    <row r="1278" spans="14:15" s="1" customFormat="1" x14ac:dyDescent="0.2">
      <c r="N1278" s="144"/>
      <c r="O1278" s="144"/>
    </row>
    <row r="1279" spans="14:15" s="1" customFormat="1" x14ac:dyDescent="0.2">
      <c r="N1279" s="144"/>
      <c r="O1279" s="144"/>
    </row>
    <row r="1280" spans="14:15" s="1" customFormat="1" x14ac:dyDescent="0.2">
      <c r="N1280" s="144"/>
      <c r="O1280" s="144"/>
    </row>
    <row r="1281" spans="14:15" s="1" customFormat="1" x14ac:dyDescent="0.2">
      <c r="N1281" s="144"/>
      <c r="O1281" s="144"/>
    </row>
    <row r="1282" spans="14:15" s="1" customFormat="1" x14ac:dyDescent="0.2">
      <c r="N1282" s="144"/>
      <c r="O1282" s="144"/>
    </row>
    <row r="1283" spans="14:15" s="1" customFormat="1" x14ac:dyDescent="0.2">
      <c r="N1283" s="144"/>
      <c r="O1283" s="144"/>
    </row>
    <row r="1284" spans="14:15" s="1" customFormat="1" x14ac:dyDescent="0.2">
      <c r="N1284" s="144"/>
      <c r="O1284" s="144"/>
    </row>
    <row r="1285" spans="14:15" s="1" customFormat="1" x14ac:dyDescent="0.2">
      <c r="N1285" s="144"/>
      <c r="O1285" s="144"/>
    </row>
    <row r="1286" spans="14:15" s="1" customFormat="1" x14ac:dyDescent="0.2">
      <c r="N1286" s="144"/>
      <c r="O1286" s="144"/>
    </row>
    <row r="1287" spans="14:15" s="1" customFormat="1" x14ac:dyDescent="0.2">
      <c r="N1287" s="144"/>
      <c r="O1287" s="144"/>
    </row>
    <row r="1288" spans="14:15" s="1" customFormat="1" x14ac:dyDescent="0.2">
      <c r="N1288" s="144"/>
      <c r="O1288" s="144"/>
    </row>
    <row r="1289" spans="14:15" s="1" customFormat="1" x14ac:dyDescent="0.2">
      <c r="N1289" s="144"/>
      <c r="O1289" s="144"/>
    </row>
    <row r="1290" spans="14:15" s="1" customFormat="1" x14ac:dyDescent="0.2">
      <c r="N1290" s="144"/>
      <c r="O1290" s="144"/>
    </row>
    <row r="1291" spans="14:15" s="1" customFormat="1" x14ac:dyDescent="0.2">
      <c r="N1291" s="144"/>
      <c r="O1291" s="144"/>
    </row>
    <row r="1292" spans="14:15" s="1" customFormat="1" x14ac:dyDescent="0.2">
      <c r="N1292" s="144"/>
      <c r="O1292" s="144"/>
    </row>
    <row r="1293" spans="14:15" s="1" customFormat="1" x14ac:dyDescent="0.2">
      <c r="N1293" s="144"/>
      <c r="O1293" s="144"/>
    </row>
    <row r="1294" spans="14:15" s="1" customFormat="1" x14ac:dyDescent="0.2">
      <c r="N1294" s="144"/>
      <c r="O1294" s="144"/>
    </row>
    <row r="1295" spans="14:15" s="1" customFormat="1" x14ac:dyDescent="0.2">
      <c r="N1295" s="144"/>
      <c r="O1295" s="144"/>
    </row>
    <row r="1296" spans="14:15" s="1" customFormat="1" x14ac:dyDescent="0.2">
      <c r="N1296" s="144"/>
      <c r="O1296" s="144"/>
    </row>
    <row r="1297" spans="14:15" s="1" customFormat="1" x14ac:dyDescent="0.2">
      <c r="N1297" s="144"/>
      <c r="O1297" s="144"/>
    </row>
    <row r="1298" spans="14:15" s="1" customFormat="1" x14ac:dyDescent="0.2">
      <c r="N1298" s="144"/>
      <c r="O1298" s="144"/>
    </row>
    <row r="1299" spans="14:15" s="1" customFormat="1" x14ac:dyDescent="0.2">
      <c r="N1299" s="144"/>
      <c r="O1299" s="144"/>
    </row>
    <row r="1300" spans="14:15" s="1" customFormat="1" x14ac:dyDescent="0.2">
      <c r="N1300" s="144"/>
      <c r="O1300" s="144"/>
    </row>
    <row r="1301" spans="14:15" s="1" customFormat="1" x14ac:dyDescent="0.2">
      <c r="N1301" s="144"/>
      <c r="O1301" s="144"/>
    </row>
    <row r="1302" spans="14:15" s="1" customFormat="1" x14ac:dyDescent="0.2">
      <c r="N1302" s="144"/>
      <c r="O1302" s="144"/>
    </row>
    <row r="1303" spans="14:15" s="1" customFormat="1" x14ac:dyDescent="0.2">
      <c r="N1303" s="144"/>
      <c r="O1303" s="144"/>
    </row>
    <row r="1304" spans="14:15" s="1" customFormat="1" x14ac:dyDescent="0.2">
      <c r="N1304" s="144"/>
      <c r="O1304" s="144"/>
    </row>
    <row r="1305" spans="14:15" s="1" customFormat="1" x14ac:dyDescent="0.2">
      <c r="N1305" s="144"/>
      <c r="O1305" s="144"/>
    </row>
    <row r="1306" spans="14:15" s="1" customFormat="1" x14ac:dyDescent="0.2">
      <c r="N1306" s="144"/>
      <c r="O1306" s="144"/>
    </row>
    <row r="1307" spans="14:15" s="1" customFormat="1" x14ac:dyDescent="0.2">
      <c r="N1307" s="144"/>
      <c r="O1307" s="144"/>
    </row>
    <row r="1308" spans="14:15" s="1" customFormat="1" x14ac:dyDescent="0.2">
      <c r="N1308" s="144"/>
      <c r="O1308" s="144"/>
    </row>
    <row r="1309" spans="14:15" s="1" customFormat="1" x14ac:dyDescent="0.2">
      <c r="N1309" s="144"/>
      <c r="O1309" s="144"/>
    </row>
    <row r="1310" spans="14:15" s="1" customFormat="1" x14ac:dyDescent="0.2">
      <c r="N1310" s="144"/>
      <c r="O1310" s="144"/>
    </row>
    <row r="1311" spans="14:15" s="1" customFormat="1" x14ac:dyDescent="0.2">
      <c r="N1311" s="144"/>
      <c r="O1311" s="144"/>
    </row>
    <row r="1312" spans="14:15" s="1" customFormat="1" x14ac:dyDescent="0.2">
      <c r="N1312" s="144"/>
      <c r="O1312" s="144"/>
    </row>
    <row r="1313" spans="14:15" s="1" customFormat="1" x14ac:dyDescent="0.2">
      <c r="N1313" s="144"/>
      <c r="O1313" s="144"/>
    </row>
    <row r="1314" spans="14:15" s="1" customFormat="1" x14ac:dyDescent="0.2">
      <c r="N1314" s="144"/>
      <c r="O1314" s="144"/>
    </row>
    <row r="1315" spans="14:15" s="1" customFormat="1" x14ac:dyDescent="0.2">
      <c r="N1315" s="144"/>
      <c r="O1315" s="144"/>
    </row>
    <row r="1316" spans="14:15" s="1" customFormat="1" x14ac:dyDescent="0.2">
      <c r="N1316" s="144"/>
      <c r="O1316" s="144"/>
    </row>
    <row r="1317" spans="14:15" s="1" customFormat="1" x14ac:dyDescent="0.2">
      <c r="N1317" s="144"/>
      <c r="O1317" s="144"/>
    </row>
    <row r="1318" spans="14:15" s="1" customFormat="1" x14ac:dyDescent="0.2">
      <c r="N1318" s="144"/>
      <c r="O1318" s="144"/>
    </row>
    <row r="1319" spans="14:15" s="1" customFormat="1" x14ac:dyDescent="0.2">
      <c r="N1319" s="144"/>
      <c r="O1319" s="144"/>
    </row>
    <row r="1320" spans="14:15" s="1" customFormat="1" x14ac:dyDescent="0.2">
      <c r="N1320" s="144"/>
      <c r="O1320" s="144"/>
    </row>
    <row r="1321" spans="14:15" s="1" customFormat="1" x14ac:dyDescent="0.2">
      <c r="N1321" s="144"/>
      <c r="O1321" s="144"/>
    </row>
    <row r="1322" spans="14:15" s="1" customFormat="1" x14ac:dyDescent="0.2">
      <c r="N1322" s="144"/>
      <c r="O1322" s="144"/>
    </row>
    <row r="1323" spans="14:15" s="1" customFormat="1" x14ac:dyDescent="0.2">
      <c r="N1323" s="144"/>
      <c r="O1323" s="144"/>
    </row>
    <row r="1324" spans="14:15" s="1" customFormat="1" x14ac:dyDescent="0.2">
      <c r="N1324" s="144"/>
      <c r="O1324" s="144"/>
    </row>
    <row r="1325" spans="14:15" s="1" customFormat="1" x14ac:dyDescent="0.2">
      <c r="N1325" s="144"/>
      <c r="O1325" s="144"/>
    </row>
    <row r="1326" spans="14:15" s="1" customFormat="1" x14ac:dyDescent="0.2">
      <c r="N1326" s="144"/>
      <c r="O1326" s="144"/>
    </row>
    <row r="1327" spans="14:15" s="1" customFormat="1" x14ac:dyDescent="0.2">
      <c r="N1327" s="144"/>
      <c r="O1327" s="144"/>
    </row>
    <row r="1328" spans="14:15" s="1" customFormat="1" x14ac:dyDescent="0.2">
      <c r="N1328" s="144"/>
      <c r="O1328" s="144"/>
    </row>
    <row r="1329" spans="14:15" s="1" customFormat="1" x14ac:dyDescent="0.2">
      <c r="N1329" s="144"/>
      <c r="O1329" s="144"/>
    </row>
    <row r="1330" spans="14:15" s="1" customFormat="1" x14ac:dyDescent="0.2">
      <c r="N1330" s="144"/>
      <c r="O1330" s="144"/>
    </row>
    <row r="1331" spans="14:15" s="1" customFormat="1" x14ac:dyDescent="0.2">
      <c r="N1331" s="144"/>
      <c r="O1331" s="144"/>
    </row>
    <row r="1332" spans="14:15" s="1" customFormat="1" x14ac:dyDescent="0.2">
      <c r="N1332" s="144"/>
      <c r="O1332" s="144"/>
    </row>
    <row r="1333" spans="14:15" s="1" customFormat="1" x14ac:dyDescent="0.2">
      <c r="N1333" s="144"/>
      <c r="O1333" s="144"/>
    </row>
    <row r="1334" spans="14:15" s="1" customFormat="1" x14ac:dyDescent="0.2">
      <c r="N1334" s="144"/>
      <c r="O1334" s="144"/>
    </row>
    <row r="1335" spans="14:15" s="1" customFormat="1" x14ac:dyDescent="0.2">
      <c r="N1335" s="144"/>
      <c r="O1335" s="144"/>
    </row>
    <row r="1336" spans="14:15" s="1" customFormat="1" x14ac:dyDescent="0.2">
      <c r="N1336" s="144"/>
      <c r="O1336" s="144"/>
    </row>
    <row r="1337" spans="14:15" s="1" customFormat="1" x14ac:dyDescent="0.2">
      <c r="N1337" s="144"/>
      <c r="O1337" s="144"/>
    </row>
    <row r="1338" spans="14:15" s="1" customFormat="1" x14ac:dyDescent="0.2">
      <c r="N1338" s="144"/>
      <c r="O1338" s="144"/>
    </row>
    <row r="1339" spans="14:15" s="1" customFormat="1" x14ac:dyDescent="0.2">
      <c r="N1339" s="144"/>
      <c r="O1339" s="144"/>
    </row>
    <row r="1340" spans="14:15" s="1" customFormat="1" x14ac:dyDescent="0.2">
      <c r="N1340" s="144"/>
      <c r="O1340" s="144"/>
    </row>
    <row r="1341" spans="14:15" s="1" customFormat="1" x14ac:dyDescent="0.2">
      <c r="N1341" s="144"/>
      <c r="O1341" s="144"/>
    </row>
    <row r="1342" spans="14:15" s="1" customFormat="1" x14ac:dyDescent="0.2">
      <c r="N1342" s="144"/>
      <c r="O1342" s="144"/>
    </row>
    <row r="1343" spans="14:15" s="1" customFormat="1" x14ac:dyDescent="0.2">
      <c r="N1343" s="144"/>
      <c r="O1343" s="144"/>
    </row>
    <row r="1344" spans="14:15" s="1" customFormat="1" x14ac:dyDescent="0.2">
      <c r="N1344" s="144"/>
      <c r="O1344" s="144"/>
    </row>
    <row r="1345" spans="14:15" s="1" customFormat="1" x14ac:dyDescent="0.2">
      <c r="N1345" s="144"/>
      <c r="O1345" s="144"/>
    </row>
    <row r="1346" spans="14:15" s="1" customFormat="1" x14ac:dyDescent="0.2">
      <c r="N1346" s="144"/>
      <c r="O1346" s="144"/>
    </row>
    <row r="1347" spans="14:15" s="1" customFormat="1" x14ac:dyDescent="0.2">
      <c r="N1347" s="144"/>
      <c r="O1347" s="144"/>
    </row>
    <row r="1348" spans="14:15" s="1" customFormat="1" x14ac:dyDescent="0.2">
      <c r="N1348" s="144"/>
      <c r="O1348" s="144"/>
    </row>
    <row r="1349" spans="14:15" s="1" customFormat="1" x14ac:dyDescent="0.2">
      <c r="N1349" s="144"/>
      <c r="O1349" s="144"/>
    </row>
    <row r="1350" spans="14:15" s="1" customFormat="1" x14ac:dyDescent="0.2">
      <c r="N1350" s="144"/>
      <c r="O1350" s="144"/>
    </row>
    <row r="1351" spans="14:15" s="1" customFormat="1" x14ac:dyDescent="0.2">
      <c r="N1351" s="144"/>
      <c r="O1351" s="144"/>
    </row>
    <row r="1352" spans="14:15" s="1" customFormat="1" x14ac:dyDescent="0.2">
      <c r="N1352" s="144"/>
      <c r="O1352" s="144"/>
    </row>
    <row r="1353" spans="14:15" s="1" customFormat="1" x14ac:dyDescent="0.2">
      <c r="N1353" s="144"/>
      <c r="O1353" s="144"/>
    </row>
    <row r="1354" spans="14:15" s="1" customFormat="1" x14ac:dyDescent="0.2">
      <c r="N1354" s="144"/>
      <c r="O1354" s="144"/>
    </row>
    <row r="1355" spans="14:15" s="1" customFormat="1" x14ac:dyDescent="0.2">
      <c r="N1355" s="144"/>
      <c r="O1355" s="144"/>
    </row>
    <row r="1356" spans="14:15" s="1" customFormat="1" x14ac:dyDescent="0.2">
      <c r="N1356" s="144"/>
      <c r="O1356" s="144"/>
    </row>
    <row r="1357" spans="14:15" s="1" customFormat="1" x14ac:dyDescent="0.2">
      <c r="N1357" s="144"/>
      <c r="O1357" s="144"/>
    </row>
    <row r="1358" spans="14:15" s="1" customFormat="1" x14ac:dyDescent="0.2">
      <c r="N1358" s="144"/>
      <c r="O1358" s="144"/>
    </row>
    <row r="1359" spans="14:15" s="1" customFormat="1" x14ac:dyDescent="0.2">
      <c r="N1359" s="144"/>
      <c r="O1359" s="144"/>
    </row>
    <row r="1360" spans="14:15" s="1" customFormat="1" x14ac:dyDescent="0.2">
      <c r="N1360" s="144"/>
      <c r="O1360" s="144"/>
    </row>
    <row r="1361" spans="14:15" s="1" customFormat="1" x14ac:dyDescent="0.2">
      <c r="N1361" s="144"/>
      <c r="O1361" s="144"/>
    </row>
    <row r="1362" spans="14:15" s="1" customFormat="1" x14ac:dyDescent="0.2">
      <c r="N1362" s="144"/>
      <c r="O1362" s="144"/>
    </row>
    <row r="1363" spans="14:15" s="1" customFormat="1" x14ac:dyDescent="0.2">
      <c r="N1363" s="144"/>
      <c r="O1363" s="144"/>
    </row>
    <row r="1364" spans="14:15" s="1" customFormat="1" x14ac:dyDescent="0.2">
      <c r="N1364" s="144"/>
      <c r="O1364" s="144"/>
    </row>
    <row r="1365" spans="14:15" s="1" customFormat="1" x14ac:dyDescent="0.2">
      <c r="N1365" s="144"/>
      <c r="O1365" s="144"/>
    </row>
    <row r="1366" spans="14:15" s="1" customFormat="1" x14ac:dyDescent="0.2">
      <c r="N1366" s="144"/>
      <c r="O1366" s="144"/>
    </row>
    <row r="1367" spans="14:15" s="1" customFormat="1" x14ac:dyDescent="0.2">
      <c r="N1367" s="144"/>
      <c r="O1367" s="144"/>
    </row>
    <row r="1368" spans="14:15" s="1" customFormat="1" x14ac:dyDescent="0.2">
      <c r="N1368" s="144"/>
      <c r="O1368" s="144"/>
    </row>
    <row r="1369" spans="14:15" s="1" customFormat="1" x14ac:dyDescent="0.2">
      <c r="N1369" s="144"/>
      <c r="O1369" s="144"/>
    </row>
    <row r="1370" spans="14:15" s="1" customFormat="1" x14ac:dyDescent="0.2">
      <c r="N1370" s="144"/>
      <c r="O1370" s="144"/>
    </row>
    <row r="1371" spans="14:15" s="1" customFormat="1" x14ac:dyDescent="0.2">
      <c r="N1371" s="144"/>
      <c r="O1371" s="144"/>
    </row>
    <row r="1372" spans="14:15" s="1" customFormat="1" x14ac:dyDescent="0.2">
      <c r="N1372" s="144"/>
      <c r="O1372" s="144"/>
    </row>
    <row r="1373" spans="14:15" s="1" customFormat="1" x14ac:dyDescent="0.2">
      <c r="N1373" s="144"/>
      <c r="O1373" s="144"/>
    </row>
    <row r="1374" spans="14:15" s="1" customFormat="1" x14ac:dyDescent="0.2">
      <c r="N1374" s="144"/>
      <c r="O1374" s="144"/>
    </row>
    <row r="1375" spans="14:15" s="1" customFormat="1" x14ac:dyDescent="0.2">
      <c r="N1375" s="144"/>
      <c r="O1375" s="144"/>
    </row>
    <row r="1376" spans="14:15" s="1" customFormat="1" x14ac:dyDescent="0.2">
      <c r="N1376" s="144"/>
      <c r="O1376" s="144"/>
    </row>
    <row r="1377" spans="14:15" s="1" customFormat="1" x14ac:dyDescent="0.2">
      <c r="N1377" s="144"/>
      <c r="O1377" s="144"/>
    </row>
    <row r="1378" spans="14:15" s="1" customFormat="1" x14ac:dyDescent="0.2">
      <c r="N1378" s="144"/>
      <c r="O1378" s="144"/>
    </row>
    <row r="1379" spans="14:15" s="1" customFormat="1" x14ac:dyDescent="0.2">
      <c r="N1379" s="144"/>
      <c r="O1379" s="144"/>
    </row>
    <row r="1380" spans="14:15" s="1" customFormat="1" x14ac:dyDescent="0.2">
      <c r="N1380" s="144"/>
      <c r="O1380" s="144"/>
    </row>
    <row r="1381" spans="14:15" s="1" customFormat="1" x14ac:dyDescent="0.2">
      <c r="N1381" s="144"/>
      <c r="O1381" s="144"/>
    </row>
    <row r="1382" spans="14:15" s="1" customFormat="1" x14ac:dyDescent="0.2">
      <c r="N1382" s="144"/>
      <c r="O1382" s="144"/>
    </row>
    <row r="1383" spans="14:15" s="1" customFormat="1" x14ac:dyDescent="0.2">
      <c r="N1383" s="144"/>
      <c r="O1383" s="144"/>
    </row>
    <row r="1384" spans="14:15" s="1" customFormat="1" x14ac:dyDescent="0.2">
      <c r="N1384" s="144"/>
      <c r="O1384" s="144"/>
    </row>
    <row r="1385" spans="14:15" s="1" customFormat="1" x14ac:dyDescent="0.2">
      <c r="N1385" s="144"/>
      <c r="O1385" s="144"/>
    </row>
    <row r="1386" spans="14:15" s="1" customFormat="1" x14ac:dyDescent="0.2">
      <c r="N1386" s="144"/>
      <c r="O1386" s="144"/>
    </row>
    <row r="1387" spans="14:15" s="1" customFormat="1" x14ac:dyDescent="0.2">
      <c r="N1387" s="144"/>
      <c r="O1387" s="144"/>
    </row>
    <row r="1388" spans="14:15" s="1" customFormat="1" x14ac:dyDescent="0.2">
      <c r="N1388" s="144"/>
      <c r="O1388" s="144"/>
    </row>
    <row r="1389" spans="14:15" s="1" customFormat="1" x14ac:dyDescent="0.2">
      <c r="N1389" s="144"/>
      <c r="O1389" s="144"/>
    </row>
    <row r="1390" spans="14:15" s="1" customFormat="1" x14ac:dyDescent="0.2">
      <c r="N1390" s="144"/>
      <c r="O1390" s="144"/>
    </row>
    <row r="1391" spans="14:15" s="1" customFormat="1" x14ac:dyDescent="0.2">
      <c r="N1391" s="144"/>
      <c r="O1391" s="144"/>
    </row>
    <row r="1392" spans="14:15" s="1" customFormat="1" x14ac:dyDescent="0.2">
      <c r="N1392" s="144"/>
      <c r="O1392" s="144"/>
    </row>
    <row r="1393" spans="14:15" s="1" customFormat="1" x14ac:dyDescent="0.2">
      <c r="N1393" s="144"/>
      <c r="O1393" s="144"/>
    </row>
    <row r="1394" spans="14:15" s="1" customFormat="1" x14ac:dyDescent="0.2">
      <c r="N1394" s="144"/>
      <c r="O1394" s="144"/>
    </row>
    <row r="1395" spans="14:15" s="1" customFormat="1" x14ac:dyDescent="0.2">
      <c r="N1395" s="144"/>
      <c r="O1395" s="144"/>
    </row>
    <row r="1396" spans="14:15" s="1" customFormat="1" x14ac:dyDescent="0.2">
      <c r="N1396" s="144"/>
      <c r="O1396" s="144"/>
    </row>
    <row r="1397" spans="14:15" s="1" customFormat="1" x14ac:dyDescent="0.2">
      <c r="N1397" s="144"/>
      <c r="O1397" s="144"/>
    </row>
    <row r="1398" spans="14:15" s="1" customFormat="1" x14ac:dyDescent="0.2">
      <c r="N1398" s="144"/>
      <c r="O1398" s="144"/>
    </row>
    <row r="1399" spans="14:15" s="1" customFormat="1" x14ac:dyDescent="0.2">
      <c r="N1399" s="144"/>
      <c r="O1399" s="144"/>
    </row>
    <row r="1400" spans="14:15" s="1" customFormat="1" x14ac:dyDescent="0.2">
      <c r="N1400" s="144"/>
      <c r="O1400" s="144"/>
    </row>
    <row r="1401" spans="14:15" s="1" customFormat="1" x14ac:dyDescent="0.2">
      <c r="N1401" s="144"/>
      <c r="O1401" s="144"/>
    </row>
    <row r="1402" spans="14:15" s="1" customFormat="1" x14ac:dyDescent="0.2">
      <c r="N1402" s="144"/>
      <c r="O1402" s="144"/>
    </row>
    <row r="1403" spans="14:15" s="1" customFormat="1" x14ac:dyDescent="0.2">
      <c r="N1403" s="144"/>
      <c r="O1403" s="144"/>
    </row>
    <row r="1404" spans="14:15" s="1" customFormat="1" x14ac:dyDescent="0.2">
      <c r="N1404" s="144"/>
      <c r="O1404" s="144"/>
    </row>
    <row r="1405" spans="14:15" s="1" customFormat="1" x14ac:dyDescent="0.2">
      <c r="N1405" s="144"/>
      <c r="O1405" s="144"/>
    </row>
    <row r="1406" spans="14:15" s="1" customFormat="1" x14ac:dyDescent="0.2">
      <c r="N1406" s="144"/>
      <c r="O1406" s="144"/>
    </row>
    <row r="1407" spans="14:15" s="1" customFormat="1" x14ac:dyDescent="0.2">
      <c r="N1407" s="144"/>
      <c r="O1407" s="144"/>
    </row>
    <row r="1408" spans="14:15" s="1" customFormat="1" x14ac:dyDescent="0.2">
      <c r="N1408" s="144"/>
      <c r="O1408" s="144"/>
    </row>
    <row r="1409" spans="14:15" s="1" customFormat="1" x14ac:dyDescent="0.2">
      <c r="N1409" s="144"/>
      <c r="O1409" s="144"/>
    </row>
    <row r="1410" spans="14:15" s="1" customFormat="1" x14ac:dyDescent="0.2">
      <c r="N1410" s="144"/>
      <c r="O1410" s="144"/>
    </row>
    <row r="1411" spans="14:15" s="1" customFormat="1" x14ac:dyDescent="0.2">
      <c r="N1411" s="144"/>
      <c r="O1411" s="144"/>
    </row>
    <row r="1412" spans="14:15" s="1" customFormat="1" x14ac:dyDescent="0.2">
      <c r="N1412" s="144"/>
      <c r="O1412" s="144"/>
    </row>
    <row r="1413" spans="14:15" s="1" customFormat="1" x14ac:dyDescent="0.2">
      <c r="N1413" s="144"/>
      <c r="O1413" s="144"/>
    </row>
    <row r="1414" spans="14:15" s="1" customFormat="1" x14ac:dyDescent="0.2">
      <c r="N1414" s="144"/>
      <c r="O1414" s="144"/>
    </row>
    <row r="1415" spans="14:15" s="1" customFormat="1" x14ac:dyDescent="0.2">
      <c r="N1415" s="144"/>
      <c r="O1415" s="144"/>
    </row>
    <row r="1416" spans="14:15" s="1" customFormat="1" x14ac:dyDescent="0.2">
      <c r="N1416" s="144"/>
      <c r="O1416" s="144"/>
    </row>
    <row r="1417" spans="14:15" s="1" customFormat="1" x14ac:dyDescent="0.2">
      <c r="N1417" s="144"/>
      <c r="O1417" s="144"/>
    </row>
    <row r="1418" spans="14:15" s="1" customFormat="1" x14ac:dyDescent="0.2">
      <c r="N1418" s="144"/>
      <c r="O1418" s="144"/>
    </row>
    <row r="1419" spans="14:15" s="1" customFormat="1" x14ac:dyDescent="0.2">
      <c r="N1419" s="144"/>
      <c r="O1419" s="144"/>
    </row>
    <row r="1420" spans="14:15" s="1" customFormat="1" x14ac:dyDescent="0.2">
      <c r="N1420" s="144"/>
      <c r="O1420" s="144"/>
    </row>
    <row r="1421" spans="14:15" s="1" customFormat="1" x14ac:dyDescent="0.2">
      <c r="N1421" s="144"/>
      <c r="O1421" s="144"/>
    </row>
    <row r="1422" spans="14:15" s="1" customFormat="1" x14ac:dyDescent="0.2">
      <c r="N1422" s="144"/>
      <c r="O1422" s="144"/>
    </row>
    <row r="1423" spans="14:15" s="1" customFormat="1" x14ac:dyDescent="0.2">
      <c r="N1423" s="144"/>
      <c r="O1423" s="144"/>
    </row>
    <row r="1424" spans="14:15" s="1" customFormat="1" x14ac:dyDescent="0.2">
      <c r="N1424" s="144"/>
      <c r="O1424" s="144"/>
    </row>
    <row r="1425" spans="14:15" s="1" customFormat="1" x14ac:dyDescent="0.2">
      <c r="N1425" s="144"/>
      <c r="O1425" s="144"/>
    </row>
    <row r="1426" spans="14:15" s="1" customFormat="1" x14ac:dyDescent="0.2">
      <c r="N1426" s="144"/>
      <c r="O1426" s="144"/>
    </row>
    <row r="1427" spans="14:15" s="1" customFormat="1" x14ac:dyDescent="0.2">
      <c r="N1427" s="144"/>
      <c r="O1427" s="144"/>
    </row>
    <row r="1428" spans="14:15" s="1" customFormat="1" x14ac:dyDescent="0.2">
      <c r="N1428" s="144"/>
      <c r="O1428" s="144"/>
    </row>
    <row r="1429" spans="14:15" s="1" customFormat="1" x14ac:dyDescent="0.2">
      <c r="N1429" s="144"/>
      <c r="O1429" s="144"/>
    </row>
    <row r="1430" spans="14:15" s="1" customFormat="1" x14ac:dyDescent="0.2">
      <c r="N1430" s="144"/>
      <c r="O1430" s="144"/>
    </row>
    <row r="1431" spans="14:15" s="1" customFormat="1" x14ac:dyDescent="0.2">
      <c r="N1431" s="144"/>
      <c r="O1431" s="144"/>
    </row>
    <row r="1432" spans="14:15" s="1" customFormat="1" x14ac:dyDescent="0.2">
      <c r="N1432" s="144"/>
      <c r="O1432" s="144"/>
    </row>
    <row r="1433" spans="14:15" s="1" customFormat="1" x14ac:dyDescent="0.2">
      <c r="N1433" s="144"/>
      <c r="O1433" s="144"/>
    </row>
    <row r="1434" spans="14:15" s="1" customFormat="1" x14ac:dyDescent="0.2">
      <c r="N1434" s="144"/>
      <c r="O1434" s="144"/>
    </row>
    <row r="1435" spans="14:15" s="1" customFormat="1" x14ac:dyDescent="0.2">
      <c r="N1435" s="144"/>
      <c r="O1435" s="144"/>
    </row>
    <row r="1436" spans="14:15" s="1" customFormat="1" x14ac:dyDescent="0.2">
      <c r="N1436" s="144"/>
      <c r="O1436" s="144"/>
    </row>
    <row r="1437" spans="14:15" s="1" customFormat="1" x14ac:dyDescent="0.2">
      <c r="N1437" s="144"/>
      <c r="O1437" s="144"/>
    </row>
    <row r="1438" spans="14:15" s="1" customFormat="1" x14ac:dyDescent="0.2">
      <c r="N1438" s="144"/>
      <c r="O1438" s="144"/>
    </row>
    <row r="1439" spans="14:15" s="1" customFormat="1" x14ac:dyDescent="0.2">
      <c r="N1439" s="144"/>
      <c r="O1439" s="144"/>
    </row>
    <row r="1440" spans="14:15" s="1" customFormat="1" x14ac:dyDescent="0.2">
      <c r="N1440" s="144"/>
      <c r="O1440" s="144"/>
    </row>
    <row r="1441" spans="14:15" s="1" customFormat="1" x14ac:dyDescent="0.2">
      <c r="N1441" s="144"/>
      <c r="O1441" s="144"/>
    </row>
    <row r="1442" spans="14:15" s="1" customFormat="1" x14ac:dyDescent="0.2">
      <c r="N1442" s="144"/>
      <c r="O1442" s="144"/>
    </row>
    <row r="1443" spans="14:15" s="1" customFormat="1" x14ac:dyDescent="0.2">
      <c r="N1443" s="144"/>
      <c r="O1443" s="144"/>
    </row>
    <row r="1444" spans="14:15" s="1" customFormat="1" x14ac:dyDescent="0.2">
      <c r="N1444" s="144"/>
      <c r="O1444" s="144"/>
    </row>
    <row r="1445" spans="14:15" s="1" customFormat="1" x14ac:dyDescent="0.2">
      <c r="N1445" s="144"/>
      <c r="O1445" s="144"/>
    </row>
    <row r="1446" spans="14:15" s="1" customFormat="1" x14ac:dyDescent="0.2">
      <c r="N1446" s="144"/>
      <c r="O1446" s="144"/>
    </row>
    <row r="1447" spans="14:15" s="1" customFormat="1" x14ac:dyDescent="0.2">
      <c r="N1447" s="144"/>
      <c r="O1447" s="144"/>
    </row>
    <row r="1448" spans="14:15" s="1" customFormat="1" x14ac:dyDescent="0.2">
      <c r="N1448" s="144"/>
      <c r="O1448" s="144"/>
    </row>
    <row r="1449" spans="14:15" s="1" customFormat="1" x14ac:dyDescent="0.2">
      <c r="N1449" s="144"/>
      <c r="O1449" s="144"/>
    </row>
    <row r="1450" spans="14:15" s="1" customFormat="1" x14ac:dyDescent="0.2">
      <c r="N1450" s="144"/>
      <c r="O1450" s="144"/>
    </row>
    <row r="1451" spans="14:15" s="1" customFormat="1" x14ac:dyDescent="0.2">
      <c r="N1451" s="144"/>
      <c r="O1451" s="144"/>
    </row>
    <row r="1452" spans="14:15" s="1" customFormat="1" x14ac:dyDescent="0.2">
      <c r="N1452" s="144"/>
      <c r="O1452" s="144"/>
    </row>
    <row r="1453" spans="14:15" s="1" customFormat="1" x14ac:dyDescent="0.2">
      <c r="N1453" s="144"/>
      <c r="O1453" s="144"/>
    </row>
    <row r="1454" spans="14:15" s="1" customFormat="1" x14ac:dyDescent="0.2">
      <c r="N1454" s="144"/>
      <c r="O1454" s="144"/>
    </row>
    <row r="1455" spans="14:15" s="1" customFormat="1" x14ac:dyDescent="0.2">
      <c r="N1455" s="144"/>
      <c r="O1455" s="144"/>
    </row>
    <row r="1456" spans="14:15" s="1" customFormat="1" x14ac:dyDescent="0.2">
      <c r="N1456" s="144"/>
      <c r="O1456" s="144"/>
    </row>
    <row r="1457" spans="14:15" s="1" customFormat="1" x14ac:dyDescent="0.2">
      <c r="N1457" s="144"/>
      <c r="O1457" s="144"/>
    </row>
    <row r="1458" spans="14:15" s="1" customFormat="1" x14ac:dyDescent="0.2">
      <c r="N1458" s="144"/>
      <c r="O1458" s="144"/>
    </row>
    <row r="1459" spans="14:15" s="1" customFormat="1" x14ac:dyDescent="0.2">
      <c r="N1459" s="144"/>
      <c r="O1459" s="144"/>
    </row>
    <row r="1460" spans="14:15" s="1" customFormat="1" x14ac:dyDescent="0.2">
      <c r="N1460" s="144"/>
      <c r="O1460" s="144"/>
    </row>
    <row r="1461" spans="14:15" s="1" customFormat="1" x14ac:dyDescent="0.2">
      <c r="N1461" s="144"/>
      <c r="O1461" s="144"/>
    </row>
    <row r="1462" spans="14:15" s="1" customFormat="1" x14ac:dyDescent="0.2">
      <c r="N1462" s="144"/>
      <c r="O1462" s="144"/>
    </row>
    <row r="1463" spans="14:15" s="1" customFormat="1" x14ac:dyDescent="0.2">
      <c r="N1463" s="144"/>
      <c r="O1463" s="144"/>
    </row>
    <row r="1464" spans="14:15" s="1" customFormat="1" x14ac:dyDescent="0.2">
      <c r="N1464" s="144"/>
      <c r="O1464" s="144"/>
    </row>
    <row r="1465" spans="14:15" s="1" customFormat="1" x14ac:dyDescent="0.2">
      <c r="N1465" s="144"/>
      <c r="O1465" s="144"/>
    </row>
    <row r="1466" spans="14:15" s="1" customFormat="1" x14ac:dyDescent="0.2">
      <c r="N1466" s="144"/>
      <c r="O1466" s="144"/>
    </row>
    <row r="1467" spans="14:15" s="1" customFormat="1" x14ac:dyDescent="0.2">
      <c r="N1467" s="144"/>
      <c r="O1467" s="144"/>
    </row>
    <row r="1468" spans="14:15" s="1" customFormat="1" x14ac:dyDescent="0.2">
      <c r="N1468" s="144"/>
      <c r="O1468" s="144"/>
    </row>
    <row r="1469" spans="14:15" s="1" customFormat="1" x14ac:dyDescent="0.2">
      <c r="N1469" s="144"/>
      <c r="O1469" s="144"/>
    </row>
    <row r="1470" spans="14:15" s="1" customFormat="1" x14ac:dyDescent="0.2">
      <c r="N1470" s="144"/>
      <c r="O1470" s="144"/>
    </row>
    <row r="1471" spans="14:15" s="1" customFormat="1" x14ac:dyDescent="0.2">
      <c r="N1471" s="144"/>
      <c r="O1471" s="144"/>
    </row>
    <row r="1472" spans="14:15" s="1" customFormat="1" x14ac:dyDescent="0.2">
      <c r="N1472" s="144"/>
      <c r="O1472" s="144"/>
    </row>
    <row r="1473" spans="14:15" s="1" customFormat="1" x14ac:dyDescent="0.2">
      <c r="N1473" s="144"/>
      <c r="O1473" s="144"/>
    </row>
    <row r="1474" spans="14:15" s="1" customFormat="1" x14ac:dyDescent="0.2">
      <c r="N1474" s="144"/>
      <c r="O1474" s="144"/>
    </row>
    <row r="1475" spans="14:15" s="1" customFormat="1" x14ac:dyDescent="0.2">
      <c r="N1475" s="144"/>
      <c r="O1475" s="144"/>
    </row>
    <row r="1476" spans="14:15" s="1" customFormat="1" x14ac:dyDescent="0.2">
      <c r="N1476" s="144"/>
      <c r="O1476" s="144"/>
    </row>
    <row r="1477" spans="14:15" s="1" customFormat="1" x14ac:dyDescent="0.2">
      <c r="N1477" s="144"/>
      <c r="O1477" s="144"/>
    </row>
    <row r="1478" spans="14:15" s="1" customFormat="1" x14ac:dyDescent="0.2">
      <c r="N1478" s="144"/>
      <c r="O1478" s="144"/>
    </row>
    <row r="1479" spans="14:15" s="1" customFormat="1" x14ac:dyDescent="0.2">
      <c r="N1479" s="144"/>
      <c r="O1479" s="144"/>
    </row>
    <row r="1480" spans="14:15" s="1" customFormat="1" x14ac:dyDescent="0.2">
      <c r="N1480" s="144"/>
      <c r="O1480" s="144"/>
    </row>
    <row r="1481" spans="14:15" s="1" customFormat="1" x14ac:dyDescent="0.2">
      <c r="N1481" s="144"/>
      <c r="O1481" s="144"/>
    </row>
    <row r="1482" spans="14:15" s="1" customFormat="1" x14ac:dyDescent="0.2">
      <c r="N1482" s="144"/>
      <c r="O1482" s="144"/>
    </row>
    <row r="1483" spans="14:15" s="1" customFormat="1" x14ac:dyDescent="0.2">
      <c r="N1483" s="144"/>
      <c r="O1483" s="144"/>
    </row>
    <row r="1484" spans="14:15" s="1" customFormat="1" x14ac:dyDescent="0.2">
      <c r="N1484" s="144"/>
      <c r="O1484" s="144"/>
    </row>
    <row r="1485" spans="14:15" s="1" customFormat="1" x14ac:dyDescent="0.2">
      <c r="N1485" s="144"/>
      <c r="O1485" s="144"/>
    </row>
    <row r="1486" spans="14:15" s="1" customFormat="1" x14ac:dyDescent="0.2">
      <c r="N1486" s="144"/>
      <c r="O1486" s="144"/>
    </row>
    <row r="1487" spans="14:15" s="1" customFormat="1" x14ac:dyDescent="0.2">
      <c r="N1487" s="144"/>
      <c r="O1487" s="144"/>
    </row>
    <row r="1488" spans="14:15" s="1" customFormat="1" x14ac:dyDescent="0.2">
      <c r="N1488" s="144"/>
      <c r="O1488" s="144"/>
    </row>
    <row r="1489" spans="14:15" s="1" customFormat="1" x14ac:dyDescent="0.2">
      <c r="N1489" s="144"/>
      <c r="O1489" s="144"/>
    </row>
    <row r="1490" spans="14:15" s="1" customFormat="1" x14ac:dyDescent="0.2">
      <c r="N1490" s="144"/>
      <c r="O1490" s="144"/>
    </row>
    <row r="1491" spans="14:15" s="1" customFormat="1" x14ac:dyDescent="0.2">
      <c r="N1491" s="144"/>
      <c r="O1491" s="144"/>
    </row>
    <row r="1492" spans="14:15" s="1" customFormat="1" x14ac:dyDescent="0.2">
      <c r="N1492" s="144"/>
      <c r="O1492" s="144"/>
    </row>
    <row r="1493" spans="14:15" s="1" customFormat="1" x14ac:dyDescent="0.2">
      <c r="N1493" s="144"/>
      <c r="O1493" s="144"/>
    </row>
    <row r="1494" spans="14:15" s="1" customFormat="1" x14ac:dyDescent="0.2">
      <c r="N1494" s="144"/>
      <c r="O1494" s="144"/>
    </row>
    <row r="1495" spans="14:15" s="1" customFormat="1" x14ac:dyDescent="0.2">
      <c r="N1495" s="144"/>
      <c r="O1495" s="144"/>
    </row>
    <row r="1496" spans="14:15" s="1" customFormat="1" x14ac:dyDescent="0.2">
      <c r="N1496" s="144"/>
      <c r="O1496" s="144"/>
    </row>
    <row r="1497" spans="14:15" s="1" customFormat="1" x14ac:dyDescent="0.2">
      <c r="N1497" s="144"/>
      <c r="O1497" s="144"/>
    </row>
    <row r="1498" spans="14:15" s="1" customFormat="1" x14ac:dyDescent="0.2">
      <c r="N1498" s="144"/>
      <c r="O1498" s="144"/>
    </row>
    <row r="1499" spans="14:15" s="1" customFormat="1" x14ac:dyDescent="0.2">
      <c r="N1499" s="144"/>
      <c r="O1499" s="144"/>
    </row>
    <row r="1500" spans="14:15" s="1" customFormat="1" x14ac:dyDescent="0.2">
      <c r="N1500" s="144"/>
      <c r="O1500" s="144"/>
    </row>
    <row r="1501" spans="14:15" s="1" customFormat="1" x14ac:dyDescent="0.2">
      <c r="N1501" s="144"/>
      <c r="O1501" s="144"/>
    </row>
    <row r="1502" spans="14:15" s="1" customFormat="1" x14ac:dyDescent="0.2">
      <c r="N1502" s="144"/>
      <c r="O1502" s="144"/>
    </row>
    <row r="1503" spans="14:15" s="1" customFormat="1" x14ac:dyDescent="0.2">
      <c r="N1503" s="144"/>
      <c r="O1503" s="144"/>
    </row>
    <row r="1504" spans="14:15" s="1" customFormat="1" x14ac:dyDescent="0.2">
      <c r="N1504" s="144"/>
      <c r="O1504" s="144"/>
    </row>
    <row r="1505" spans="14:15" s="1" customFormat="1" x14ac:dyDescent="0.2">
      <c r="N1505" s="144"/>
      <c r="O1505" s="144"/>
    </row>
    <row r="1506" spans="14:15" s="1" customFormat="1" x14ac:dyDescent="0.2">
      <c r="N1506" s="144"/>
      <c r="O1506" s="144"/>
    </row>
    <row r="1507" spans="14:15" s="1" customFormat="1" x14ac:dyDescent="0.2">
      <c r="N1507" s="144"/>
      <c r="O1507" s="144"/>
    </row>
    <row r="1508" spans="14:15" s="1" customFormat="1" x14ac:dyDescent="0.2">
      <c r="N1508" s="144"/>
      <c r="O1508" s="144"/>
    </row>
    <row r="1509" spans="14:15" s="1" customFormat="1" x14ac:dyDescent="0.2">
      <c r="N1509" s="144"/>
      <c r="O1509" s="144"/>
    </row>
    <row r="1510" spans="14:15" s="1" customFormat="1" x14ac:dyDescent="0.2">
      <c r="N1510" s="144"/>
      <c r="O1510" s="144"/>
    </row>
    <row r="1511" spans="14:15" s="1" customFormat="1" x14ac:dyDescent="0.2">
      <c r="N1511" s="144"/>
      <c r="O1511" s="144"/>
    </row>
    <row r="1512" spans="14:15" s="1" customFormat="1" x14ac:dyDescent="0.2">
      <c r="N1512" s="144"/>
      <c r="O1512" s="144"/>
    </row>
    <row r="1513" spans="14:15" s="1" customFormat="1" x14ac:dyDescent="0.2">
      <c r="N1513" s="144"/>
      <c r="O1513" s="144"/>
    </row>
    <row r="1514" spans="14:15" s="1" customFormat="1" x14ac:dyDescent="0.2">
      <c r="N1514" s="144"/>
      <c r="O1514" s="144"/>
    </row>
    <row r="1515" spans="14:15" s="1" customFormat="1" x14ac:dyDescent="0.2">
      <c r="N1515" s="144"/>
      <c r="O1515" s="144"/>
    </row>
    <row r="1516" spans="14:15" s="1" customFormat="1" x14ac:dyDescent="0.2">
      <c r="N1516" s="144"/>
      <c r="O1516" s="144"/>
    </row>
    <row r="1517" spans="14:15" s="1" customFormat="1" x14ac:dyDescent="0.2">
      <c r="N1517" s="144"/>
      <c r="O1517" s="144"/>
    </row>
    <row r="1518" spans="14:15" s="1" customFormat="1" x14ac:dyDescent="0.2">
      <c r="N1518" s="144"/>
      <c r="O1518" s="144"/>
    </row>
    <row r="1519" spans="14:15" s="1" customFormat="1" x14ac:dyDescent="0.2">
      <c r="N1519" s="144"/>
      <c r="O1519" s="144"/>
    </row>
    <row r="1520" spans="14:15" s="1" customFormat="1" x14ac:dyDescent="0.2">
      <c r="N1520" s="144"/>
      <c r="O1520" s="144"/>
    </row>
    <row r="1521" spans="14:15" s="1" customFormat="1" x14ac:dyDescent="0.2">
      <c r="N1521" s="144"/>
      <c r="O1521" s="144"/>
    </row>
    <row r="1522" spans="14:15" s="1" customFormat="1" x14ac:dyDescent="0.2">
      <c r="N1522" s="144"/>
      <c r="O1522" s="144"/>
    </row>
    <row r="1523" spans="14:15" s="1" customFormat="1" x14ac:dyDescent="0.2">
      <c r="N1523" s="144"/>
      <c r="O1523" s="144"/>
    </row>
    <row r="1524" spans="14:15" s="1" customFormat="1" x14ac:dyDescent="0.2">
      <c r="N1524" s="144"/>
      <c r="O1524" s="144"/>
    </row>
    <row r="1525" spans="14:15" s="1" customFormat="1" x14ac:dyDescent="0.2">
      <c r="N1525" s="144"/>
      <c r="O1525" s="144"/>
    </row>
    <row r="1526" spans="14:15" s="1" customFormat="1" x14ac:dyDescent="0.2">
      <c r="N1526" s="144"/>
      <c r="O1526" s="144"/>
    </row>
    <row r="1527" spans="14:15" s="1" customFormat="1" x14ac:dyDescent="0.2">
      <c r="N1527" s="144"/>
      <c r="O1527" s="144"/>
    </row>
    <row r="1528" spans="14:15" s="1" customFormat="1" x14ac:dyDescent="0.2">
      <c r="N1528" s="144"/>
      <c r="O1528" s="144"/>
    </row>
    <row r="1529" spans="14:15" s="1" customFormat="1" x14ac:dyDescent="0.2">
      <c r="N1529" s="144"/>
      <c r="O1529" s="144"/>
    </row>
    <row r="1530" spans="14:15" s="1" customFormat="1" x14ac:dyDescent="0.2">
      <c r="N1530" s="144"/>
      <c r="O1530" s="144"/>
    </row>
    <row r="1531" spans="14:15" s="1" customFormat="1" x14ac:dyDescent="0.2">
      <c r="N1531" s="144"/>
      <c r="O1531" s="144"/>
    </row>
    <row r="1532" spans="14:15" s="1" customFormat="1" x14ac:dyDescent="0.2">
      <c r="N1532" s="144"/>
      <c r="O1532" s="144"/>
    </row>
    <row r="1533" spans="14:15" s="1" customFormat="1" x14ac:dyDescent="0.2">
      <c r="N1533" s="144"/>
      <c r="O1533" s="144"/>
    </row>
    <row r="1534" spans="14:15" s="1" customFormat="1" x14ac:dyDescent="0.2">
      <c r="N1534" s="144"/>
      <c r="O1534" s="144"/>
    </row>
    <row r="1535" spans="14:15" s="1" customFormat="1" x14ac:dyDescent="0.2">
      <c r="N1535" s="144"/>
      <c r="O1535" s="144"/>
    </row>
    <row r="1536" spans="14:15" s="1" customFormat="1" x14ac:dyDescent="0.2">
      <c r="N1536" s="144"/>
      <c r="O1536" s="144"/>
    </row>
    <row r="1537" spans="14:15" s="1" customFormat="1" x14ac:dyDescent="0.2">
      <c r="N1537" s="144"/>
      <c r="O1537" s="144"/>
    </row>
    <row r="1538" spans="14:15" s="1" customFormat="1" x14ac:dyDescent="0.2">
      <c r="N1538" s="144"/>
      <c r="O1538" s="144"/>
    </row>
    <row r="1539" spans="14:15" s="1" customFormat="1" x14ac:dyDescent="0.2">
      <c r="N1539" s="144"/>
      <c r="O1539" s="144"/>
    </row>
    <row r="1540" spans="14:15" s="1" customFormat="1" x14ac:dyDescent="0.2">
      <c r="N1540" s="144"/>
      <c r="O1540" s="144"/>
    </row>
    <row r="1541" spans="14:15" s="1" customFormat="1" x14ac:dyDescent="0.2">
      <c r="N1541" s="144"/>
      <c r="O1541" s="144"/>
    </row>
    <row r="1542" spans="14:15" s="1" customFormat="1" x14ac:dyDescent="0.2">
      <c r="N1542" s="144"/>
      <c r="O1542" s="144"/>
    </row>
    <row r="1543" spans="14:15" s="1" customFormat="1" x14ac:dyDescent="0.2">
      <c r="N1543" s="144"/>
      <c r="O1543" s="144"/>
    </row>
    <row r="1544" spans="14:15" s="1" customFormat="1" x14ac:dyDescent="0.2">
      <c r="N1544" s="144"/>
      <c r="O1544" s="144"/>
    </row>
    <row r="1545" spans="14:15" s="1" customFormat="1" x14ac:dyDescent="0.2">
      <c r="N1545" s="144"/>
      <c r="O1545" s="144"/>
    </row>
    <row r="1546" spans="14:15" s="1" customFormat="1" x14ac:dyDescent="0.2">
      <c r="N1546" s="144"/>
      <c r="O1546" s="144"/>
    </row>
    <row r="1547" spans="14:15" s="1" customFormat="1" x14ac:dyDescent="0.2">
      <c r="N1547" s="144"/>
      <c r="O1547" s="144"/>
    </row>
    <row r="1548" spans="14:15" s="1" customFormat="1" x14ac:dyDescent="0.2">
      <c r="N1548" s="144"/>
      <c r="O1548" s="144"/>
    </row>
    <row r="1549" spans="14:15" s="1" customFormat="1" x14ac:dyDescent="0.2">
      <c r="N1549" s="144"/>
      <c r="O1549" s="144"/>
    </row>
    <row r="1550" spans="14:15" s="1" customFormat="1" x14ac:dyDescent="0.2">
      <c r="N1550" s="144"/>
      <c r="O1550" s="144"/>
    </row>
    <row r="1551" spans="14:15" s="1" customFormat="1" x14ac:dyDescent="0.2">
      <c r="N1551" s="144"/>
      <c r="O1551" s="144"/>
    </row>
    <row r="1552" spans="14:15" s="1" customFormat="1" x14ac:dyDescent="0.2">
      <c r="N1552" s="144"/>
      <c r="O1552" s="144"/>
    </row>
    <row r="1553" spans="14:15" s="1" customFormat="1" x14ac:dyDescent="0.2">
      <c r="N1553" s="144"/>
      <c r="O1553" s="144"/>
    </row>
    <row r="1554" spans="14:15" s="1" customFormat="1" x14ac:dyDescent="0.2">
      <c r="N1554" s="144"/>
      <c r="O1554" s="144"/>
    </row>
    <row r="1555" spans="14:15" s="1" customFormat="1" x14ac:dyDescent="0.2">
      <c r="N1555" s="144"/>
      <c r="O1555" s="144"/>
    </row>
    <row r="1556" spans="14:15" s="1" customFormat="1" x14ac:dyDescent="0.2">
      <c r="N1556" s="144"/>
      <c r="O1556" s="144"/>
    </row>
    <row r="1557" spans="14:15" s="1" customFormat="1" x14ac:dyDescent="0.2">
      <c r="N1557" s="144"/>
      <c r="O1557" s="144"/>
    </row>
    <row r="1558" spans="14:15" s="1" customFormat="1" x14ac:dyDescent="0.2">
      <c r="N1558" s="144"/>
      <c r="O1558" s="144"/>
    </row>
    <row r="1559" spans="14:15" s="1" customFormat="1" x14ac:dyDescent="0.2">
      <c r="N1559" s="144"/>
      <c r="O1559" s="144"/>
    </row>
    <row r="1560" spans="14:15" s="1" customFormat="1" x14ac:dyDescent="0.2">
      <c r="N1560" s="144"/>
      <c r="O1560" s="144"/>
    </row>
    <row r="1561" spans="14:15" s="1" customFormat="1" x14ac:dyDescent="0.2">
      <c r="N1561" s="144"/>
      <c r="O1561" s="144"/>
    </row>
    <row r="1562" spans="14:15" s="1" customFormat="1" x14ac:dyDescent="0.2">
      <c r="N1562" s="144"/>
      <c r="O1562" s="144"/>
    </row>
    <row r="1563" spans="14:15" s="1" customFormat="1" x14ac:dyDescent="0.2">
      <c r="N1563" s="144"/>
      <c r="O1563" s="144"/>
    </row>
    <row r="1564" spans="14:15" s="1" customFormat="1" x14ac:dyDescent="0.2">
      <c r="N1564" s="144"/>
      <c r="O1564" s="144"/>
    </row>
    <row r="1565" spans="14:15" s="1" customFormat="1" x14ac:dyDescent="0.2">
      <c r="N1565" s="144"/>
      <c r="O1565" s="144"/>
    </row>
    <row r="1566" spans="14:15" s="1" customFormat="1" x14ac:dyDescent="0.2">
      <c r="N1566" s="144"/>
      <c r="O1566" s="144"/>
    </row>
    <row r="1567" spans="14:15" s="1" customFormat="1" x14ac:dyDescent="0.2">
      <c r="N1567" s="144"/>
      <c r="O1567" s="144"/>
    </row>
    <row r="1568" spans="14:15" s="1" customFormat="1" x14ac:dyDescent="0.2">
      <c r="N1568" s="144"/>
      <c r="O1568" s="144"/>
    </row>
    <row r="1569" spans="14:15" s="1" customFormat="1" x14ac:dyDescent="0.2">
      <c r="N1569" s="144"/>
      <c r="O1569" s="144"/>
    </row>
    <row r="1570" spans="14:15" s="1" customFormat="1" x14ac:dyDescent="0.2">
      <c r="N1570" s="144"/>
      <c r="O1570" s="144"/>
    </row>
    <row r="1571" spans="14:15" s="1" customFormat="1" x14ac:dyDescent="0.2">
      <c r="N1571" s="144"/>
      <c r="O1571" s="144"/>
    </row>
    <row r="1572" spans="14:15" s="1" customFormat="1" x14ac:dyDescent="0.2">
      <c r="N1572" s="144"/>
      <c r="O1572" s="144"/>
    </row>
    <row r="1573" spans="14:15" s="1" customFormat="1" x14ac:dyDescent="0.2">
      <c r="N1573" s="144"/>
      <c r="O1573" s="144"/>
    </row>
    <row r="1574" spans="14:15" s="1" customFormat="1" x14ac:dyDescent="0.2">
      <c r="N1574" s="144"/>
      <c r="O1574" s="144"/>
    </row>
    <row r="1575" spans="14:15" s="1" customFormat="1" x14ac:dyDescent="0.2">
      <c r="N1575" s="144"/>
      <c r="O1575" s="144"/>
    </row>
    <row r="1576" spans="14:15" s="1" customFormat="1" x14ac:dyDescent="0.2">
      <c r="N1576" s="144"/>
      <c r="O1576" s="144"/>
    </row>
    <row r="1577" spans="14:15" s="1" customFormat="1" x14ac:dyDescent="0.2">
      <c r="N1577" s="144"/>
      <c r="O1577" s="144"/>
    </row>
    <row r="1578" spans="14:15" s="1" customFormat="1" x14ac:dyDescent="0.2">
      <c r="N1578" s="144"/>
      <c r="O1578" s="144"/>
    </row>
    <row r="1579" spans="14:15" s="1" customFormat="1" x14ac:dyDescent="0.2">
      <c r="N1579" s="144"/>
      <c r="O1579" s="144"/>
    </row>
    <row r="1580" spans="14:15" s="1" customFormat="1" x14ac:dyDescent="0.2">
      <c r="N1580" s="144"/>
      <c r="O1580" s="144"/>
    </row>
    <row r="1581" spans="14:15" s="1" customFormat="1" x14ac:dyDescent="0.2">
      <c r="N1581" s="144"/>
      <c r="O1581" s="144"/>
    </row>
    <row r="1582" spans="14:15" s="1" customFormat="1" x14ac:dyDescent="0.2">
      <c r="N1582" s="144"/>
      <c r="O1582" s="144"/>
    </row>
    <row r="1583" spans="14:15" s="1" customFormat="1" x14ac:dyDescent="0.2">
      <c r="N1583" s="144"/>
      <c r="O1583" s="144"/>
    </row>
    <row r="1584" spans="14:15" s="1" customFormat="1" x14ac:dyDescent="0.2">
      <c r="N1584" s="144"/>
      <c r="O1584" s="144"/>
    </row>
    <row r="1585" spans="14:15" s="1" customFormat="1" x14ac:dyDescent="0.2">
      <c r="N1585" s="144"/>
      <c r="O1585" s="144"/>
    </row>
    <row r="1586" spans="14:15" s="1" customFormat="1" x14ac:dyDescent="0.2">
      <c r="N1586" s="144"/>
      <c r="O1586" s="144"/>
    </row>
    <row r="1587" spans="14:15" s="1" customFormat="1" x14ac:dyDescent="0.2">
      <c r="N1587" s="144"/>
      <c r="O1587" s="144"/>
    </row>
    <row r="1588" spans="14:15" s="1" customFormat="1" x14ac:dyDescent="0.2">
      <c r="N1588" s="144"/>
      <c r="O1588" s="144"/>
    </row>
    <row r="1589" spans="14:15" s="1" customFormat="1" x14ac:dyDescent="0.2">
      <c r="N1589" s="144"/>
      <c r="O1589" s="144"/>
    </row>
    <row r="1590" spans="14:15" s="1" customFormat="1" x14ac:dyDescent="0.2">
      <c r="N1590" s="144"/>
      <c r="O1590" s="144"/>
    </row>
    <row r="1591" spans="14:15" s="1" customFormat="1" x14ac:dyDescent="0.2">
      <c r="N1591" s="144"/>
      <c r="O1591" s="144"/>
    </row>
    <row r="1592" spans="14:15" s="1" customFormat="1" x14ac:dyDescent="0.2">
      <c r="N1592" s="144"/>
      <c r="O1592" s="144"/>
    </row>
    <row r="1593" spans="14:15" s="1" customFormat="1" x14ac:dyDescent="0.2">
      <c r="N1593" s="144"/>
      <c r="O1593" s="144"/>
    </row>
    <row r="1594" spans="14:15" s="1" customFormat="1" x14ac:dyDescent="0.2">
      <c r="N1594" s="144"/>
      <c r="O1594" s="144"/>
    </row>
    <row r="1595" spans="14:15" s="1" customFormat="1" x14ac:dyDescent="0.2">
      <c r="N1595" s="144"/>
      <c r="O1595" s="144"/>
    </row>
    <row r="1596" spans="14:15" s="1" customFormat="1" x14ac:dyDescent="0.2">
      <c r="N1596" s="144"/>
      <c r="O1596" s="144"/>
    </row>
    <row r="1597" spans="14:15" s="1" customFormat="1" x14ac:dyDescent="0.2">
      <c r="N1597" s="144"/>
      <c r="O1597" s="144"/>
    </row>
    <row r="1598" spans="14:15" s="1" customFormat="1" x14ac:dyDescent="0.2">
      <c r="N1598" s="144"/>
      <c r="O1598" s="144"/>
    </row>
    <row r="1599" spans="14:15" s="1" customFormat="1" x14ac:dyDescent="0.2">
      <c r="N1599" s="144"/>
      <c r="O1599" s="144"/>
    </row>
    <row r="1600" spans="14:15" s="1" customFormat="1" x14ac:dyDescent="0.2">
      <c r="N1600" s="144"/>
      <c r="O1600" s="144"/>
    </row>
    <row r="1601" spans="14:15" s="1" customFormat="1" x14ac:dyDescent="0.2">
      <c r="N1601" s="144"/>
      <c r="O1601" s="144"/>
    </row>
    <row r="1602" spans="14:15" s="1" customFormat="1" x14ac:dyDescent="0.2">
      <c r="N1602" s="144"/>
      <c r="O1602" s="144"/>
    </row>
    <row r="1603" spans="14:15" s="1" customFormat="1" x14ac:dyDescent="0.2">
      <c r="N1603" s="144"/>
      <c r="O1603" s="144"/>
    </row>
    <row r="1604" spans="14:15" s="1" customFormat="1" x14ac:dyDescent="0.2">
      <c r="N1604" s="144"/>
      <c r="O1604" s="144"/>
    </row>
    <row r="1605" spans="14:15" s="1" customFormat="1" x14ac:dyDescent="0.2">
      <c r="N1605" s="144"/>
      <c r="O1605" s="144"/>
    </row>
    <row r="1606" spans="14:15" s="1" customFormat="1" x14ac:dyDescent="0.2">
      <c r="N1606" s="144"/>
      <c r="O1606" s="144"/>
    </row>
    <row r="1607" spans="14:15" s="1" customFormat="1" x14ac:dyDescent="0.2">
      <c r="N1607" s="144"/>
      <c r="O1607" s="144"/>
    </row>
    <row r="1608" spans="14:15" s="1" customFormat="1" x14ac:dyDescent="0.2">
      <c r="N1608" s="144"/>
      <c r="O1608" s="144"/>
    </row>
    <row r="1609" spans="14:15" s="1" customFormat="1" x14ac:dyDescent="0.2">
      <c r="N1609" s="144"/>
      <c r="O1609" s="144"/>
    </row>
    <row r="1610" spans="14:15" s="1" customFormat="1" x14ac:dyDescent="0.2">
      <c r="N1610" s="144"/>
      <c r="O1610" s="144"/>
    </row>
    <row r="1611" spans="14:15" s="1" customFormat="1" x14ac:dyDescent="0.2">
      <c r="N1611" s="144"/>
      <c r="O1611" s="144"/>
    </row>
    <row r="1612" spans="14:15" s="1" customFormat="1" x14ac:dyDescent="0.2">
      <c r="N1612" s="144"/>
      <c r="O1612" s="144"/>
    </row>
    <row r="1613" spans="14:15" s="1" customFormat="1" x14ac:dyDescent="0.2">
      <c r="N1613" s="144"/>
      <c r="O1613" s="144"/>
    </row>
    <row r="1614" spans="14:15" s="1" customFormat="1" x14ac:dyDescent="0.2">
      <c r="N1614" s="144"/>
      <c r="O1614" s="144"/>
    </row>
    <row r="1615" spans="14:15" s="1" customFormat="1" x14ac:dyDescent="0.2">
      <c r="N1615" s="144"/>
      <c r="O1615" s="144"/>
    </row>
    <row r="1616" spans="14:15" s="1" customFormat="1" x14ac:dyDescent="0.2">
      <c r="N1616" s="144"/>
      <c r="O1616" s="144"/>
    </row>
    <row r="1617" spans="14:15" s="1" customFormat="1" x14ac:dyDescent="0.2">
      <c r="N1617" s="144"/>
      <c r="O1617" s="144"/>
    </row>
    <row r="1618" spans="14:15" s="1" customFormat="1" x14ac:dyDescent="0.2">
      <c r="N1618" s="144"/>
      <c r="O1618" s="144"/>
    </row>
    <row r="1619" spans="14:15" s="1" customFormat="1" x14ac:dyDescent="0.2">
      <c r="N1619" s="144"/>
      <c r="O1619" s="144"/>
    </row>
    <row r="1620" spans="14:15" s="1" customFormat="1" x14ac:dyDescent="0.2">
      <c r="N1620" s="144"/>
      <c r="O1620" s="144"/>
    </row>
    <row r="1621" spans="14:15" s="1" customFormat="1" x14ac:dyDescent="0.2">
      <c r="N1621" s="144"/>
      <c r="O1621" s="144"/>
    </row>
    <row r="1622" spans="14:15" s="1" customFormat="1" x14ac:dyDescent="0.2">
      <c r="N1622" s="144"/>
      <c r="O1622" s="144"/>
    </row>
    <row r="1623" spans="14:15" s="1" customFormat="1" x14ac:dyDescent="0.2">
      <c r="N1623" s="144"/>
      <c r="O1623" s="144"/>
    </row>
    <row r="1624" spans="14:15" s="1" customFormat="1" x14ac:dyDescent="0.2">
      <c r="N1624" s="144"/>
      <c r="O1624" s="144"/>
    </row>
    <row r="1625" spans="14:15" s="1" customFormat="1" x14ac:dyDescent="0.2">
      <c r="N1625" s="144"/>
      <c r="O1625" s="144"/>
    </row>
    <row r="1626" spans="14:15" s="1" customFormat="1" x14ac:dyDescent="0.2">
      <c r="N1626" s="144"/>
      <c r="O1626" s="144"/>
    </row>
    <row r="1627" spans="14:15" s="1" customFormat="1" x14ac:dyDescent="0.2">
      <c r="N1627" s="144"/>
      <c r="O1627" s="144"/>
    </row>
    <row r="1628" spans="14:15" s="1" customFormat="1" x14ac:dyDescent="0.2">
      <c r="N1628" s="144"/>
      <c r="O1628" s="144"/>
    </row>
    <row r="1629" spans="14:15" s="1" customFormat="1" x14ac:dyDescent="0.2">
      <c r="N1629" s="144"/>
      <c r="O1629" s="144"/>
    </row>
    <row r="1630" spans="14:15" s="1" customFormat="1" x14ac:dyDescent="0.2">
      <c r="N1630" s="144"/>
      <c r="O1630" s="144"/>
    </row>
    <row r="1631" spans="14:15" s="1" customFormat="1" x14ac:dyDescent="0.2">
      <c r="N1631" s="144"/>
      <c r="O1631" s="144"/>
    </row>
    <row r="1632" spans="14:15" s="1" customFormat="1" x14ac:dyDescent="0.2">
      <c r="N1632" s="144"/>
      <c r="O1632" s="144"/>
    </row>
    <row r="1633" spans="14:15" s="1" customFormat="1" x14ac:dyDescent="0.2">
      <c r="N1633" s="144"/>
      <c r="O1633" s="144"/>
    </row>
    <row r="1634" spans="14:15" s="1" customFormat="1" x14ac:dyDescent="0.2">
      <c r="N1634" s="144"/>
      <c r="O1634" s="144"/>
    </row>
    <row r="1635" spans="14:15" s="1" customFormat="1" x14ac:dyDescent="0.2">
      <c r="N1635" s="144"/>
      <c r="O1635" s="144"/>
    </row>
    <row r="1636" spans="14:15" s="1" customFormat="1" x14ac:dyDescent="0.2">
      <c r="N1636" s="144"/>
      <c r="O1636" s="144"/>
    </row>
    <row r="1637" spans="14:15" s="1" customFormat="1" x14ac:dyDescent="0.2">
      <c r="N1637" s="144"/>
      <c r="O1637" s="144"/>
    </row>
    <row r="1638" spans="14:15" s="1" customFormat="1" x14ac:dyDescent="0.2">
      <c r="N1638" s="144"/>
      <c r="O1638" s="144"/>
    </row>
    <row r="1639" spans="14:15" s="1" customFormat="1" x14ac:dyDescent="0.2">
      <c r="N1639" s="144"/>
      <c r="O1639" s="144"/>
    </row>
    <row r="1640" spans="14:15" s="1" customFormat="1" x14ac:dyDescent="0.2">
      <c r="N1640" s="144"/>
      <c r="O1640" s="144"/>
    </row>
    <row r="1641" spans="14:15" s="1" customFormat="1" x14ac:dyDescent="0.2">
      <c r="N1641" s="144"/>
      <c r="O1641" s="144"/>
    </row>
    <row r="1642" spans="14:15" s="1" customFormat="1" x14ac:dyDescent="0.2">
      <c r="N1642" s="144"/>
      <c r="O1642" s="144"/>
    </row>
    <row r="1643" spans="14:15" s="1" customFormat="1" x14ac:dyDescent="0.2">
      <c r="N1643" s="144"/>
      <c r="O1643" s="144"/>
    </row>
    <row r="1644" spans="14:15" s="1" customFormat="1" x14ac:dyDescent="0.2">
      <c r="N1644" s="144"/>
      <c r="O1644" s="144"/>
    </row>
    <row r="1645" spans="14:15" s="1" customFormat="1" x14ac:dyDescent="0.2">
      <c r="N1645" s="144"/>
      <c r="O1645" s="144"/>
    </row>
    <row r="1646" spans="14:15" s="1" customFormat="1" x14ac:dyDescent="0.2">
      <c r="N1646" s="144"/>
      <c r="O1646" s="144"/>
    </row>
    <row r="1647" spans="14:15" s="1" customFormat="1" x14ac:dyDescent="0.2">
      <c r="N1647" s="144"/>
      <c r="O1647" s="144"/>
    </row>
    <row r="1648" spans="14:15" s="1" customFormat="1" x14ac:dyDescent="0.2">
      <c r="N1648" s="144"/>
      <c r="O1648" s="144"/>
    </row>
    <row r="1649" spans="14:15" s="1" customFormat="1" x14ac:dyDescent="0.2">
      <c r="N1649" s="144"/>
      <c r="O1649" s="144"/>
    </row>
    <row r="1650" spans="14:15" s="1" customFormat="1" x14ac:dyDescent="0.2">
      <c r="N1650" s="144"/>
      <c r="O1650" s="144"/>
    </row>
    <row r="1651" spans="14:15" s="1" customFormat="1" x14ac:dyDescent="0.2">
      <c r="N1651" s="144"/>
      <c r="O1651" s="144"/>
    </row>
    <row r="1652" spans="14:15" s="1" customFormat="1" x14ac:dyDescent="0.2">
      <c r="N1652" s="144"/>
      <c r="O1652" s="144"/>
    </row>
    <row r="1653" spans="14:15" s="1" customFormat="1" x14ac:dyDescent="0.2">
      <c r="N1653" s="144"/>
      <c r="O1653" s="144"/>
    </row>
    <row r="1654" spans="14:15" s="1" customFormat="1" x14ac:dyDescent="0.2">
      <c r="N1654" s="144"/>
      <c r="O1654" s="144"/>
    </row>
    <row r="1655" spans="14:15" s="1" customFormat="1" x14ac:dyDescent="0.2">
      <c r="N1655" s="144"/>
      <c r="O1655" s="144"/>
    </row>
    <row r="1656" spans="14:15" s="1" customFormat="1" x14ac:dyDescent="0.2">
      <c r="N1656" s="144"/>
      <c r="O1656" s="144"/>
    </row>
    <row r="1657" spans="14:15" s="1" customFormat="1" x14ac:dyDescent="0.2">
      <c r="N1657" s="144"/>
      <c r="O1657" s="144"/>
    </row>
    <row r="1658" spans="14:15" s="1" customFormat="1" x14ac:dyDescent="0.2">
      <c r="N1658" s="144"/>
      <c r="O1658" s="144"/>
    </row>
    <row r="1659" spans="14:15" s="1" customFormat="1" x14ac:dyDescent="0.2">
      <c r="N1659" s="144"/>
      <c r="O1659" s="144"/>
    </row>
    <row r="1660" spans="14:15" s="1" customFormat="1" x14ac:dyDescent="0.2">
      <c r="N1660" s="144"/>
      <c r="O1660" s="144"/>
    </row>
    <row r="1661" spans="14:15" s="1" customFormat="1" x14ac:dyDescent="0.2">
      <c r="N1661" s="144"/>
      <c r="O1661" s="144"/>
    </row>
    <row r="1662" spans="14:15" s="1" customFormat="1" x14ac:dyDescent="0.2">
      <c r="N1662" s="144"/>
      <c r="O1662" s="144"/>
    </row>
    <row r="1663" spans="14:15" s="1" customFormat="1" x14ac:dyDescent="0.2">
      <c r="N1663" s="144"/>
      <c r="O1663" s="144"/>
    </row>
    <row r="1664" spans="14:15" s="1" customFormat="1" x14ac:dyDescent="0.2">
      <c r="N1664" s="144"/>
      <c r="O1664" s="144"/>
    </row>
    <row r="1665" spans="14:15" s="1" customFormat="1" x14ac:dyDescent="0.2">
      <c r="N1665" s="144"/>
      <c r="O1665" s="144"/>
    </row>
    <row r="1666" spans="14:15" s="1" customFormat="1" x14ac:dyDescent="0.2">
      <c r="N1666" s="144"/>
      <c r="O1666" s="144"/>
    </row>
    <row r="1667" spans="14:15" s="1" customFormat="1" x14ac:dyDescent="0.2">
      <c r="N1667" s="144"/>
      <c r="O1667" s="144"/>
    </row>
    <row r="1668" spans="14:15" s="1" customFormat="1" x14ac:dyDescent="0.2">
      <c r="N1668" s="144"/>
      <c r="O1668" s="144"/>
    </row>
    <row r="1669" spans="14:15" s="1" customFormat="1" x14ac:dyDescent="0.2">
      <c r="N1669" s="144"/>
      <c r="O1669" s="144"/>
    </row>
    <row r="1670" spans="14:15" s="1" customFormat="1" x14ac:dyDescent="0.2">
      <c r="N1670" s="144"/>
      <c r="O1670" s="144"/>
    </row>
    <row r="1671" spans="14:15" s="1" customFormat="1" x14ac:dyDescent="0.2">
      <c r="N1671" s="144"/>
      <c r="O1671" s="144"/>
    </row>
    <row r="1672" spans="14:15" s="1" customFormat="1" x14ac:dyDescent="0.2">
      <c r="N1672" s="144"/>
      <c r="O1672" s="144"/>
    </row>
    <row r="1673" spans="14:15" s="1" customFormat="1" x14ac:dyDescent="0.2">
      <c r="N1673" s="144"/>
      <c r="O1673" s="144"/>
    </row>
    <row r="1674" spans="14:15" s="1" customFormat="1" x14ac:dyDescent="0.2">
      <c r="N1674" s="144"/>
      <c r="O1674" s="144"/>
    </row>
    <row r="1675" spans="14:15" s="1" customFormat="1" x14ac:dyDescent="0.2">
      <c r="N1675" s="144"/>
      <c r="O1675" s="144"/>
    </row>
    <row r="1676" spans="14:15" s="1" customFormat="1" x14ac:dyDescent="0.2">
      <c r="N1676" s="144"/>
      <c r="O1676" s="144"/>
    </row>
    <row r="1677" spans="14:15" s="1" customFormat="1" x14ac:dyDescent="0.2">
      <c r="N1677" s="144"/>
      <c r="O1677" s="144"/>
    </row>
    <row r="1678" spans="14:15" s="1" customFormat="1" x14ac:dyDescent="0.2">
      <c r="N1678" s="144"/>
      <c r="O1678" s="144"/>
    </row>
    <row r="1679" spans="14:15" s="1" customFormat="1" x14ac:dyDescent="0.2">
      <c r="N1679" s="144"/>
      <c r="O1679" s="144"/>
    </row>
    <row r="1680" spans="14:15" s="1" customFormat="1" x14ac:dyDescent="0.2">
      <c r="N1680" s="144"/>
      <c r="O1680" s="144"/>
    </row>
    <row r="1681" spans="14:15" s="1" customFormat="1" x14ac:dyDescent="0.2">
      <c r="N1681" s="144"/>
      <c r="O1681" s="144"/>
    </row>
    <row r="1682" spans="14:15" s="1" customFormat="1" x14ac:dyDescent="0.2">
      <c r="N1682" s="144"/>
      <c r="O1682" s="144"/>
    </row>
    <row r="1683" spans="14:15" s="1" customFormat="1" x14ac:dyDescent="0.2">
      <c r="N1683" s="144"/>
      <c r="O1683" s="144"/>
    </row>
    <row r="1684" spans="14:15" s="1" customFormat="1" x14ac:dyDescent="0.2">
      <c r="N1684" s="144"/>
      <c r="O1684" s="144"/>
    </row>
    <row r="1685" spans="14:15" s="1" customFormat="1" x14ac:dyDescent="0.2">
      <c r="N1685" s="144"/>
      <c r="O1685" s="144"/>
    </row>
    <row r="1686" spans="14:15" s="1" customFormat="1" x14ac:dyDescent="0.2">
      <c r="N1686" s="144"/>
      <c r="O1686" s="144"/>
    </row>
    <row r="1687" spans="14:15" s="1" customFormat="1" x14ac:dyDescent="0.2">
      <c r="N1687" s="144"/>
      <c r="O1687" s="144"/>
    </row>
    <row r="1688" spans="14:15" s="1" customFormat="1" x14ac:dyDescent="0.2">
      <c r="N1688" s="144"/>
      <c r="O1688" s="144"/>
    </row>
    <row r="1689" spans="14:15" s="1" customFormat="1" x14ac:dyDescent="0.2">
      <c r="N1689" s="144"/>
      <c r="O1689" s="144"/>
    </row>
    <row r="1690" spans="14:15" s="1" customFormat="1" x14ac:dyDescent="0.2">
      <c r="N1690" s="144"/>
      <c r="O1690" s="144"/>
    </row>
    <row r="1691" spans="14:15" s="1" customFormat="1" x14ac:dyDescent="0.2">
      <c r="N1691" s="144"/>
      <c r="O1691" s="144"/>
    </row>
    <row r="1692" spans="14:15" s="1" customFormat="1" x14ac:dyDescent="0.2">
      <c r="N1692" s="144"/>
      <c r="O1692" s="144"/>
    </row>
    <row r="1693" spans="14:15" s="1" customFormat="1" x14ac:dyDescent="0.2">
      <c r="N1693" s="144"/>
      <c r="O1693" s="144"/>
    </row>
    <row r="1694" spans="14:15" s="1" customFormat="1" x14ac:dyDescent="0.2">
      <c r="N1694" s="144"/>
      <c r="O1694" s="144"/>
    </row>
    <row r="1695" spans="14:15" s="1" customFormat="1" x14ac:dyDescent="0.2">
      <c r="N1695" s="144"/>
      <c r="O1695" s="144"/>
    </row>
    <row r="1696" spans="14:15" s="1" customFormat="1" x14ac:dyDescent="0.2">
      <c r="N1696" s="144"/>
      <c r="O1696" s="144"/>
    </row>
    <row r="1697" spans="14:15" s="1" customFormat="1" x14ac:dyDescent="0.2">
      <c r="N1697" s="144"/>
      <c r="O1697" s="144"/>
    </row>
    <row r="1698" spans="14:15" s="1" customFormat="1" x14ac:dyDescent="0.2">
      <c r="N1698" s="144"/>
      <c r="O1698" s="144"/>
    </row>
    <row r="1699" spans="14:15" s="1" customFormat="1" x14ac:dyDescent="0.2">
      <c r="N1699" s="144"/>
      <c r="O1699" s="144"/>
    </row>
    <row r="1700" spans="14:15" s="1" customFormat="1" x14ac:dyDescent="0.2">
      <c r="N1700" s="144"/>
      <c r="O1700" s="144"/>
    </row>
    <row r="1701" spans="14:15" s="1" customFormat="1" x14ac:dyDescent="0.2">
      <c r="N1701" s="144"/>
      <c r="O1701" s="144"/>
    </row>
    <row r="1702" spans="14:15" s="1" customFormat="1" x14ac:dyDescent="0.2">
      <c r="N1702" s="144"/>
      <c r="O1702" s="144"/>
    </row>
    <row r="1703" spans="14:15" s="1" customFormat="1" x14ac:dyDescent="0.2">
      <c r="N1703" s="144"/>
      <c r="O1703" s="144"/>
    </row>
    <row r="1704" spans="14:15" s="1" customFormat="1" x14ac:dyDescent="0.2">
      <c r="N1704" s="144"/>
      <c r="O1704" s="144"/>
    </row>
    <row r="1705" spans="14:15" s="1" customFormat="1" x14ac:dyDescent="0.2">
      <c r="N1705" s="144"/>
      <c r="O1705" s="144"/>
    </row>
    <row r="1706" spans="14:15" s="1" customFormat="1" x14ac:dyDescent="0.2">
      <c r="N1706" s="144"/>
      <c r="O1706" s="144"/>
    </row>
    <row r="1707" spans="14:15" s="1" customFormat="1" x14ac:dyDescent="0.2">
      <c r="N1707" s="144"/>
      <c r="O1707" s="144"/>
    </row>
    <row r="1708" spans="14:15" s="1" customFormat="1" x14ac:dyDescent="0.2">
      <c r="N1708" s="144"/>
      <c r="O1708" s="144"/>
    </row>
    <row r="1709" spans="14:15" s="1" customFormat="1" x14ac:dyDescent="0.2">
      <c r="N1709" s="144"/>
      <c r="O1709" s="144"/>
    </row>
    <row r="1710" spans="14:15" s="1" customFormat="1" x14ac:dyDescent="0.2">
      <c r="N1710" s="144"/>
      <c r="O1710" s="144"/>
    </row>
    <row r="1711" spans="14:15" s="1" customFormat="1" x14ac:dyDescent="0.2">
      <c r="N1711" s="144"/>
      <c r="O1711" s="144"/>
    </row>
    <row r="1712" spans="14:15" s="1" customFormat="1" x14ac:dyDescent="0.2">
      <c r="N1712" s="144"/>
      <c r="O1712" s="144"/>
    </row>
    <row r="1713" spans="14:15" s="1" customFormat="1" x14ac:dyDescent="0.2">
      <c r="N1713" s="144"/>
      <c r="O1713" s="144"/>
    </row>
    <row r="1714" spans="14:15" s="1" customFormat="1" x14ac:dyDescent="0.2">
      <c r="N1714" s="144"/>
      <c r="O1714" s="144"/>
    </row>
    <row r="1715" spans="14:15" s="1" customFormat="1" x14ac:dyDescent="0.2">
      <c r="N1715" s="144"/>
      <c r="O1715" s="144"/>
    </row>
    <row r="1716" spans="14:15" s="1" customFormat="1" x14ac:dyDescent="0.2">
      <c r="N1716" s="144"/>
      <c r="O1716" s="144"/>
    </row>
    <row r="1717" spans="14:15" s="1" customFormat="1" x14ac:dyDescent="0.2">
      <c r="N1717" s="144"/>
      <c r="O1717" s="144"/>
    </row>
    <row r="1718" spans="14:15" s="1" customFormat="1" x14ac:dyDescent="0.2">
      <c r="N1718" s="144"/>
      <c r="O1718" s="144"/>
    </row>
    <row r="1719" spans="14:15" s="1" customFormat="1" x14ac:dyDescent="0.2">
      <c r="N1719" s="144"/>
      <c r="O1719" s="144"/>
    </row>
    <row r="1720" spans="14:15" s="1" customFormat="1" x14ac:dyDescent="0.2">
      <c r="N1720" s="144"/>
      <c r="O1720" s="144"/>
    </row>
    <row r="1721" spans="14:15" s="1" customFormat="1" x14ac:dyDescent="0.2">
      <c r="N1721" s="144"/>
      <c r="O1721" s="144"/>
    </row>
    <row r="1722" spans="14:15" s="1" customFormat="1" x14ac:dyDescent="0.2">
      <c r="N1722" s="144"/>
      <c r="O1722" s="144"/>
    </row>
    <row r="1723" spans="14:15" s="1" customFormat="1" x14ac:dyDescent="0.2">
      <c r="N1723" s="144"/>
      <c r="O1723" s="144"/>
    </row>
    <row r="1724" spans="14:15" s="1" customFormat="1" x14ac:dyDescent="0.2">
      <c r="N1724" s="144"/>
      <c r="O1724" s="144"/>
    </row>
    <row r="1725" spans="14:15" s="1" customFormat="1" x14ac:dyDescent="0.2">
      <c r="N1725" s="144"/>
      <c r="O1725" s="144"/>
    </row>
    <row r="1726" spans="14:15" s="1" customFormat="1" x14ac:dyDescent="0.2">
      <c r="N1726" s="144"/>
      <c r="O1726" s="144"/>
    </row>
    <row r="1727" spans="14:15" s="1" customFormat="1" x14ac:dyDescent="0.2">
      <c r="N1727" s="144"/>
      <c r="O1727" s="144"/>
    </row>
    <row r="1728" spans="14:15" s="1" customFormat="1" x14ac:dyDescent="0.2">
      <c r="N1728" s="144"/>
      <c r="O1728" s="144"/>
    </row>
    <row r="1729" spans="14:15" s="1" customFormat="1" x14ac:dyDescent="0.2">
      <c r="N1729" s="144"/>
      <c r="O1729" s="144"/>
    </row>
    <row r="1730" spans="14:15" s="1" customFormat="1" x14ac:dyDescent="0.2">
      <c r="N1730" s="144"/>
      <c r="O1730" s="144"/>
    </row>
    <row r="1731" spans="14:15" s="1" customFormat="1" x14ac:dyDescent="0.2">
      <c r="N1731" s="144"/>
      <c r="O1731" s="144"/>
    </row>
    <row r="1732" spans="14:15" s="1" customFormat="1" x14ac:dyDescent="0.2">
      <c r="N1732" s="144"/>
      <c r="O1732" s="144"/>
    </row>
    <row r="1733" spans="14:15" s="1" customFormat="1" x14ac:dyDescent="0.2">
      <c r="N1733" s="144"/>
      <c r="O1733" s="144"/>
    </row>
    <row r="1734" spans="14:15" s="1" customFormat="1" x14ac:dyDescent="0.2">
      <c r="N1734" s="144"/>
      <c r="O1734" s="144"/>
    </row>
    <row r="1735" spans="14:15" s="1" customFormat="1" x14ac:dyDescent="0.2">
      <c r="N1735" s="144"/>
      <c r="O1735" s="144"/>
    </row>
    <row r="1736" spans="14:15" s="1" customFormat="1" x14ac:dyDescent="0.2">
      <c r="N1736" s="144"/>
      <c r="O1736" s="144"/>
    </row>
    <row r="1737" spans="14:15" s="1" customFormat="1" x14ac:dyDescent="0.2">
      <c r="N1737" s="144"/>
      <c r="O1737" s="144"/>
    </row>
    <row r="1738" spans="14:15" s="1" customFormat="1" x14ac:dyDescent="0.2">
      <c r="N1738" s="144"/>
      <c r="O1738" s="144"/>
    </row>
    <row r="1739" spans="14:15" s="1" customFormat="1" x14ac:dyDescent="0.2">
      <c r="N1739" s="144"/>
      <c r="O1739" s="144"/>
    </row>
    <row r="1740" spans="14:15" s="1" customFormat="1" x14ac:dyDescent="0.2">
      <c r="N1740" s="144"/>
      <c r="O1740" s="144"/>
    </row>
    <row r="1741" spans="14:15" s="1" customFormat="1" x14ac:dyDescent="0.2">
      <c r="N1741" s="144"/>
      <c r="O1741" s="144"/>
    </row>
    <row r="1742" spans="14:15" s="1" customFormat="1" x14ac:dyDescent="0.2">
      <c r="N1742" s="144"/>
      <c r="O1742" s="144"/>
    </row>
    <row r="1743" spans="14:15" s="1" customFormat="1" x14ac:dyDescent="0.2">
      <c r="N1743" s="144"/>
      <c r="O1743" s="144"/>
    </row>
    <row r="1744" spans="14:15" s="1" customFormat="1" x14ac:dyDescent="0.2">
      <c r="N1744" s="144"/>
      <c r="O1744" s="144"/>
    </row>
    <row r="1745" spans="14:15" s="1" customFormat="1" x14ac:dyDescent="0.2">
      <c r="N1745" s="144"/>
      <c r="O1745" s="144"/>
    </row>
    <row r="1746" spans="14:15" s="1" customFormat="1" x14ac:dyDescent="0.2">
      <c r="N1746" s="144"/>
      <c r="O1746" s="144"/>
    </row>
    <row r="1747" spans="14:15" s="1" customFormat="1" x14ac:dyDescent="0.2">
      <c r="N1747" s="144"/>
      <c r="O1747" s="144"/>
    </row>
    <row r="1748" spans="14:15" s="1" customFormat="1" x14ac:dyDescent="0.2">
      <c r="N1748" s="144"/>
      <c r="O1748" s="144"/>
    </row>
    <row r="1749" spans="14:15" s="1" customFormat="1" x14ac:dyDescent="0.2">
      <c r="N1749" s="144"/>
      <c r="O1749" s="144"/>
    </row>
    <row r="1750" spans="14:15" s="1" customFormat="1" x14ac:dyDescent="0.2">
      <c r="N1750" s="144"/>
      <c r="O1750" s="144"/>
    </row>
    <row r="1751" spans="14:15" s="1" customFormat="1" x14ac:dyDescent="0.2">
      <c r="N1751" s="144"/>
      <c r="O1751" s="144"/>
    </row>
    <row r="1752" spans="14:15" s="1" customFormat="1" x14ac:dyDescent="0.2">
      <c r="N1752" s="144"/>
      <c r="O1752" s="144"/>
    </row>
    <row r="1753" spans="14:15" s="1" customFormat="1" x14ac:dyDescent="0.2">
      <c r="N1753" s="144"/>
      <c r="O1753" s="144"/>
    </row>
    <row r="1754" spans="14:15" s="1" customFormat="1" x14ac:dyDescent="0.2">
      <c r="N1754" s="144"/>
      <c r="O1754" s="144"/>
    </row>
    <row r="1755" spans="14:15" s="1" customFormat="1" x14ac:dyDescent="0.2">
      <c r="N1755" s="144"/>
      <c r="O1755" s="144"/>
    </row>
    <row r="1756" spans="14:15" s="1" customFormat="1" x14ac:dyDescent="0.2">
      <c r="N1756" s="144"/>
      <c r="O1756" s="144"/>
    </row>
    <row r="1757" spans="14:15" s="1" customFormat="1" x14ac:dyDescent="0.2">
      <c r="N1757" s="144"/>
      <c r="O1757" s="144"/>
    </row>
    <row r="1758" spans="14:15" s="1" customFormat="1" x14ac:dyDescent="0.2">
      <c r="N1758" s="144"/>
      <c r="O1758" s="144"/>
    </row>
    <row r="1759" spans="14:15" s="1" customFormat="1" x14ac:dyDescent="0.2">
      <c r="N1759" s="144"/>
      <c r="O1759" s="144"/>
    </row>
    <row r="1760" spans="14:15" s="1" customFormat="1" x14ac:dyDescent="0.2">
      <c r="N1760" s="144"/>
      <c r="O1760" s="144"/>
    </row>
    <row r="1761" spans="14:15" s="1" customFormat="1" x14ac:dyDescent="0.2">
      <c r="N1761" s="144"/>
      <c r="O1761" s="144"/>
    </row>
    <row r="1762" spans="14:15" s="1" customFormat="1" x14ac:dyDescent="0.2">
      <c r="N1762" s="144"/>
      <c r="O1762" s="144"/>
    </row>
    <row r="1763" spans="14:15" s="1" customFormat="1" x14ac:dyDescent="0.2">
      <c r="N1763" s="144"/>
      <c r="O1763" s="144"/>
    </row>
    <row r="1764" spans="14:15" s="1" customFormat="1" x14ac:dyDescent="0.2">
      <c r="N1764" s="144"/>
      <c r="O1764" s="144"/>
    </row>
    <row r="1765" spans="14:15" s="1" customFormat="1" x14ac:dyDescent="0.2">
      <c r="N1765" s="144"/>
      <c r="O1765" s="144"/>
    </row>
    <row r="1766" spans="14:15" s="1" customFormat="1" x14ac:dyDescent="0.2">
      <c r="N1766" s="144"/>
      <c r="O1766" s="144"/>
    </row>
    <row r="1767" spans="14:15" s="1" customFormat="1" x14ac:dyDescent="0.2">
      <c r="N1767" s="144"/>
      <c r="O1767" s="144"/>
    </row>
    <row r="1768" spans="14:15" s="1" customFormat="1" x14ac:dyDescent="0.2">
      <c r="N1768" s="144"/>
      <c r="O1768" s="144"/>
    </row>
    <row r="1769" spans="14:15" s="1" customFormat="1" x14ac:dyDescent="0.2">
      <c r="N1769" s="144"/>
      <c r="O1769" s="144"/>
    </row>
    <row r="1770" spans="14:15" s="1" customFormat="1" x14ac:dyDescent="0.2">
      <c r="N1770" s="144"/>
      <c r="O1770" s="144"/>
    </row>
    <row r="1771" spans="14:15" s="1" customFormat="1" x14ac:dyDescent="0.2">
      <c r="N1771" s="144"/>
      <c r="O1771" s="144"/>
    </row>
    <row r="1772" spans="14:15" s="1" customFormat="1" x14ac:dyDescent="0.2">
      <c r="N1772" s="144"/>
      <c r="O1772" s="144"/>
    </row>
    <row r="1773" spans="14:15" s="1" customFormat="1" x14ac:dyDescent="0.2">
      <c r="N1773" s="144"/>
      <c r="O1773" s="144"/>
    </row>
    <row r="1774" spans="14:15" s="1" customFormat="1" x14ac:dyDescent="0.2">
      <c r="N1774" s="144"/>
      <c r="O1774" s="144"/>
    </row>
    <row r="1775" spans="14:15" s="1" customFormat="1" x14ac:dyDescent="0.2">
      <c r="N1775" s="144"/>
      <c r="O1775" s="144"/>
    </row>
    <row r="1776" spans="14:15" s="1" customFormat="1" x14ac:dyDescent="0.2">
      <c r="N1776" s="144"/>
      <c r="O1776" s="144"/>
    </row>
    <row r="1777" spans="14:15" s="1" customFormat="1" x14ac:dyDescent="0.2">
      <c r="N1777" s="144"/>
      <c r="O1777" s="144"/>
    </row>
    <row r="1778" spans="14:15" s="1" customFormat="1" x14ac:dyDescent="0.2">
      <c r="N1778" s="144"/>
      <c r="O1778" s="144"/>
    </row>
    <row r="1779" spans="14:15" s="1" customFormat="1" x14ac:dyDescent="0.2">
      <c r="N1779" s="144"/>
      <c r="O1779" s="144"/>
    </row>
    <row r="1780" spans="14:15" s="1" customFormat="1" x14ac:dyDescent="0.2">
      <c r="N1780" s="144"/>
      <c r="O1780" s="144"/>
    </row>
    <row r="1781" spans="14:15" s="1" customFormat="1" x14ac:dyDescent="0.2">
      <c r="N1781" s="144"/>
      <c r="O1781" s="144"/>
    </row>
    <row r="1782" spans="14:15" s="1" customFormat="1" x14ac:dyDescent="0.2">
      <c r="N1782" s="144"/>
      <c r="O1782" s="144"/>
    </row>
    <row r="1783" spans="14:15" s="1" customFormat="1" x14ac:dyDescent="0.2">
      <c r="N1783" s="144"/>
      <c r="O1783" s="144"/>
    </row>
    <row r="1784" spans="14:15" s="1" customFormat="1" x14ac:dyDescent="0.2">
      <c r="N1784" s="144"/>
      <c r="O1784" s="144"/>
    </row>
    <row r="1785" spans="14:15" s="1" customFormat="1" x14ac:dyDescent="0.2">
      <c r="N1785" s="144"/>
      <c r="O1785" s="144"/>
    </row>
    <row r="1786" spans="14:15" s="1" customFormat="1" x14ac:dyDescent="0.2">
      <c r="N1786" s="144"/>
      <c r="O1786" s="144"/>
    </row>
    <row r="1787" spans="14:15" s="1" customFormat="1" x14ac:dyDescent="0.2">
      <c r="N1787" s="144"/>
      <c r="O1787" s="144"/>
    </row>
    <row r="1788" spans="14:15" s="1" customFormat="1" x14ac:dyDescent="0.2">
      <c r="N1788" s="144"/>
      <c r="O1788" s="144"/>
    </row>
    <row r="1789" spans="14:15" s="1" customFormat="1" x14ac:dyDescent="0.2">
      <c r="N1789" s="144"/>
      <c r="O1789" s="144"/>
    </row>
    <row r="1790" spans="14:15" s="1" customFormat="1" x14ac:dyDescent="0.2">
      <c r="N1790" s="144"/>
      <c r="O1790" s="144"/>
    </row>
    <row r="1791" spans="14:15" s="1" customFormat="1" x14ac:dyDescent="0.2">
      <c r="N1791" s="144"/>
      <c r="O1791" s="144"/>
    </row>
    <row r="1792" spans="14:15" s="1" customFormat="1" x14ac:dyDescent="0.2">
      <c r="N1792" s="144"/>
      <c r="O1792" s="144"/>
    </row>
    <row r="1793" spans="14:15" s="1" customFormat="1" x14ac:dyDescent="0.2">
      <c r="N1793" s="144"/>
      <c r="O1793" s="144"/>
    </row>
    <row r="1794" spans="14:15" s="1" customFormat="1" x14ac:dyDescent="0.2">
      <c r="N1794" s="144"/>
      <c r="O1794" s="144"/>
    </row>
    <row r="1795" spans="14:15" s="1" customFormat="1" x14ac:dyDescent="0.2">
      <c r="N1795" s="144"/>
      <c r="O1795" s="144"/>
    </row>
    <row r="1796" spans="14:15" s="1" customFormat="1" x14ac:dyDescent="0.2">
      <c r="N1796" s="144"/>
      <c r="O1796" s="144"/>
    </row>
    <row r="1797" spans="14:15" s="1" customFormat="1" x14ac:dyDescent="0.2">
      <c r="N1797" s="144"/>
      <c r="O1797" s="144"/>
    </row>
    <row r="1798" spans="14:15" s="1" customFormat="1" x14ac:dyDescent="0.2">
      <c r="N1798" s="144"/>
      <c r="O1798" s="144"/>
    </row>
    <row r="1799" spans="14:15" s="1" customFormat="1" x14ac:dyDescent="0.2">
      <c r="N1799" s="144"/>
      <c r="O1799" s="144"/>
    </row>
    <row r="1800" spans="14:15" s="1" customFormat="1" x14ac:dyDescent="0.2">
      <c r="N1800" s="144"/>
      <c r="O1800" s="144"/>
    </row>
    <row r="1801" spans="14:15" s="1" customFormat="1" x14ac:dyDescent="0.2">
      <c r="N1801" s="144"/>
      <c r="O1801" s="144"/>
    </row>
    <row r="1802" spans="14:15" s="1" customFormat="1" x14ac:dyDescent="0.2">
      <c r="N1802" s="144"/>
      <c r="O1802" s="144"/>
    </row>
    <row r="1803" spans="14:15" s="1" customFormat="1" x14ac:dyDescent="0.2">
      <c r="N1803" s="144"/>
      <c r="O1803" s="144"/>
    </row>
    <row r="1804" spans="14:15" s="1" customFormat="1" x14ac:dyDescent="0.2">
      <c r="N1804" s="144"/>
      <c r="O1804" s="144"/>
    </row>
    <row r="1805" spans="14:15" s="1" customFormat="1" x14ac:dyDescent="0.2">
      <c r="N1805" s="144"/>
      <c r="O1805" s="144"/>
    </row>
    <row r="1806" spans="14:15" s="1" customFormat="1" x14ac:dyDescent="0.2">
      <c r="N1806" s="144"/>
      <c r="O1806" s="144"/>
    </row>
    <row r="1807" spans="14:15" s="1" customFormat="1" x14ac:dyDescent="0.2">
      <c r="N1807" s="144"/>
      <c r="O1807" s="144"/>
    </row>
    <row r="1808" spans="14:15" s="1" customFormat="1" x14ac:dyDescent="0.2">
      <c r="N1808" s="144"/>
      <c r="O1808" s="144"/>
    </row>
    <row r="1809" spans="14:15" s="1" customFormat="1" x14ac:dyDescent="0.2">
      <c r="N1809" s="144"/>
      <c r="O1809" s="144"/>
    </row>
    <row r="1810" spans="14:15" s="1" customFormat="1" x14ac:dyDescent="0.2">
      <c r="N1810" s="144"/>
      <c r="O1810" s="144"/>
    </row>
    <row r="1811" spans="14:15" s="1" customFormat="1" x14ac:dyDescent="0.2">
      <c r="N1811" s="144"/>
      <c r="O1811" s="144"/>
    </row>
    <row r="1812" spans="14:15" s="1" customFormat="1" x14ac:dyDescent="0.2">
      <c r="N1812" s="144"/>
      <c r="O1812" s="144"/>
    </row>
    <row r="1813" spans="14:15" s="1" customFormat="1" x14ac:dyDescent="0.2">
      <c r="N1813" s="144"/>
      <c r="O1813" s="144"/>
    </row>
    <row r="1814" spans="14:15" s="1" customFormat="1" x14ac:dyDescent="0.2">
      <c r="N1814" s="144"/>
      <c r="O1814" s="144"/>
    </row>
    <row r="1815" spans="14:15" s="1" customFormat="1" x14ac:dyDescent="0.2">
      <c r="N1815" s="144"/>
      <c r="O1815" s="144"/>
    </row>
    <row r="1816" spans="14:15" s="1" customFormat="1" x14ac:dyDescent="0.2">
      <c r="N1816" s="144"/>
      <c r="O1816" s="144"/>
    </row>
    <row r="1817" spans="14:15" s="1" customFormat="1" x14ac:dyDescent="0.2">
      <c r="N1817" s="144"/>
      <c r="O1817" s="144"/>
    </row>
    <row r="1818" spans="14:15" s="1" customFormat="1" x14ac:dyDescent="0.2">
      <c r="N1818" s="144"/>
      <c r="O1818" s="144"/>
    </row>
    <row r="1819" spans="14:15" s="1" customFormat="1" x14ac:dyDescent="0.2">
      <c r="N1819" s="144"/>
      <c r="O1819" s="144"/>
    </row>
    <row r="1820" spans="14:15" s="1" customFormat="1" x14ac:dyDescent="0.2">
      <c r="N1820" s="144"/>
      <c r="O1820" s="144"/>
    </row>
    <row r="1821" spans="14:15" s="1" customFormat="1" x14ac:dyDescent="0.2">
      <c r="N1821" s="144"/>
      <c r="O1821" s="144"/>
    </row>
    <row r="1822" spans="14:15" s="1" customFormat="1" x14ac:dyDescent="0.2">
      <c r="N1822" s="144"/>
      <c r="O1822" s="144"/>
    </row>
    <row r="1823" spans="14:15" s="1" customFormat="1" x14ac:dyDescent="0.2">
      <c r="N1823" s="144"/>
      <c r="O1823" s="144"/>
    </row>
    <row r="1824" spans="14:15" s="1" customFormat="1" x14ac:dyDescent="0.2">
      <c r="N1824" s="144"/>
      <c r="O1824" s="144"/>
    </row>
    <row r="1825" spans="14:15" s="1" customFormat="1" x14ac:dyDescent="0.2">
      <c r="N1825" s="144"/>
      <c r="O1825" s="144"/>
    </row>
    <row r="1826" spans="14:15" s="1" customFormat="1" x14ac:dyDescent="0.2">
      <c r="N1826" s="144"/>
      <c r="O1826" s="144"/>
    </row>
    <row r="1827" spans="14:15" s="1" customFormat="1" x14ac:dyDescent="0.2">
      <c r="N1827" s="144"/>
      <c r="O1827" s="144"/>
    </row>
    <row r="1828" spans="14:15" s="1" customFormat="1" x14ac:dyDescent="0.2">
      <c r="N1828" s="144"/>
      <c r="O1828" s="144"/>
    </row>
    <row r="1829" spans="14:15" s="1" customFormat="1" x14ac:dyDescent="0.2">
      <c r="N1829" s="144"/>
      <c r="O1829" s="144"/>
    </row>
    <row r="1830" spans="14:15" s="1" customFormat="1" x14ac:dyDescent="0.2">
      <c r="N1830" s="144"/>
      <c r="O1830" s="144"/>
    </row>
    <row r="1831" spans="14:15" s="1" customFormat="1" x14ac:dyDescent="0.2">
      <c r="N1831" s="144"/>
      <c r="O1831" s="144"/>
    </row>
    <row r="1832" spans="14:15" s="1" customFormat="1" x14ac:dyDescent="0.2">
      <c r="N1832" s="144"/>
      <c r="O1832" s="144"/>
    </row>
    <row r="1833" spans="14:15" s="1" customFormat="1" x14ac:dyDescent="0.2">
      <c r="N1833" s="144"/>
      <c r="O1833" s="144"/>
    </row>
    <row r="1834" spans="14:15" s="1" customFormat="1" x14ac:dyDescent="0.2">
      <c r="N1834" s="144"/>
      <c r="O1834" s="144"/>
    </row>
    <row r="1835" spans="14:15" s="1" customFormat="1" x14ac:dyDescent="0.2">
      <c r="N1835" s="144"/>
      <c r="O1835" s="144"/>
    </row>
    <row r="1836" spans="14:15" s="1" customFormat="1" x14ac:dyDescent="0.2">
      <c r="N1836" s="144"/>
      <c r="O1836" s="144"/>
    </row>
    <row r="1837" spans="14:15" s="1" customFormat="1" x14ac:dyDescent="0.2">
      <c r="N1837" s="144"/>
      <c r="O1837" s="144"/>
    </row>
    <row r="1838" spans="14:15" s="1" customFormat="1" x14ac:dyDescent="0.2">
      <c r="N1838" s="144"/>
      <c r="O1838" s="144"/>
    </row>
    <row r="1839" spans="14:15" s="1" customFormat="1" x14ac:dyDescent="0.2">
      <c r="N1839" s="144"/>
      <c r="O1839" s="144"/>
    </row>
    <row r="1840" spans="14:15" s="1" customFormat="1" x14ac:dyDescent="0.2">
      <c r="N1840" s="144"/>
      <c r="O1840" s="144"/>
    </row>
    <row r="1841" spans="14:15" s="1" customFormat="1" x14ac:dyDescent="0.2">
      <c r="N1841" s="144"/>
      <c r="O1841" s="144"/>
    </row>
    <row r="1842" spans="14:15" s="1" customFormat="1" x14ac:dyDescent="0.2">
      <c r="N1842" s="144"/>
      <c r="O1842" s="144"/>
    </row>
    <row r="1843" spans="14:15" s="1" customFormat="1" x14ac:dyDescent="0.2">
      <c r="N1843" s="144"/>
      <c r="O1843" s="144"/>
    </row>
    <row r="1844" spans="14:15" s="1" customFormat="1" x14ac:dyDescent="0.2">
      <c r="N1844" s="144"/>
      <c r="O1844" s="144"/>
    </row>
    <row r="1845" spans="14:15" s="1" customFormat="1" x14ac:dyDescent="0.2">
      <c r="N1845" s="144"/>
      <c r="O1845" s="144"/>
    </row>
    <row r="1846" spans="14:15" s="1" customFormat="1" x14ac:dyDescent="0.2">
      <c r="N1846" s="144"/>
      <c r="O1846" s="144"/>
    </row>
    <row r="1847" spans="14:15" s="1" customFormat="1" x14ac:dyDescent="0.2">
      <c r="N1847" s="144"/>
      <c r="O1847" s="144"/>
    </row>
    <row r="1848" spans="14:15" s="1" customFormat="1" x14ac:dyDescent="0.2">
      <c r="N1848" s="144"/>
      <c r="O1848" s="144"/>
    </row>
    <row r="1849" spans="14:15" s="1" customFormat="1" x14ac:dyDescent="0.2">
      <c r="N1849" s="144"/>
      <c r="O1849" s="144"/>
    </row>
    <row r="1850" spans="14:15" s="1" customFormat="1" x14ac:dyDescent="0.2">
      <c r="N1850" s="144"/>
      <c r="O1850" s="144"/>
    </row>
    <row r="1851" spans="14:15" s="1" customFormat="1" x14ac:dyDescent="0.2">
      <c r="N1851" s="144"/>
      <c r="O1851" s="144"/>
    </row>
    <row r="1852" spans="14:15" s="1" customFormat="1" x14ac:dyDescent="0.2">
      <c r="N1852" s="144"/>
      <c r="O1852" s="144"/>
    </row>
    <row r="1853" spans="14:15" s="1" customFormat="1" x14ac:dyDescent="0.2">
      <c r="N1853" s="144"/>
      <c r="O1853" s="144"/>
    </row>
    <row r="1854" spans="14:15" s="1" customFormat="1" x14ac:dyDescent="0.2">
      <c r="N1854" s="144"/>
      <c r="O1854" s="144"/>
    </row>
    <row r="1855" spans="14:15" s="1" customFormat="1" x14ac:dyDescent="0.2">
      <c r="N1855" s="144"/>
      <c r="O1855" s="144"/>
    </row>
    <row r="1856" spans="14:15" s="1" customFormat="1" x14ac:dyDescent="0.2">
      <c r="N1856" s="144"/>
      <c r="O1856" s="144"/>
    </row>
    <row r="1857" spans="14:15" s="1" customFormat="1" x14ac:dyDescent="0.2">
      <c r="N1857" s="144"/>
      <c r="O1857" s="144"/>
    </row>
    <row r="1858" spans="14:15" s="1" customFormat="1" x14ac:dyDescent="0.2">
      <c r="N1858" s="144"/>
      <c r="O1858" s="144"/>
    </row>
    <row r="1859" spans="14:15" s="1" customFormat="1" x14ac:dyDescent="0.2">
      <c r="N1859" s="144"/>
      <c r="O1859" s="144"/>
    </row>
    <row r="1860" spans="14:15" s="1" customFormat="1" x14ac:dyDescent="0.2">
      <c r="N1860" s="144"/>
      <c r="O1860" s="144"/>
    </row>
    <row r="1861" spans="14:15" s="1" customFormat="1" x14ac:dyDescent="0.2">
      <c r="N1861" s="144"/>
      <c r="O1861" s="144"/>
    </row>
    <row r="1862" spans="14:15" s="1" customFormat="1" x14ac:dyDescent="0.2">
      <c r="N1862" s="144"/>
      <c r="O1862" s="144"/>
    </row>
    <row r="1863" spans="14:15" s="1" customFormat="1" x14ac:dyDescent="0.2">
      <c r="N1863" s="144"/>
      <c r="O1863" s="144"/>
    </row>
    <row r="1864" spans="14:15" s="1" customFormat="1" x14ac:dyDescent="0.2">
      <c r="N1864" s="144"/>
      <c r="O1864" s="144"/>
    </row>
    <row r="1865" spans="14:15" s="1" customFormat="1" x14ac:dyDescent="0.2">
      <c r="N1865" s="144"/>
      <c r="O1865" s="144"/>
    </row>
    <row r="1866" spans="14:15" s="1" customFormat="1" x14ac:dyDescent="0.2">
      <c r="N1866" s="144"/>
      <c r="O1866" s="144"/>
    </row>
    <row r="1867" spans="14:15" s="1" customFormat="1" x14ac:dyDescent="0.2">
      <c r="N1867" s="144"/>
      <c r="O1867" s="144"/>
    </row>
    <row r="1868" spans="14:15" s="1" customFormat="1" x14ac:dyDescent="0.2">
      <c r="N1868" s="144"/>
      <c r="O1868" s="144"/>
    </row>
    <row r="1869" spans="14:15" s="1" customFormat="1" x14ac:dyDescent="0.2">
      <c r="N1869" s="144"/>
      <c r="O1869" s="144"/>
    </row>
    <row r="1870" spans="14:15" s="1" customFormat="1" x14ac:dyDescent="0.2">
      <c r="N1870" s="144"/>
      <c r="O1870" s="144"/>
    </row>
    <row r="1871" spans="14:15" s="1" customFormat="1" x14ac:dyDescent="0.2">
      <c r="N1871" s="144"/>
      <c r="O1871" s="144"/>
    </row>
    <row r="1872" spans="14:15" s="1" customFormat="1" x14ac:dyDescent="0.2">
      <c r="N1872" s="144"/>
      <c r="O1872" s="144"/>
    </row>
    <row r="1873" spans="14:15" s="1" customFormat="1" x14ac:dyDescent="0.2">
      <c r="N1873" s="144"/>
      <c r="O1873" s="144"/>
    </row>
    <row r="1874" spans="14:15" s="1" customFormat="1" x14ac:dyDescent="0.2">
      <c r="N1874" s="144"/>
      <c r="O1874" s="144"/>
    </row>
    <row r="1875" spans="14:15" s="1" customFormat="1" x14ac:dyDescent="0.2">
      <c r="N1875" s="144"/>
      <c r="O1875" s="144"/>
    </row>
    <row r="1876" spans="14:15" s="1" customFormat="1" x14ac:dyDescent="0.2">
      <c r="N1876" s="144"/>
      <c r="O1876" s="144"/>
    </row>
    <row r="1877" spans="14:15" s="1" customFormat="1" x14ac:dyDescent="0.2">
      <c r="N1877" s="144"/>
      <c r="O1877" s="144"/>
    </row>
    <row r="1878" spans="14:15" s="1" customFormat="1" x14ac:dyDescent="0.2">
      <c r="N1878" s="144"/>
      <c r="O1878" s="144"/>
    </row>
    <row r="1879" spans="14:15" s="1" customFormat="1" x14ac:dyDescent="0.2">
      <c r="N1879" s="144"/>
      <c r="O1879" s="144"/>
    </row>
    <row r="1880" spans="14:15" s="1" customFormat="1" x14ac:dyDescent="0.2">
      <c r="N1880" s="144"/>
      <c r="O1880" s="144"/>
    </row>
    <row r="1881" spans="14:15" s="1" customFormat="1" x14ac:dyDescent="0.2">
      <c r="N1881" s="144"/>
      <c r="O1881" s="144"/>
    </row>
    <row r="1882" spans="14:15" s="1" customFormat="1" x14ac:dyDescent="0.2">
      <c r="N1882" s="144"/>
      <c r="O1882" s="144"/>
    </row>
    <row r="1883" spans="14:15" s="1" customFormat="1" x14ac:dyDescent="0.2">
      <c r="N1883" s="144"/>
      <c r="O1883" s="144"/>
    </row>
    <row r="1884" spans="14:15" s="1" customFormat="1" x14ac:dyDescent="0.2">
      <c r="N1884" s="144"/>
      <c r="O1884" s="144"/>
    </row>
    <row r="1885" spans="14:15" s="1" customFormat="1" x14ac:dyDescent="0.2">
      <c r="N1885" s="144"/>
      <c r="O1885" s="144"/>
    </row>
    <row r="1886" spans="14:15" s="1" customFormat="1" x14ac:dyDescent="0.2">
      <c r="N1886" s="144"/>
      <c r="O1886" s="144"/>
    </row>
    <row r="1887" spans="14:15" s="1" customFormat="1" x14ac:dyDescent="0.2">
      <c r="N1887" s="144"/>
      <c r="O1887" s="144"/>
    </row>
    <row r="1888" spans="14:15" s="1" customFormat="1" x14ac:dyDescent="0.2">
      <c r="N1888" s="144"/>
      <c r="O1888" s="144"/>
    </row>
    <row r="1889" spans="14:15" s="1" customFormat="1" x14ac:dyDescent="0.2">
      <c r="N1889" s="144"/>
      <c r="O1889" s="144"/>
    </row>
    <row r="1890" spans="14:15" s="1" customFormat="1" x14ac:dyDescent="0.2">
      <c r="N1890" s="144"/>
      <c r="O1890" s="144"/>
    </row>
    <row r="1891" spans="14:15" s="1" customFormat="1" x14ac:dyDescent="0.2">
      <c r="N1891" s="144"/>
      <c r="O1891" s="144"/>
    </row>
    <row r="1892" spans="14:15" s="1" customFormat="1" x14ac:dyDescent="0.2">
      <c r="N1892" s="144"/>
      <c r="O1892" s="144"/>
    </row>
    <row r="1893" spans="14:15" s="1" customFormat="1" x14ac:dyDescent="0.2">
      <c r="N1893" s="144"/>
      <c r="O1893" s="144"/>
    </row>
    <row r="1894" spans="14:15" s="1" customFormat="1" x14ac:dyDescent="0.2">
      <c r="N1894" s="144"/>
      <c r="O1894" s="144"/>
    </row>
    <row r="1895" spans="14:15" s="1" customFormat="1" x14ac:dyDescent="0.2">
      <c r="N1895" s="144"/>
      <c r="O1895" s="144"/>
    </row>
    <row r="1896" spans="14:15" s="1" customFormat="1" x14ac:dyDescent="0.2">
      <c r="N1896" s="144"/>
      <c r="O1896" s="144"/>
    </row>
    <row r="1897" spans="14:15" s="1" customFormat="1" x14ac:dyDescent="0.2">
      <c r="N1897" s="144"/>
      <c r="O1897" s="144"/>
    </row>
    <row r="1898" spans="14:15" s="1" customFormat="1" x14ac:dyDescent="0.2">
      <c r="N1898" s="144"/>
      <c r="O1898" s="144"/>
    </row>
    <row r="1899" spans="14:15" s="1" customFormat="1" x14ac:dyDescent="0.2">
      <c r="N1899" s="144"/>
      <c r="O1899" s="144"/>
    </row>
    <row r="1900" spans="14:15" s="1" customFormat="1" x14ac:dyDescent="0.2">
      <c r="N1900" s="144"/>
      <c r="O1900" s="144"/>
    </row>
    <row r="1901" spans="14:15" s="1" customFormat="1" x14ac:dyDescent="0.2">
      <c r="N1901" s="144"/>
      <c r="O1901" s="144"/>
    </row>
    <row r="1902" spans="14:15" s="1" customFormat="1" x14ac:dyDescent="0.2">
      <c r="N1902" s="144"/>
      <c r="O1902" s="144"/>
    </row>
    <row r="1903" spans="14:15" s="1" customFormat="1" x14ac:dyDescent="0.2">
      <c r="N1903" s="144"/>
      <c r="O1903" s="144"/>
    </row>
    <row r="1904" spans="14:15" s="1" customFormat="1" x14ac:dyDescent="0.2">
      <c r="N1904" s="144"/>
      <c r="O1904" s="144"/>
    </row>
    <row r="1905" spans="14:15" s="1" customFormat="1" x14ac:dyDescent="0.2">
      <c r="N1905" s="144"/>
      <c r="O1905" s="144"/>
    </row>
    <row r="1906" spans="14:15" s="1" customFormat="1" x14ac:dyDescent="0.2">
      <c r="N1906" s="144"/>
      <c r="O1906" s="144"/>
    </row>
    <row r="1907" spans="14:15" s="1" customFormat="1" x14ac:dyDescent="0.2">
      <c r="N1907" s="144"/>
      <c r="O1907" s="144"/>
    </row>
    <row r="1908" spans="14:15" s="1" customFormat="1" x14ac:dyDescent="0.2">
      <c r="N1908" s="144"/>
      <c r="O1908" s="144"/>
    </row>
    <row r="1909" spans="14:15" s="1" customFormat="1" x14ac:dyDescent="0.2">
      <c r="N1909" s="144"/>
      <c r="O1909" s="144"/>
    </row>
    <row r="1910" spans="14:15" s="1" customFormat="1" x14ac:dyDescent="0.2">
      <c r="N1910" s="144"/>
      <c r="O1910" s="144"/>
    </row>
    <row r="1911" spans="14:15" s="1" customFormat="1" x14ac:dyDescent="0.2">
      <c r="N1911" s="144"/>
      <c r="O1911" s="144"/>
    </row>
    <row r="1912" spans="14:15" s="1" customFormat="1" x14ac:dyDescent="0.2">
      <c r="N1912" s="144"/>
      <c r="O1912" s="144"/>
    </row>
    <row r="1913" spans="14:15" s="1" customFormat="1" x14ac:dyDescent="0.2">
      <c r="N1913" s="144"/>
      <c r="O1913" s="144"/>
    </row>
    <row r="1914" spans="14:15" s="1" customFormat="1" x14ac:dyDescent="0.2">
      <c r="N1914" s="144"/>
      <c r="O1914" s="144"/>
    </row>
    <row r="1915" spans="14:15" s="1" customFormat="1" x14ac:dyDescent="0.2">
      <c r="N1915" s="144"/>
      <c r="O1915" s="144"/>
    </row>
    <row r="1916" spans="14:15" s="1" customFormat="1" x14ac:dyDescent="0.2">
      <c r="N1916" s="144"/>
      <c r="O1916" s="144"/>
    </row>
    <row r="1917" spans="14:15" s="1" customFormat="1" x14ac:dyDescent="0.2">
      <c r="N1917" s="144"/>
      <c r="O1917" s="144"/>
    </row>
    <row r="1918" spans="14:15" s="1" customFormat="1" x14ac:dyDescent="0.2">
      <c r="N1918" s="144"/>
      <c r="O1918" s="144"/>
    </row>
    <row r="1919" spans="14:15" s="1" customFormat="1" x14ac:dyDescent="0.2">
      <c r="N1919" s="144"/>
      <c r="O1919" s="144"/>
    </row>
    <row r="1920" spans="14:15" s="1" customFormat="1" x14ac:dyDescent="0.2">
      <c r="N1920" s="144"/>
      <c r="O1920" s="144"/>
    </row>
    <row r="1921" spans="14:15" s="1" customFormat="1" x14ac:dyDescent="0.2">
      <c r="N1921" s="144"/>
      <c r="O1921" s="144"/>
    </row>
    <row r="1922" spans="14:15" s="1" customFormat="1" x14ac:dyDescent="0.2">
      <c r="N1922" s="144"/>
      <c r="O1922" s="144"/>
    </row>
    <row r="1923" spans="14:15" s="1" customFormat="1" x14ac:dyDescent="0.2">
      <c r="N1923" s="144"/>
      <c r="O1923" s="144"/>
    </row>
    <row r="1924" spans="14:15" s="1" customFormat="1" x14ac:dyDescent="0.2">
      <c r="N1924" s="144"/>
      <c r="O1924" s="144"/>
    </row>
    <row r="1925" spans="14:15" s="1" customFormat="1" x14ac:dyDescent="0.2">
      <c r="N1925" s="144"/>
      <c r="O1925" s="144"/>
    </row>
    <row r="1926" spans="14:15" s="1" customFormat="1" x14ac:dyDescent="0.2">
      <c r="N1926" s="144"/>
      <c r="O1926" s="144"/>
    </row>
    <row r="1927" spans="14:15" s="1" customFormat="1" x14ac:dyDescent="0.2">
      <c r="N1927" s="144"/>
      <c r="O1927" s="144"/>
    </row>
    <row r="1928" spans="14:15" s="1" customFormat="1" x14ac:dyDescent="0.2">
      <c r="N1928" s="144"/>
      <c r="O1928" s="144"/>
    </row>
    <row r="1929" spans="14:15" s="1" customFormat="1" x14ac:dyDescent="0.2">
      <c r="N1929" s="144"/>
      <c r="O1929" s="144"/>
    </row>
    <row r="1930" spans="14:15" s="1" customFormat="1" x14ac:dyDescent="0.2">
      <c r="N1930" s="144"/>
      <c r="O1930" s="144"/>
    </row>
    <row r="1931" spans="14:15" s="1" customFormat="1" x14ac:dyDescent="0.2">
      <c r="N1931" s="144"/>
      <c r="O1931" s="144"/>
    </row>
    <row r="1932" spans="14:15" s="1" customFormat="1" x14ac:dyDescent="0.2">
      <c r="N1932" s="144"/>
      <c r="O1932" s="144"/>
    </row>
    <row r="1933" spans="14:15" s="1" customFormat="1" x14ac:dyDescent="0.2">
      <c r="N1933" s="144"/>
      <c r="O1933" s="144"/>
    </row>
    <row r="1934" spans="14:15" s="1" customFormat="1" x14ac:dyDescent="0.2">
      <c r="N1934" s="144"/>
      <c r="O1934" s="144"/>
    </row>
    <row r="1935" spans="14:15" s="1" customFormat="1" x14ac:dyDescent="0.2">
      <c r="N1935" s="144"/>
      <c r="O1935" s="144"/>
    </row>
    <row r="1936" spans="14:15" s="1" customFormat="1" x14ac:dyDescent="0.2">
      <c r="N1936" s="144"/>
      <c r="O1936" s="144"/>
    </row>
    <row r="1937" spans="14:15" s="1" customFormat="1" x14ac:dyDescent="0.2">
      <c r="N1937" s="144"/>
      <c r="O1937" s="144"/>
    </row>
    <row r="1938" spans="14:15" s="1" customFormat="1" x14ac:dyDescent="0.2">
      <c r="N1938" s="144"/>
      <c r="O1938" s="144"/>
    </row>
    <row r="1939" spans="14:15" s="1" customFormat="1" x14ac:dyDescent="0.2">
      <c r="N1939" s="144"/>
      <c r="O1939" s="144"/>
    </row>
    <row r="1940" spans="14:15" s="1" customFormat="1" x14ac:dyDescent="0.2">
      <c r="N1940" s="144"/>
      <c r="O1940" s="144"/>
    </row>
    <row r="1941" spans="14:15" s="1" customFormat="1" x14ac:dyDescent="0.2">
      <c r="N1941" s="144"/>
      <c r="O1941" s="144"/>
    </row>
    <row r="1942" spans="14:15" s="1" customFormat="1" x14ac:dyDescent="0.2">
      <c r="N1942" s="144"/>
      <c r="O1942" s="144"/>
    </row>
    <row r="1943" spans="14:15" s="1" customFormat="1" x14ac:dyDescent="0.2">
      <c r="N1943" s="144"/>
      <c r="O1943" s="144"/>
    </row>
    <row r="1944" spans="14:15" s="1" customFormat="1" x14ac:dyDescent="0.2">
      <c r="N1944" s="144"/>
      <c r="O1944" s="144"/>
    </row>
    <row r="1945" spans="14:15" s="1" customFormat="1" x14ac:dyDescent="0.2">
      <c r="N1945" s="144"/>
      <c r="O1945" s="144"/>
    </row>
    <row r="1946" spans="14:15" s="1" customFormat="1" x14ac:dyDescent="0.2">
      <c r="N1946" s="144"/>
      <c r="O1946" s="144"/>
    </row>
    <row r="1947" spans="14:15" s="1" customFormat="1" x14ac:dyDescent="0.2">
      <c r="N1947" s="144"/>
      <c r="O1947" s="144"/>
    </row>
    <row r="1948" spans="14:15" s="1" customFormat="1" x14ac:dyDescent="0.2">
      <c r="N1948" s="144"/>
      <c r="O1948" s="144"/>
    </row>
    <row r="1949" spans="14:15" s="1" customFormat="1" x14ac:dyDescent="0.2">
      <c r="N1949" s="144"/>
      <c r="O1949" s="144"/>
    </row>
    <row r="1950" spans="14:15" s="1" customFormat="1" x14ac:dyDescent="0.2">
      <c r="N1950" s="144"/>
      <c r="O1950" s="144"/>
    </row>
    <row r="1951" spans="14:15" s="1" customFormat="1" x14ac:dyDescent="0.2">
      <c r="N1951" s="144"/>
      <c r="O1951" s="144"/>
    </row>
    <row r="1952" spans="14:15" s="1" customFormat="1" x14ac:dyDescent="0.2">
      <c r="N1952" s="144"/>
      <c r="O1952" s="144"/>
    </row>
    <row r="1953" spans="14:15" s="1" customFormat="1" x14ac:dyDescent="0.2">
      <c r="N1953" s="144"/>
      <c r="O1953" s="144"/>
    </row>
    <row r="1954" spans="14:15" s="1" customFormat="1" x14ac:dyDescent="0.2">
      <c r="N1954" s="144"/>
      <c r="O1954" s="144"/>
    </row>
    <row r="1955" spans="14:15" s="1" customFormat="1" x14ac:dyDescent="0.2">
      <c r="N1955" s="144"/>
      <c r="O1955" s="144"/>
    </row>
    <row r="1956" spans="14:15" s="1" customFormat="1" x14ac:dyDescent="0.2">
      <c r="N1956" s="144"/>
      <c r="O1956" s="144"/>
    </row>
    <row r="1957" spans="14:15" s="1" customFormat="1" x14ac:dyDescent="0.2">
      <c r="N1957" s="144"/>
      <c r="O1957" s="144"/>
    </row>
    <row r="1958" spans="14:15" s="1" customFormat="1" x14ac:dyDescent="0.2">
      <c r="N1958" s="144"/>
      <c r="O1958" s="144"/>
    </row>
    <row r="1959" spans="14:15" s="1" customFormat="1" x14ac:dyDescent="0.2">
      <c r="N1959" s="144"/>
      <c r="O1959" s="144"/>
    </row>
    <row r="1960" spans="14:15" s="1" customFormat="1" x14ac:dyDescent="0.2">
      <c r="N1960" s="144"/>
      <c r="O1960" s="144"/>
    </row>
    <row r="1961" spans="14:15" s="1" customFormat="1" x14ac:dyDescent="0.2">
      <c r="N1961" s="144"/>
      <c r="O1961" s="144"/>
    </row>
    <row r="1962" spans="14:15" s="1" customFormat="1" x14ac:dyDescent="0.2">
      <c r="N1962" s="144"/>
      <c r="O1962" s="144"/>
    </row>
    <row r="1963" spans="14:15" s="1" customFormat="1" x14ac:dyDescent="0.2">
      <c r="N1963" s="144"/>
      <c r="O1963" s="144"/>
    </row>
    <row r="1964" spans="14:15" s="1" customFormat="1" x14ac:dyDescent="0.2">
      <c r="N1964" s="144"/>
      <c r="O1964" s="144"/>
    </row>
    <row r="1965" spans="14:15" s="1" customFormat="1" x14ac:dyDescent="0.2">
      <c r="N1965" s="144"/>
      <c r="O1965" s="144"/>
    </row>
    <row r="1966" spans="14:15" s="1" customFormat="1" x14ac:dyDescent="0.2">
      <c r="N1966" s="144"/>
      <c r="O1966" s="144"/>
    </row>
    <row r="1967" spans="14:15" s="1" customFormat="1" x14ac:dyDescent="0.2">
      <c r="N1967" s="144"/>
      <c r="O1967" s="144"/>
    </row>
    <row r="1968" spans="14:15" s="1" customFormat="1" x14ac:dyDescent="0.2">
      <c r="N1968" s="144"/>
      <c r="O1968" s="144"/>
    </row>
    <row r="1969" spans="14:15" s="1" customFormat="1" x14ac:dyDescent="0.2">
      <c r="N1969" s="144"/>
      <c r="O1969" s="144"/>
    </row>
    <row r="1970" spans="14:15" s="1" customFormat="1" x14ac:dyDescent="0.2">
      <c r="N1970" s="144"/>
      <c r="O1970" s="144"/>
    </row>
    <row r="1971" spans="14:15" s="1" customFormat="1" x14ac:dyDescent="0.2">
      <c r="N1971" s="144"/>
      <c r="O1971" s="144"/>
    </row>
    <row r="1972" spans="14:15" s="1" customFormat="1" x14ac:dyDescent="0.2">
      <c r="N1972" s="144"/>
      <c r="O1972" s="144"/>
    </row>
    <row r="1973" spans="14:15" s="1" customFormat="1" x14ac:dyDescent="0.2">
      <c r="N1973" s="144"/>
      <c r="O1973" s="144"/>
    </row>
    <row r="1974" spans="14:15" s="1" customFormat="1" x14ac:dyDescent="0.2">
      <c r="N1974" s="144"/>
      <c r="O1974" s="144"/>
    </row>
    <row r="1975" spans="14:15" s="1" customFormat="1" x14ac:dyDescent="0.2">
      <c r="N1975" s="144"/>
      <c r="O1975" s="144"/>
    </row>
    <row r="1976" spans="14:15" s="1" customFormat="1" x14ac:dyDescent="0.2">
      <c r="N1976" s="144"/>
      <c r="O1976" s="144"/>
    </row>
    <row r="1977" spans="14:15" s="1" customFormat="1" x14ac:dyDescent="0.2">
      <c r="N1977" s="144"/>
      <c r="O1977" s="144"/>
    </row>
    <row r="1978" spans="14:15" s="1" customFormat="1" x14ac:dyDescent="0.2">
      <c r="N1978" s="144"/>
      <c r="O1978" s="144"/>
    </row>
    <row r="1979" spans="14:15" s="1" customFormat="1" x14ac:dyDescent="0.2">
      <c r="N1979" s="144"/>
      <c r="O1979" s="144"/>
    </row>
    <row r="1980" spans="14:15" s="1" customFormat="1" x14ac:dyDescent="0.2">
      <c r="N1980" s="144"/>
      <c r="O1980" s="144"/>
    </row>
    <row r="1981" spans="14:15" s="1" customFormat="1" x14ac:dyDescent="0.2">
      <c r="N1981" s="144"/>
      <c r="O1981" s="144"/>
    </row>
    <row r="1982" spans="14:15" s="1" customFormat="1" x14ac:dyDescent="0.2">
      <c r="N1982" s="144"/>
      <c r="O1982" s="144"/>
    </row>
    <row r="1983" spans="14:15" s="1" customFormat="1" x14ac:dyDescent="0.2">
      <c r="N1983" s="144"/>
      <c r="O1983" s="144"/>
    </row>
    <row r="1984" spans="14:15" s="1" customFormat="1" x14ac:dyDescent="0.2">
      <c r="N1984" s="144"/>
      <c r="O1984" s="144"/>
    </row>
    <row r="1985" spans="14:15" s="1" customFormat="1" x14ac:dyDescent="0.2">
      <c r="N1985" s="144"/>
      <c r="O1985" s="144"/>
    </row>
    <row r="1986" spans="14:15" s="1" customFormat="1" x14ac:dyDescent="0.2">
      <c r="N1986" s="144"/>
      <c r="O1986" s="144"/>
    </row>
    <row r="1987" spans="14:15" s="1" customFormat="1" x14ac:dyDescent="0.2">
      <c r="N1987" s="144"/>
      <c r="O1987" s="144"/>
    </row>
    <row r="1988" spans="14:15" s="1" customFormat="1" x14ac:dyDescent="0.2">
      <c r="N1988" s="144"/>
      <c r="O1988" s="144"/>
    </row>
    <row r="1989" spans="14:15" s="1" customFormat="1" x14ac:dyDescent="0.2">
      <c r="N1989" s="144"/>
      <c r="O1989" s="144"/>
    </row>
    <row r="1990" spans="14:15" s="1" customFormat="1" x14ac:dyDescent="0.2">
      <c r="N1990" s="144"/>
      <c r="O1990" s="144"/>
    </row>
    <row r="1991" spans="14:15" s="1" customFormat="1" x14ac:dyDescent="0.2">
      <c r="N1991" s="144"/>
      <c r="O1991" s="144"/>
    </row>
    <row r="1992" spans="14:15" s="1" customFormat="1" x14ac:dyDescent="0.2">
      <c r="N1992" s="144"/>
      <c r="O1992" s="144"/>
    </row>
    <row r="1993" spans="14:15" s="1" customFormat="1" x14ac:dyDescent="0.2">
      <c r="N1993" s="144"/>
      <c r="O1993" s="144"/>
    </row>
    <row r="1994" spans="14:15" s="1" customFormat="1" x14ac:dyDescent="0.2">
      <c r="N1994" s="144"/>
      <c r="O1994" s="144"/>
    </row>
    <row r="1995" spans="14:15" s="1" customFormat="1" x14ac:dyDescent="0.2">
      <c r="N1995" s="144"/>
      <c r="O1995" s="144"/>
    </row>
    <row r="1996" spans="14:15" s="1" customFormat="1" x14ac:dyDescent="0.2">
      <c r="N1996" s="144"/>
      <c r="O1996" s="144"/>
    </row>
    <row r="1997" spans="14:15" s="1" customFormat="1" x14ac:dyDescent="0.2">
      <c r="N1997" s="144"/>
      <c r="O1997" s="144"/>
    </row>
    <row r="1998" spans="14:15" s="1" customFormat="1" x14ac:dyDescent="0.2">
      <c r="N1998" s="144"/>
      <c r="O1998" s="144"/>
    </row>
    <row r="1999" spans="14:15" s="1" customFormat="1" x14ac:dyDescent="0.2">
      <c r="N1999" s="144"/>
      <c r="O1999" s="144"/>
    </row>
    <row r="2000" spans="14:15" s="1" customFormat="1" x14ac:dyDescent="0.2">
      <c r="N2000" s="144"/>
      <c r="O2000" s="144"/>
    </row>
    <row r="2001" spans="14:15" s="1" customFormat="1" x14ac:dyDescent="0.2">
      <c r="N2001" s="144"/>
      <c r="O2001" s="144"/>
    </row>
    <row r="2002" spans="14:15" s="1" customFormat="1" x14ac:dyDescent="0.2">
      <c r="N2002" s="144"/>
      <c r="O2002" s="144"/>
    </row>
    <row r="2003" spans="14:15" s="1" customFormat="1" x14ac:dyDescent="0.2">
      <c r="N2003" s="144"/>
      <c r="O2003" s="144"/>
    </row>
    <row r="2004" spans="14:15" s="1" customFormat="1" x14ac:dyDescent="0.2">
      <c r="N2004" s="144"/>
      <c r="O2004" s="144"/>
    </row>
    <row r="2005" spans="14:15" s="1" customFormat="1" x14ac:dyDescent="0.2">
      <c r="N2005" s="144"/>
      <c r="O2005" s="144"/>
    </row>
    <row r="2006" spans="14:15" s="1" customFormat="1" x14ac:dyDescent="0.2">
      <c r="N2006" s="144"/>
      <c r="O2006" s="144"/>
    </row>
    <row r="2007" spans="14:15" s="1" customFormat="1" x14ac:dyDescent="0.2">
      <c r="N2007" s="144"/>
      <c r="O2007" s="144"/>
    </row>
    <row r="2008" spans="14:15" s="1" customFormat="1" x14ac:dyDescent="0.2">
      <c r="N2008" s="144"/>
      <c r="O2008" s="144"/>
    </row>
    <row r="2009" spans="14:15" s="1" customFormat="1" x14ac:dyDescent="0.2">
      <c r="N2009" s="144"/>
      <c r="O2009" s="144"/>
    </row>
    <row r="2010" spans="14:15" s="1" customFormat="1" x14ac:dyDescent="0.2">
      <c r="N2010" s="144"/>
      <c r="O2010" s="144"/>
    </row>
    <row r="2011" spans="14:15" s="1" customFormat="1" x14ac:dyDescent="0.2">
      <c r="N2011" s="144"/>
      <c r="O2011" s="144"/>
    </row>
    <row r="2012" spans="14:15" s="1" customFormat="1" x14ac:dyDescent="0.2">
      <c r="N2012" s="144"/>
      <c r="O2012" s="144"/>
    </row>
    <row r="2013" spans="14:15" s="1" customFormat="1" x14ac:dyDescent="0.2">
      <c r="N2013" s="144"/>
      <c r="O2013" s="144"/>
    </row>
    <row r="2014" spans="14:15" s="1" customFormat="1" x14ac:dyDescent="0.2">
      <c r="N2014" s="144"/>
      <c r="O2014" s="144"/>
    </row>
    <row r="2015" spans="14:15" s="1" customFormat="1" x14ac:dyDescent="0.2">
      <c r="N2015" s="144"/>
      <c r="O2015" s="144"/>
    </row>
    <row r="2016" spans="14:15" s="1" customFormat="1" x14ac:dyDescent="0.2">
      <c r="N2016" s="144"/>
      <c r="O2016" s="144"/>
    </row>
    <row r="2017" spans="14:15" s="1" customFormat="1" x14ac:dyDescent="0.2">
      <c r="N2017" s="144"/>
      <c r="O2017" s="144"/>
    </row>
    <row r="2018" spans="14:15" s="1" customFormat="1" x14ac:dyDescent="0.2">
      <c r="N2018" s="144"/>
      <c r="O2018" s="144"/>
    </row>
    <row r="2019" spans="14:15" s="1" customFormat="1" x14ac:dyDescent="0.2">
      <c r="N2019" s="144"/>
      <c r="O2019" s="144"/>
    </row>
    <row r="2020" spans="14:15" s="1" customFormat="1" x14ac:dyDescent="0.2">
      <c r="N2020" s="144"/>
      <c r="O2020" s="144"/>
    </row>
    <row r="2021" spans="14:15" s="1" customFormat="1" x14ac:dyDescent="0.2">
      <c r="N2021" s="144"/>
      <c r="O2021" s="144"/>
    </row>
    <row r="2022" spans="14:15" s="1" customFormat="1" x14ac:dyDescent="0.2">
      <c r="N2022" s="144"/>
      <c r="O2022" s="144"/>
    </row>
    <row r="2023" spans="14:15" s="1" customFormat="1" x14ac:dyDescent="0.2">
      <c r="N2023" s="144"/>
      <c r="O2023" s="144"/>
    </row>
    <row r="2024" spans="14:15" s="1" customFormat="1" x14ac:dyDescent="0.2">
      <c r="N2024" s="144"/>
      <c r="O2024" s="144"/>
    </row>
    <row r="2025" spans="14:15" s="1" customFormat="1" x14ac:dyDescent="0.2">
      <c r="N2025" s="144"/>
      <c r="O2025" s="144"/>
    </row>
    <row r="2026" spans="14:15" s="1" customFormat="1" x14ac:dyDescent="0.2">
      <c r="N2026" s="144"/>
      <c r="O2026" s="144"/>
    </row>
    <row r="2027" spans="14:15" s="1" customFormat="1" x14ac:dyDescent="0.2">
      <c r="N2027" s="144"/>
      <c r="O2027" s="144"/>
    </row>
    <row r="2028" spans="14:15" s="1" customFormat="1" x14ac:dyDescent="0.2">
      <c r="N2028" s="144"/>
      <c r="O2028" s="144"/>
    </row>
    <row r="2029" spans="14:15" s="1" customFormat="1" x14ac:dyDescent="0.2">
      <c r="N2029" s="144"/>
      <c r="O2029" s="144"/>
    </row>
    <row r="2030" spans="14:15" s="1" customFormat="1" x14ac:dyDescent="0.2">
      <c r="N2030" s="144"/>
      <c r="O2030" s="144"/>
    </row>
    <row r="2031" spans="14:15" s="1" customFormat="1" x14ac:dyDescent="0.2">
      <c r="N2031" s="144"/>
      <c r="O2031" s="144"/>
    </row>
    <row r="2032" spans="14:15" s="1" customFormat="1" x14ac:dyDescent="0.2">
      <c r="N2032" s="144"/>
      <c r="O2032" s="144"/>
    </row>
    <row r="2033" spans="14:15" s="1" customFormat="1" x14ac:dyDescent="0.2">
      <c r="N2033" s="144"/>
      <c r="O2033" s="144"/>
    </row>
    <row r="2034" spans="14:15" s="1" customFormat="1" x14ac:dyDescent="0.2">
      <c r="N2034" s="144"/>
      <c r="O2034" s="144"/>
    </row>
    <row r="2035" spans="14:15" s="1" customFormat="1" x14ac:dyDescent="0.2">
      <c r="N2035" s="144"/>
      <c r="O2035" s="144"/>
    </row>
    <row r="2036" spans="14:15" s="1" customFormat="1" x14ac:dyDescent="0.2">
      <c r="N2036" s="144"/>
      <c r="O2036" s="144"/>
    </row>
    <row r="2037" spans="14:15" s="1" customFormat="1" x14ac:dyDescent="0.2">
      <c r="N2037" s="144"/>
      <c r="O2037" s="144"/>
    </row>
    <row r="2038" spans="14:15" s="1" customFormat="1" x14ac:dyDescent="0.2">
      <c r="N2038" s="144"/>
      <c r="O2038" s="144"/>
    </row>
    <row r="2039" spans="14:15" s="1" customFormat="1" x14ac:dyDescent="0.2">
      <c r="N2039" s="144"/>
      <c r="O2039" s="144"/>
    </row>
    <row r="2040" spans="14:15" s="1" customFormat="1" x14ac:dyDescent="0.2">
      <c r="N2040" s="144"/>
      <c r="O2040" s="144"/>
    </row>
    <row r="2041" spans="14:15" s="1" customFormat="1" x14ac:dyDescent="0.2">
      <c r="N2041" s="144"/>
      <c r="O2041" s="144"/>
    </row>
    <row r="2042" spans="14:15" s="1" customFormat="1" x14ac:dyDescent="0.2">
      <c r="N2042" s="144"/>
      <c r="O2042" s="144"/>
    </row>
    <row r="2043" spans="14:15" s="1" customFormat="1" x14ac:dyDescent="0.2">
      <c r="N2043" s="144"/>
      <c r="O2043" s="144"/>
    </row>
    <row r="2044" spans="14:15" s="1" customFormat="1" x14ac:dyDescent="0.2">
      <c r="N2044" s="144"/>
      <c r="O2044" s="144"/>
    </row>
    <row r="2045" spans="14:15" s="1" customFormat="1" x14ac:dyDescent="0.2">
      <c r="N2045" s="144"/>
      <c r="O2045" s="144"/>
    </row>
    <row r="2046" spans="14:15" s="1" customFormat="1" x14ac:dyDescent="0.2">
      <c r="N2046" s="144"/>
      <c r="O2046" s="144"/>
    </row>
    <row r="2047" spans="14:15" s="1" customFormat="1" x14ac:dyDescent="0.2">
      <c r="N2047" s="144"/>
      <c r="O2047" s="144"/>
    </row>
    <row r="2048" spans="14:15" s="1" customFormat="1" x14ac:dyDescent="0.2">
      <c r="N2048" s="144"/>
      <c r="O2048" s="144"/>
    </row>
    <row r="2049" spans="14:15" s="1" customFormat="1" x14ac:dyDescent="0.2">
      <c r="N2049" s="144"/>
      <c r="O2049" s="144"/>
    </row>
    <row r="2050" spans="14:15" s="1" customFormat="1" x14ac:dyDescent="0.2">
      <c r="N2050" s="144"/>
      <c r="O2050" s="144"/>
    </row>
    <row r="2051" spans="14:15" s="1" customFormat="1" x14ac:dyDescent="0.2">
      <c r="N2051" s="144"/>
      <c r="O2051" s="144"/>
    </row>
    <row r="2052" spans="14:15" s="1" customFormat="1" x14ac:dyDescent="0.2">
      <c r="N2052" s="144"/>
      <c r="O2052" s="144"/>
    </row>
    <row r="2053" spans="14:15" s="1" customFormat="1" x14ac:dyDescent="0.2">
      <c r="N2053" s="144"/>
      <c r="O2053" s="144"/>
    </row>
    <row r="2054" spans="14:15" s="1" customFormat="1" x14ac:dyDescent="0.2">
      <c r="N2054" s="144"/>
      <c r="O2054" s="144"/>
    </row>
    <row r="2055" spans="14:15" s="1" customFormat="1" x14ac:dyDescent="0.2">
      <c r="N2055" s="144"/>
      <c r="O2055" s="144"/>
    </row>
    <row r="2056" spans="14:15" s="1" customFormat="1" x14ac:dyDescent="0.2">
      <c r="N2056" s="144"/>
      <c r="O2056" s="144"/>
    </row>
    <row r="2057" spans="14:15" s="1" customFormat="1" x14ac:dyDescent="0.2">
      <c r="N2057" s="144"/>
      <c r="O2057" s="144"/>
    </row>
    <row r="2058" spans="14:15" s="1" customFormat="1" x14ac:dyDescent="0.2">
      <c r="N2058" s="144"/>
      <c r="O2058" s="144"/>
    </row>
    <row r="2059" spans="14:15" s="1" customFormat="1" x14ac:dyDescent="0.2">
      <c r="N2059" s="144"/>
      <c r="O2059" s="144"/>
    </row>
    <row r="2060" spans="14:15" s="1" customFormat="1" x14ac:dyDescent="0.2">
      <c r="N2060" s="144"/>
      <c r="O2060" s="144"/>
    </row>
    <row r="2061" spans="14:15" s="1" customFormat="1" x14ac:dyDescent="0.2">
      <c r="N2061" s="144"/>
      <c r="O2061" s="144"/>
    </row>
    <row r="2062" spans="14:15" s="1" customFormat="1" x14ac:dyDescent="0.2">
      <c r="N2062" s="144"/>
      <c r="O2062" s="144"/>
    </row>
    <row r="2063" spans="14:15" s="1" customFormat="1" x14ac:dyDescent="0.2">
      <c r="N2063" s="144"/>
      <c r="O2063" s="144"/>
    </row>
    <row r="2064" spans="14:15" s="1" customFormat="1" x14ac:dyDescent="0.2">
      <c r="N2064" s="144"/>
      <c r="O2064" s="144"/>
    </row>
    <row r="2065" spans="14:15" s="1" customFormat="1" x14ac:dyDescent="0.2">
      <c r="N2065" s="144"/>
      <c r="O2065" s="144"/>
    </row>
    <row r="2066" spans="14:15" s="1" customFormat="1" x14ac:dyDescent="0.2">
      <c r="N2066" s="144"/>
      <c r="O2066" s="144"/>
    </row>
    <row r="2067" spans="14:15" s="1" customFormat="1" x14ac:dyDescent="0.2">
      <c r="N2067" s="144"/>
      <c r="O2067" s="144"/>
    </row>
    <row r="2068" spans="14:15" s="1" customFormat="1" x14ac:dyDescent="0.2">
      <c r="N2068" s="144"/>
      <c r="O2068" s="144"/>
    </row>
    <row r="2069" spans="14:15" s="1" customFormat="1" x14ac:dyDescent="0.2">
      <c r="N2069" s="144"/>
      <c r="O2069" s="144"/>
    </row>
    <row r="2070" spans="14:15" s="1" customFormat="1" x14ac:dyDescent="0.2">
      <c r="N2070" s="144"/>
      <c r="O2070" s="144"/>
    </row>
    <row r="2071" spans="14:15" s="1" customFormat="1" x14ac:dyDescent="0.2">
      <c r="N2071" s="144"/>
      <c r="O2071" s="144"/>
    </row>
    <row r="2072" spans="14:15" s="1" customFormat="1" x14ac:dyDescent="0.2">
      <c r="N2072" s="144"/>
      <c r="O2072" s="144"/>
    </row>
    <row r="2073" spans="14:15" s="1" customFormat="1" x14ac:dyDescent="0.2">
      <c r="N2073" s="144"/>
      <c r="O2073" s="144"/>
    </row>
    <row r="2074" spans="14:15" s="1" customFormat="1" x14ac:dyDescent="0.2">
      <c r="N2074" s="144"/>
      <c r="O2074" s="144"/>
    </row>
    <row r="2075" spans="14:15" s="1" customFormat="1" x14ac:dyDescent="0.2">
      <c r="N2075" s="144"/>
      <c r="O2075" s="144"/>
    </row>
    <row r="2076" spans="14:15" s="1" customFormat="1" x14ac:dyDescent="0.2">
      <c r="N2076" s="144"/>
      <c r="O2076" s="144"/>
    </row>
    <row r="2077" spans="14:15" s="1" customFormat="1" x14ac:dyDescent="0.2">
      <c r="N2077" s="144"/>
      <c r="O2077" s="144"/>
    </row>
    <row r="2078" spans="14:15" s="1" customFormat="1" x14ac:dyDescent="0.2">
      <c r="N2078" s="144"/>
      <c r="O2078" s="144"/>
    </row>
    <row r="2079" spans="14:15" s="1" customFormat="1" x14ac:dyDescent="0.2">
      <c r="N2079" s="144"/>
      <c r="O2079" s="144"/>
    </row>
    <row r="2080" spans="14:15" s="1" customFormat="1" x14ac:dyDescent="0.2">
      <c r="N2080" s="144"/>
      <c r="O2080" s="144"/>
    </row>
    <row r="2081" spans="14:15" s="1" customFormat="1" x14ac:dyDescent="0.2">
      <c r="N2081" s="144"/>
      <c r="O2081" s="144"/>
    </row>
    <row r="2082" spans="14:15" s="1" customFormat="1" x14ac:dyDescent="0.2">
      <c r="N2082" s="144"/>
      <c r="O2082" s="144"/>
    </row>
    <row r="2083" spans="14:15" s="1" customFormat="1" x14ac:dyDescent="0.2">
      <c r="N2083" s="144"/>
      <c r="O2083" s="144"/>
    </row>
    <row r="2084" spans="14:15" s="1" customFormat="1" x14ac:dyDescent="0.2">
      <c r="N2084" s="144"/>
      <c r="O2084" s="144"/>
    </row>
    <row r="2085" spans="14:15" s="1" customFormat="1" x14ac:dyDescent="0.2">
      <c r="N2085" s="144"/>
      <c r="O2085" s="144"/>
    </row>
    <row r="2086" spans="14:15" s="1" customFormat="1" x14ac:dyDescent="0.2">
      <c r="N2086" s="144"/>
      <c r="O2086" s="144"/>
    </row>
    <row r="2087" spans="14:15" s="1" customFormat="1" x14ac:dyDescent="0.2">
      <c r="N2087" s="144"/>
      <c r="O2087" s="144"/>
    </row>
    <row r="2088" spans="14:15" s="1" customFormat="1" x14ac:dyDescent="0.2">
      <c r="N2088" s="144"/>
      <c r="O2088" s="144"/>
    </row>
    <row r="2089" spans="14:15" s="1" customFormat="1" x14ac:dyDescent="0.2">
      <c r="N2089" s="144"/>
      <c r="O2089" s="144"/>
    </row>
    <row r="2090" spans="14:15" s="1" customFormat="1" x14ac:dyDescent="0.2">
      <c r="N2090" s="144"/>
      <c r="O2090" s="144"/>
    </row>
    <row r="2091" spans="14:15" s="1" customFormat="1" x14ac:dyDescent="0.2">
      <c r="N2091" s="144"/>
      <c r="O2091" s="144"/>
    </row>
    <row r="2092" spans="14:15" s="1" customFormat="1" x14ac:dyDescent="0.2">
      <c r="N2092" s="144"/>
      <c r="O2092" s="144"/>
    </row>
    <row r="2093" spans="14:15" s="1" customFormat="1" x14ac:dyDescent="0.2">
      <c r="N2093" s="144"/>
      <c r="O2093" s="144"/>
    </row>
    <row r="2094" spans="14:15" s="1" customFormat="1" x14ac:dyDescent="0.2">
      <c r="N2094" s="144"/>
      <c r="O2094" s="144"/>
    </row>
    <row r="2095" spans="14:15" s="1" customFormat="1" x14ac:dyDescent="0.2">
      <c r="N2095" s="144"/>
      <c r="O2095" s="144"/>
    </row>
    <row r="2096" spans="14:15" s="1" customFormat="1" x14ac:dyDescent="0.2">
      <c r="N2096" s="144"/>
      <c r="O2096" s="144"/>
    </row>
    <row r="2097" spans="14:15" s="1" customFormat="1" x14ac:dyDescent="0.2">
      <c r="N2097" s="144"/>
      <c r="O2097" s="144"/>
    </row>
    <row r="2098" spans="14:15" s="1" customFormat="1" x14ac:dyDescent="0.2">
      <c r="N2098" s="144"/>
      <c r="O2098" s="144"/>
    </row>
    <row r="2099" spans="14:15" s="1" customFormat="1" x14ac:dyDescent="0.2">
      <c r="N2099" s="144"/>
      <c r="O2099" s="144"/>
    </row>
    <row r="2100" spans="14:15" s="1" customFormat="1" x14ac:dyDescent="0.2">
      <c r="N2100" s="144"/>
      <c r="O2100" s="144"/>
    </row>
    <row r="2101" spans="14:15" s="1" customFormat="1" x14ac:dyDescent="0.2">
      <c r="N2101" s="144"/>
      <c r="O2101" s="144"/>
    </row>
    <row r="2102" spans="14:15" s="1" customFormat="1" x14ac:dyDescent="0.2">
      <c r="N2102" s="144"/>
      <c r="O2102" s="144"/>
    </row>
    <row r="2103" spans="14:15" s="1" customFormat="1" x14ac:dyDescent="0.2">
      <c r="N2103" s="144"/>
      <c r="O2103" s="144"/>
    </row>
    <row r="2104" spans="14:15" s="1" customFormat="1" x14ac:dyDescent="0.2">
      <c r="N2104" s="144"/>
      <c r="O2104" s="144"/>
    </row>
    <row r="2105" spans="14:15" s="1" customFormat="1" x14ac:dyDescent="0.2">
      <c r="N2105" s="144"/>
      <c r="O2105" s="144"/>
    </row>
    <row r="2106" spans="14:15" s="1" customFormat="1" x14ac:dyDescent="0.2">
      <c r="N2106" s="144"/>
      <c r="O2106" s="144"/>
    </row>
    <row r="2107" spans="14:15" s="1" customFormat="1" x14ac:dyDescent="0.2">
      <c r="N2107" s="144"/>
      <c r="O2107" s="144"/>
    </row>
    <row r="2108" spans="14:15" s="1" customFormat="1" x14ac:dyDescent="0.2">
      <c r="N2108" s="144"/>
      <c r="O2108" s="144"/>
    </row>
    <row r="2109" spans="14:15" s="1" customFormat="1" x14ac:dyDescent="0.2">
      <c r="N2109" s="144"/>
      <c r="O2109" s="144"/>
    </row>
    <row r="2110" spans="14:15" s="1" customFormat="1" x14ac:dyDescent="0.2">
      <c r="N2110" s="144"/>
      <c r="O2110" s="144"/>
    </row>
    <row r="2111" spans="14:15" s="1" customFormat="1" x14ac:dyDescent="0.2">
      <c r="N2111" s="144"/>
      <c r="O2111" s="144"/>
    </row>
    <row r="2112" spans="14:15" s="1" customFormat="1" x14ac:dyDescent="0.2">
      <c r="N2112" s="144"/>
      <c r="O2112" s="144"/>
    </row>
    <row r="2113" spans="14:15" s="1" customFormat="1" x14ac:dyDescent="0.2">
      <c r="N2113" s="144"/>
      <c r="O2113" s="144"/>
    </row>
    <row r="2114" spans="14:15" s="1" customFormat="1" x14ac:dyDescent="0.2">
      <c r="N2114" s="144"/>
      <c r="O2114" s="144"/>
    </row>
    <row r="2115" spans="14:15" s="1" customFormat="1" x14ac:dyDescent="0.2">
      <c r="N2115" s="144"/>
      <c r="O2115" s="144"/>
    </row>
    <row r="2116" spans="14:15" s="1" customFormat="1" x14ac:dyDescent="0.2">
      <c r="N2116" s="144"/>
      <c r="O2116" s="144"/>
    </row>
    <row r="2117" spans="14:15" s="1" customFormat="1" x14ac:dyDescent="0.2">
      <c r="N2117" s="144"/>
      <c r="O2117" s="144"/>
    </row>
    <row r="2118" spans="14:15" s="1" customFormat="1" x14ac:dyDescent="0.2">
      <c r="N2118" s="144"/>
      <c r="O2118" s="144"/>
    </row>
    <row r="2119" spans="14:15" s="1" customFormat="1" x14ac:dyDescent="0.2">
      <c r="N2119" s="144"/>
      <c r="O2119" s="144"/>
    </row>
    <row r="2120" spans="14:15" s="1" customFormat="1" x14ac:dyDescent="0.2">
      <c r="N2120" s="144"/>
      <c r="O2120" s="144"/>
    </row>
    <row r="2121" spans="14:15" s="1" customFormat="1" x14ac:dyDescent="0.2">
      <c r="N2121" s="144"/>
      <c r="O2121" s="144"/>
    </row>
    <row r="2122" spans="14:15" s="1" customFormat="1" x14ac:dyDescent="0.2">
      <c r="N2122" s="144"/>
      <c r="O2122" s="144"/>
    </row>
    <row r="2123" spans="14:15" s="1" customFormat="1" x14ac:dyDescent="0.2">
      <c r="N2123" s="144"/>
      <c r="O2123" s="144"/>
    </row>
    <row r="2124" spans="14:15" s="1" customFormat="1" x14ac:dyDescent="0.2">
      <c r="N2124" s="144"/>
      <c r="O2124" s="144"/>
    </row>
    <row r="2125" spans="14:15" s="1" customFormat="1" x14ac:dyDescent="0.2">
      <c r="N2125" s="144"/>
      <c r="O2125" s="144"/>
    </row>
    <row r="2126" spans="14:15" s="1" customFormat="1" x14ac:dyDescent="0.2">
      <c r="N2126" s="144"/>
      <c r="O2126" s="144"/>
    </row>
    <row r="2127" spans="14:15" s="1" customFormat="1" x14ac:dyDescent="0.2">
      <c r="N2127" s="144"/>
      <c r="O2127" s="144"/>
    </row>
    <row r="2128" spans="14:15" s="1" customFormat="1" x14ac:dyDescent="0.2">
      <c r="N2128" s="144"/>
      <c r="O2128" s="144"/>
    </row>
    <row r="2129" spans="14:15" s="1" customFormat="1" x14ac:dyDescent="0.2">
      <c r="N2129" s="144"/>
      <c r="O2129" s="144"/>
    </row>
    <row r="2130" spans="14:15" s="1" customFormat="1" x14ac:dyDescent="0.2">
      <c r="N2130" s="144"/>
      <c r="O2130" s="144"/>
    </row>
    <row r="2131" spans="14:15" s="1" customFormat="1" x14ac:dyDescent="0.2">
      <c r="N2131" s="144"/>
      <c r="O2131" s="144"/>
    </row>
    <row r="2132" spans="14:15" s="1" customFormat="1" x14ac:dyDescent="0.2">
      <c r="N2132" s="144"/>
      <c r="O2132" s="144"/>
    </row>
    <row r="2133" spans="14:15" s="1" customFormat="1" x14ac:dyDescent="0.2">
      <c r="N2133" s="144"/>
      <c r="O2133" s="144"/>
    </row>
    <row r="2134" spans="14:15" s="1" customFormat="1" x14ac:dyDescent="0.2">
      <c r="N2134" s="144"/>
      <c r="O2134" s="144"/>
    </row>
    <row r="2135" spans="14:15" s="1" customFormat="1" x14ac:dyDescent="0.2">
      <c r="N2135" s="144"/>
      <c r="O2135" s="144"/>
    </row>
    <row r="2136" spans="14:15" s="1" customFormat="1" x14ac:dyDescent="0.2">
      <c r="N2136" s="144"/>
      <c r="O2136" s="144"/>
    </row>
    <row r="2137" spans="14:15" s="1" customFormat="1" x14ac:dyDescent="0.2">
      <c r="N2137" s="144"/>
      <c r="O2137" s="144"/>
    </row>
    <row r="2138" spans="14:15" s="1" customFormat="1" x14ac:dyDescent="0.2">
      <c r="N2138" s="144"/>
      <c r="O2138" s="144"/>
    </row>
    <row r="2139" spans="14:15" s="1" customFormat="1" x14ac:dyDescent="0.2">
      <c r="N2139" s="144"/>
      <c r="O2139" s="144"/>
    </row>
    <row r="2140" spans="14:15" s="1" customFormat="1" x14ac:dyDescent="0.2">
      <c r="N2140" s="144"/>
      <c r="O2140" s="144"/>
    </row>
    <row r="2141" spans="14:15" s="1" customFormat="1" x14ac:dyDescent="0.2">
      <c r="N2141" s="144"/>
      <c r="O2141" s="144"/>
    </row>
    <row r="2142" spans="14:15" s="1" customFormat="1" x14ac:dyDescent="0.2">
      <c r="N2142" s="144"/>
      <c r="O2142" s="144"/>
    </row>
    <row r="2143" spans="14:15" s="1" customFormat="1" x14ac:dyDescent="0.2">
      <c r="N2143" s="144"/>
      <c r="O2143" s="144"/>
    </row>
    <row r="2144" spans="14:15" s="1" customFormat="1" x14ac:dyDescent="0.2">
      <c r="N2144" s="144"/>
      <c r="O2144" s="144"/>
    </row>
    <row r="2145" spans="14:15" s="1" customFormat="1" x14ac:dyDescent="0.2">
      <c r="N2145" s="144"/>
      <c r="O2145" s="144"/>
    </row>
    <row r="2146" spans="14:15" s="1" customFormat="1" x14ac:dyDescent="0.2">
      <c r="N2146" s="144"/>
      <c r="O2146" s="144"/>
    </row>
    <row r="2147" spans="14:15" s="1" customFormat="1" x14ac:dyDescent="0.2">
      <c r="N2147" s="144"/>
      <c r="O2147" s="144"/>
    </row>
    <row r="2148" spans="14:15" s="1" customFormat="1" x14ac:dyDescent="0.2">
      <c r="N2148" s="144"/>
      <c r="O2148" s="144"/>
    </row>
    <row r="2149" spans="14:15" s="1" customFormat="1" x14ac:dyDescent="0.2">
      <c r="N2149" s="144"/>
      <c r="O2149" s="144"/>
    </row>
    <row r="2150" spans="14:15" s="1" customFormat="1" x14ac:dyDescent="0.2">
      <c r="N2150" s="144"/>
      <c r="O2150" s="144"/>
    </row>
    <row r="2151" spans="14:15" s="1" customFormat="1" x14ac:dyDescent="0.2">
      <c r="N2151" s="144"/>
      <c r="O2151" s="144"/>
    </row>
    <row r="2152" spans="14:15" s="1" customFormat="1" x14ac:dyDescent="0.2">
      <c r="N2152" s="144"/>
      <c r="O2152" s="144"/>
    </row>
    <row r="2153" spans="14:15" s="1" customFormat="1" x14ac:dyDescent="0.2">
      <c r="N2153" s="144"/>
      <c r="O2153" s="144"/>
    </row>
    <row r="2154" spans="14:15" s="1" customFormat="1" x14ac:dyDescent="0.2">
      <c r="N2154" s="144"/>
      <c r="O2154" s="144"/>
    </row>
    <row r="2155" spans="14:15" s="1" customFormat="1" x14ac:dyDescent="0.2">
      <c r="N2155" s="144"/>
      <c r="O2155" s="144"/>
    </row>
    <row r="2156" spans="14:15" s="1" customFormat="1" x14ac:dyDescent="0.2">
      <c r="N2156" s="144"/>
      <c r="O2156" s="144"/>
    </row>
  </sheetData>
  <sheetProtection password="9496" sheet="1" objects="1" scenarios="1" formatCells="0" selectLockedCells="1" sort="0" autoFilter="0"/>
  <autoFilter ref="A8:S8"/>
  <mergeCells count="9">
    <mergeCell ref="H5:H6"/>
    <mergeCell ref="A1:S1"/>
    <mergeCell ref="Q2:R2"/>
    <mergeCell ref="A2:C2"/>
    <mergeCell ref="D2:G2"/>
    <mergeCell ref="A3:C3"/>
    <mergeCell ref="D3:G3"/>
    <mergeCell ref="B4:L4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2156"/>
  <sheetViews>
    <sheetView workbookViewId="0">
      <pane ySplit="8" topLeftCell="A9" activePane="bottomLeft" state="frozen"/>
      <selection pane="bottomLeft" activeCell="F14" sqref="F14"/>
    </sheetView>
  </sheetViews>
  <sheetFormatPr defaultRowHeight="12.75" x14ac:dyDescent="0.2"/>
  <cols>
    <col min="1" max="1" width="4.7109375" style="1" customWidth="1"/>
    <col min="2" max="2" width="22.7109375" style="1" customWidth="1"/>
    <col min="3" max="3" width="16.42578125" style="1" customWidth="1"/>
    <col min="4" max="4" width="14" style="1" customWidth="1"/>
    <col min="5" max="5" width="5.140625" style="1" bestFit="1" customWidth="1"/>
    <col min="6" max="6" width="12.140625" style="1" customWidth="1"/>
    <col min="7" max="7" width="8.7109375" style="22" customWidth="1"/>
    <col min="8" max="8" width="8.7109375" style="1" customWidth="1"/>
    <col min="9" max="9" width="8.140625" style="1" customWidth="1"/>
    <col min="10" max="10" width="6.7109375" style="1" customWidth="1"/>
    <col min="11" max="11" width="8.5703125" style="1" customWidth="1"/>
    <col min="12" max="12" width="7.5703125" style="1" customWidth="1"/>
    <col min="13" max="13" width="7.7109375" style="1" customWidth="1"/>
    <col min="14" max="14" width="7.140625" style="1" customWidth="1"/>
    <col min="15" max="15" width="8.140625" style="1" customWidth="1"/>
    <col min="16" max="16" width="7.5703125" style="1" customWidth="1"/>
    <col min="17" max="17" width="8.42578125" style="22" customWidth="1"/>
    <col min="18" max="18" width="8.5703125" style="22" customWidth="1"/>
    <col min="19" max="16384" width="9.140625" style="1"/>
  </cols>
  <sheetData>
    <row r="1" spans="1:18" s="88" customFormat="1" ht="14.25" customHeight="1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</row>
    <row r="2" spans="1:18" s="88" customFormat="1" ht="15" customHeight="1" x14ac:dyDescent="0.25">
      <c r="A2" s="207" t="s">
        <v>1610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</row>
    <row r="3" spans="1:18" s="88" customFormat="1" x14ac:dyDescent="0.2">
      <c r="A3" s="216" t="s">
        <v>6</v>
      </c>
      <c r="B3" s="217"/>
      <c r="C3" s="218" t="str">
        <f>'5414'!D3</f>
        <v>Физическая культура</v>
      </c>
      <c r="D3" s="218"/>
      <c r="E3" s="218"/>
      <c r="F3" s="218"/>
      <c r="G3" s="2"/>
      <c r="H3" s="142"/>
      <c r="I3" s="61"/>
      <c r="J3" s="61"/>
      <c r="K3" s="61"/>
      <c r="L3" s="61"/>
      <c r="M3" s="61"/>
      <c r="N3" s="61"/>
      <c r="O3" s="61"/>
      <c r="P3" s="61"/>
      <c r="Q3" s="140"/>
      <c r="R3" s="2"/>
    </row>
    <row r="4" spans="1:18" s="88" customFormat="1" ht="13.5" thickBot="1" x14ac:dyDescent="0.25">
      <c r="A4" s="226" t="s">
        <v>96</v>
      </c>
      <c r="B4" s="214"/>
      <c r="C4" s="227">
        <f>COUNTIF(B9:B3000, "*")</f>
        <v>0</v>
      </c>
      <c r="D4" s="228"/>
      <c r="E4" s="228"/>
      <c r="F4" s="229"/>
      <c r="G4" s="60"/>
      <c r="H4" s="50"/>
      <c r="I4" s="81"/>
      <c r="J4" s="81"/>
      <c r="K4" s="81"/>
      <c r="L4" s="81"/>
      <c r="M4" s="81"/>
      <c r="N4" s="81"/>
      <c r="O4" s="81"/>
      <c r="P4" s="81"/>
      <c r="Q4" s="140"/>
      <c r="R4" s="60"/>
    </row>
    <row r="5" spans="1:18" s="88" customFormat="1" ht="15.75" customHeight="1" thickBot="1" x14ac:dyDescent="0.25">
      <c r="A5" s="139"/>
      <c r="B5" s="23"/>
      <c r="C5" s="23"/>
      <c r="D5" s="23"/>
      <c r="E5" s="142"/>
      <c r="F5" s="23"/>
      <c r="G5" s="2"/>
      <c r="H5" s="50"/>
      <c r="I5" s="221" t="s">
        <v>1354</v>
      </c>
      <c r="J5" s="222"/>
      <c r="K5" s="222"/>
      <c r="L5" s="222"/>
      <c r="M5" s="222"/>
      <c r="N5" s="222"/>
      <c r="O5" s="222"/>
      <c r="P5" s="222"/>
      <c r="Q5" s="223"/>
      <c r="R5" s="2"/>
    </row>
    <row r="6" spans="1:18" s="88" customFormat="1" ht="14.25" customHeight="1" thickBot="1" x14ac:dyDescent="0.25">
      <c r="A6" s="49"/>
      <c r="B6" s="49"/>
      <c r="C6" s="49"/>
      <c r="D6" s="49"/>
      <c r="E6" s="116"/>
      <c r="F6" s="49"/>
      <c r="G6" s="49"/>
      <c r="H6" s="49"/>
      <c r="I6" s="224" t="s">
        <v>1353</v>
      </c>
      <c r="J6" s="225"/>
      <c r="K6" s="225"/>
      <c r="L6" s="225"/>
      <c r="M6" s="225"/>
      <c r="N6" s="225"/>
      <c r="O6" s="225"/>
      <c r="P6" s="225"/>
      <c r="Q6" s="225"/>
      <c r="R6" s="49"/>
    </row>
    <row r="7" spans="1:18" s="88" customFormat="1" ht="62.25" customHeight="1" thickBot="1" x14ac:dyDescent="0.25">
      <c r="A7" s="42" t="s">
        <v>0</v>
      </c>
      <c r="B7" s="42" t="s">
        <v>1</v>
      </c>
      <c r="C7" s="42" t="s">
        <v>2</v>
      </c>
      <c r="D7" s="42" t="s">
        <v>3</v>
      </c>
      <c r="E7" s="171" t="s">
        <v>86</v>
      </c>
      <c r="F7" s="42" t="s">
        <v>4</v>
      </c>
      <c r="G7" s="42" t="s">
        <v>99</v>
      </c>
      <c r="H7" s="42" t="s">
        <v>1357</v>
      </c>
      <c r="I7" s="172" t="s">
        <v>1343</v>
      </c>
      <c r="J7" s="173" t="s">
        <v>1344</v>
      </c>
      <c r="K7" s="172" t="s">
        <v>1345</v>
      </c>
      <c r="L7" s="173" t="s">
        <v>1346</v>
      </c>
      <c r="M7" s="172" t="s">
        <v>1347</v>
      </c>
      <c r="N7" s="173" t="s">
        <v>1348</v>
      </c>
      <c r="O7" s="172" t="s">
        <v>1349</v>
      </c>
      <c r="P7" s="173" t="s">
        <v>1350</v>
      </c>
      <c r="Q7" s="172" t="s">
        <v>1351</v>
      </c>
      <c r="R7" s="174" t="s">
        <v>1352</v>
      </c>
    </row>
    <row r="8" spans="1:18" s="88" customFormat="1" x14ac:dyDescent="0.2">
      <c r="A8" s="92">
        <v>1</v>
      </c>
      <c r="B8" s="92">
        <v>2</v>
      </c>
      <c r="C8" s="92">
        <v>3</v>
      </c>
      <c r="D8" s="92">
        <v>4</v>
      </c>
      <c r="E8" s="92">
        <v>5</v>
      </c>
      <c r="F8" s="92">
        <v>6</v>
      </c>
      <c r="G8" s="92">
        <v>7</v>
      </c>
      <c r="H8" s="92">
        <v>8</v>
      </c>
      <c r="I8" s="92">
        <v>9</v>
      </c>
      <c r="J8" s="92">
        <v>10</v>
      </c>
      <c r="K8" s="92">
        <v>11</v>
      </c>
      <c r="L8" s="92">
        <v>12</v>
      </c>
      <c r="M8" s="92">
        <v>13</v>
      </c>
      <c r="N8" s="92">
        <v>14</v>
      </c>
      <c r="O8" s="92">
        <v>15</v>
      </c>
      <c r="P8" s="92">
        <v>16</v>
      </c>
      <c r="Q8" s="92">
        <v>17</v>
      </c>
      <c r="R8" s="92">
        <v>18</v>
      </c>
    </row>
    <row r="9" spans="1:18" x14ac:dyDescent="0.2">
      <c r="A9" s="167">
        <f>'5414'!A9</f>
        <v>0</v>
      </c>
      <c r="B9" s="167">
        <f>'5414'!C9</f>
        <v>0</v>
      </c>
      <c r="C9" s="167">
        <f>'5414'!D9</f>
        <v>0</v>
      </c>
      <c r="D9" s="167">
        <f>'5414'!E9</f>
        <v>0</v>
      </c>
      <c r="E9" s="167">
        <f>'5414'!F9</f>
        <v>0</v>
      </c>
      <c r="F9" s="168">
        <f>'5414'!G9</f>
        <v>0</v>
      </c>
      <c r="G9" s="169">
        <f>'5414'!M9</f>
        <v>0</v>
      </c>
      <c r="H9" s="167">
        <f>'5414'!Q9</f>
        <v>0</v>
      </c>
      <c r="I9" s="86"/>
      <c r="J9" s="82"/>
      <c r="K9" s="82"/>
      <c r="L9" s="82"/>
      <c r="M9" s="82"/>
      <c r="N9" s="82"/>
      <c r="O9" s="82"/>
      <c r="P9" s="82"/>
      <c r="Q9" s="170">
        <f>J9+L9+N9+P9</f>
        <v>0</v>
      </c>
      <c r="R9" s="85"/>
    </row>
    <row r="10" spans="1:18" x14ac:dyDescent="0.2">
      <c r="A10" s="167">
        <f>'5414'!A10</f>
        <v>0</v>
      </c>
      <c r="B10" s="167">
        <f>'5414'!C10</f>
        <v>0</v>
      </c>
      <c r="C10" s="167">
        <f>'5414'!D10</f>
        <v>0</v>
      </c>
      <c r="D10" s="167">
        <f>'5414'!E10</f>
        <v>0</v>
      </c>
      <c r="E10" s="167">
        <f>'5414'!F10</f>
        <v>0</v>
      </c>
      <c r="F10" s="168">
        <f>'5414'!G10</f>
        <v>0</v>
      </c>
      <c r="G10" s="169">
        <f>'5414'!M10</f>
        <v>0</v>
      </c>
      <c r="H10" s="167">
        <f>'5414'!Q10</f>
        <v>0</v>
      </c>
      <c r="I10" s="84"/>
      <c r="J10" s="9"/>
      <c r="K10" s="9"/>
      <c r="L10" s="9"/>
      <c r="M10" s="9"/>
      <c r="N10" s="9"/>
      <c r="O10" s="9"/>
      <c r="P10" s="9"/>
      <c r="Q10" s="170">
        <f t="shared" ref="Q10:Q73" si="0">J10+L10+N10+P10</f>
        <v>0</v>
      </c>
      <c r="R10" s="85"/>
    </row>
    <row r="11" spans="1:18" x14ac:dyDescent="0.2">
      <c r="A11" s="167">
        <f>'5414'!A11</f>
        <v>0</v>
      </c>
      <c r="B11" s="167">
        <f>'5414'!C11</f>
        <v>0</v>
      </c>
      <c r="C11" s="167">
        <f>'5414'!D11</f>
        <v>0</v>
      </c>
      <c r="D11" s="167">
        <f>'5414'!E11</f>
        <v>0</v>
      </c>
      <c r="E11" s="167">
        <f>'5414'!F11</f>
        <v>0</v>
      </c>
      <c r="F11" s="168">
        <f>'5414'!G11</f>
        <v>0</v>
      </c>
      <c r="G11" s="169">
        <f>'5414'!M11</f>
        <v>0</v>
      </c>
      <c r="H11" s="167">
        <f>'5414'!Q11</f>
        <v>0</v>
      </c>
      <c r="I11" s="84"/>
      <c r="J11" s="9"/>
      <c r="K11" s="9"/>
      <c r="L11" s="9"/>
      <c r="M11" s="9"/>
      <c r="N11" s="9"/>
      <c r="O11" s="9"/>
      <c r="P11" s="9"/>
      <c r="Q11" s="170">
        <f t="shared" si="0"/>
        <v>0</v>
      </c>
      <c r="R11" s="85"/>
    </row>
    <row r="12" spans="1:18" x14ac:dyDescent="0.2">
      <c r="A12" s="167">
        <f>'5414'!A12</f>
        <v>0</v>
      </c>
      <c r="B12" s="167">
        <f>'5414'!C12</f>
        <v>0</v>
      </c>
      <c r="C12" s="167">
        <f>'5414'!D12</f>
        <v>0</v>
      </c>
      <c r="D12" s="167">
        <f>'5414'!E12</f>
        <v>0</v>
      </c>
      <c r="E12" s="167">
        <f>'5414'!F12</f>
        <v>0</v>
      </c>
      <c r="F12" s="168">
        <f>'5414'!G12</f>
        <v>0</v>
      </c>
      <c r="G12" s="169">
        <f>'5414'!M12</f>
        <v>0</v>
      </c>
      <c r="H12" s="167">
        <f>'5414'!Q12</f>
        <v>0</v>
      </c>
      <c r="I12" s="84"/>
      <c r="J12" s="9"/>
      <c r="K12" s="9"/>
      <c r="L12" s="9"/>
      <c r="M12" s="9"/>
      <c r="N12" s="9"/>
      <c r="O12" s="9"/>
      <c r="P12" s="9"/>
      <c r="Q12" s="170">
        <f t="shared" si="0"/>
        <v>0</v>
      </c>
      <c r="R12" s="85"/>
    </row>
    <row r="13" spans="1:18" x14ac:dyDescent="0.2">
      <c r="A13" s="167">
        <f>'5414'!A13</f>
        <v>0</v>
      </c>
      <c r="B13" s="167">
        <f>'5414'!C13</f>
        <v>0</v>
      </c>
      <c r="C13" s="167">
        <f>'5414'!D13</f>
        <v>0</v>
      </c>
      <c r="D13" s="167">
        <f>'5414'!E13</f>
        <v>0</v>
      </c>
      <c r="E13" s="167">
        <f>'5414'!F13</f>
        <v>0</v>
      </c>
      <c r="F13" s="168">
        <f>'5414'!G13</f>
        <v>0</v>
      </c>
      <c r="G13" s="169">
        <f>'5414'!M13</f>
        <v>0</v>
      </c>
      <c r="H13" s="167">
        <f>'5414'!Q13</f>
        <v>0</v>
      </c>
      <c r="I13" s="84"/>
      <c r="J13" s="9"/>
      <c r="K13" s="9"/>
      <c r="L13" s="9"/>
      <c r="M13" s="9"/>
      <c r="N13" s="9"/>
      <c r="O13" s="9"/>
      <c r="P13" s="9"/>
      <c r="Q13" s="170">
        <f t="shared" si="0"/>
        <v>0</v>
      </c>
      <c r="R13" s="85"/>
    </row>
    <row r="14" spans="1:18" x14ac:dyDescent="0.2">
      <c r="A14" s="167">
        <f>'5414'!A14</f>
        <v>0</v>
      </c>
      <c r="B14" s="167">
        <f>'5414'!C14</f>
        <v>0</v>
      </c>
      <c r="C14" s="167">
        <f>'5414'!D14</f>
        <v>0</v>
      </c>
      <c r="D14" s="167">
        <f>'5414'!E14</f>
        <v>0</v>
      </c>
      <c r="E14" s="167">
        <f>'5414'!F14</f>
        <v>0</v>
      </c>
      <c r="F14" s="168">
        <f>'5414'!G14</f>
        <v>0</v>
      </c>
      <c r="G14" s="169">
        <f>'5414'!M14</f>
        <v>0</v>
      </c>
      <c r="H14" s="167">
        <f>'5414'!Q14</f>
        <v>0</v>
      </c>
      <c r="I14" s="84"/>
      <c r="J14" s="9"/>
      <c r="K14" s="9"/>
      <c r="L14" s="9"/>
      <c r="M14" s="9"/>
      <c r="N14" s="9"/>
      <c r="O14" s="9"/>
      <c r="P14" s="9"/>
      <c r="Q14" s="170">
        <f t="shared" si="0"/>
        <v>0</v>
      </c>
      <c r="R14" s="85"/>
    </row>
    <row r="15" spans="1:18" x14ac:dyDescent="0.2">
      <c r="A15" s="167">
        <f>'5414'!A15</f>
        <v>0</v>
      </c>
      <c r="B15" s="167">
        <f>'5414'!C15</f>
        <v>0</v>
      </c>
      <c r="C15" s="167">
        <f>'5414'!D15</f>
        <v>0</v>
      </c>
      <c r="D15" s="167">
        <f>'5414'!E15</f>
        <v>0</v>
      </c>
      <c r="E15" s="167">
        <f>'5414'!F15</f>
        <v>0</v>
      </c>
      <c r="F15" s="168">
        <f>'5414'!G15</f>
        <v>0</v>
      </c>
      <c r="G15" s="169">
        <f>'5414'!M15</f>
        <v>0</v>
      </c>
      <c r="H15" s="167">
        <f>'5414'!Q15</f>
        <v>0</v>
      </c>
      <c r="I15" s="84"/>
      <c r="J15" s="9"/>
      <c r="K15" s="9"/>
      <c r="L15" s="9"/>
      <c r="M15" s="9"/>
      <c r="N15" s="9"/>
      <c r="O15" s="9"/>
      <c r="P15" s="9"/>
      <c r="Q15" s="170">
        <f t="shared" si="0"/>
        <v>0</v>
      </c>
      <c r="R15" s="85"/>
    </row>
    <row r="16" spans="1:18" x14ac:dyDescent="0.2">
      <c r="A16" s="167">
        <f>'5414'!A16</f>
        <v>0</v>
      </c>
      <c r="B16" s="167">
        <f>'5414'!C16</f>
        <v>0</v>
      </c>
      <c r="C16" s="167">
        <f>'5414'!D16</f>
        <v>0</v>
      </c>
      <c r="D16" s="167">
        <f>'5414'!E16</f>
        <v>0</v>
      </c>
      <c r="E16" s="167">
        <f>'5414'!F16</f>
        <v>0</v>
      </c>
      <c r="F16" s="168">
        <f>'5414'!G16</f>
        <v>0</v>
      </c>
      <c r="G16" s="169">
        <f>'5414'!M16</f>
        <v>0</v>
      </c>
      <c r="H16" s="167">
        <f>'5414'!Q16</f>
        <v>0</v>
      </c>
      <c r="I16" s="84"/>
      <c r="J16" s="9"/>
      <c r="K16" s="9"/>
      <c r="L16" s="9"/>
      <c r="M16" s="9"/>
      <c r="N16" s="9"/>
      <c r="O16" s="9"/>
      <c r="P16" s="9"/>
      <c r="Q16" s="170">
        <f t="shared" si="0"/>
        <v>0</v>
      </c>
      <c r="R16" s="85"/>
    </row>
    <row r="17" spans="1:18" x14ac:dyDescent="0.2">
      <c r="A17" s="167">
        <f>'5414'!A17</f>
        <v>0</v>
      </c>
      <c r="B17" s="167">
        <f>'5414'!C17</f>
        <v>0</v>
      </c>
      <c r="C17" s="167">
        <f>'5414'!D17</f>
        <v>0</v>
      </c>
      <c r="D17" s="167">
        <f>'5414'!E17</f>
        <v>0</v>
      </c>
      <c r="E17" s="167">
        <f>'5414'!F17</f>
        <v>0</v>
      </c>
      <c r="F17" s="168">
        <f>'5414'!G17</f>
        <v>0</v>
      </c>
      <c r="G17" s="169">
        <f>'5414'!M17</f>
        <v>0</v>
      </c>
      <c r="H17" s="167">
        <f>'5414'!Q17</f>
        <v>0</v>
      </c>
      <c r="I17" s="84"/>
      <c r="J17" s="9"/>
      <c r="K17" s="9"/>
      <c r="L17" s="9"/>
      <c r="M17" s="9"/>
      <c r="N17" s="9"/>
      <c r="O17" s="9"/>
      <c r="P17" s="9"/>
      <c r="Q17" s="170">
        <f t="shared" si="0"/>
        <v>0</v>
      </c>
      <c r="R17" s="85"/>
    </row>
    <row r="18" spans="1:18" x14ac:dyDescent="0.2">
      <c r="A18" s="167">
        <f>'5414'!A18</f>
        <v>0</v>
      </c>
      <c r="B18" s="167">
        <f>'5414'!C18</f>
        <v>0</v>
      </c>
      <c r="C18" s="167">
        <f>'5414'!D18</f>
        <v>0</v>
      </c>
      <c r="D18" s="167">
        <f>'5414'!E18</f>
        <v>0</v>
      </c>
      <c r="E18" s="167">
        <f>'5414'!F18</f>
        <v>0</v>
      </c>
      <c r="F18" s="168">
        <f>'5414'!G18</f>
        <v>0</v>
      </c>
      <c r="G18" s="169">
        <f>'5414'!M18</f>
        <v>0</v>
      </c>
      <c r="H18" s="167">
        <f>'5414'!Q18</f>
        <v>0</v>
      </c>
      <c r="I18" s="84"/>
      <c r="J18" s="9"/>
      <c r="K18" s="9"/>
      <c r="L18" s="9"/>
      <c r="M18" s="9"/>
      <c r="N18" s="9"/>
      <c r="O18" s="9"/>
      <c r="P18" s="9"/>
      <c r="Q18" s="170">
        <f t="shared" si="0"/>
        <v>0</v>
      </c>
      <c r="R18" s="85"/>
    </row>
    <row r="19" spans="1:18" x14ac:dyDescent="0.2">
      <c r="A19" s="167">
        <f>'5414'!A19</f>
        <v>0</v>
      </c>
      <c r="B19" s="167">
        <f>'5414'!C19</f>
        <v>0</v>
      </c>
      <c r="C19" s="167">
        <f>'5414'!D19</f>
        <v>0</v>
      </c>
      <c r="D19" s="167">
        <f>'5414'!E19</f>
        <v>0</v>
      </c>
      <c r="E19" s="167">
        <f>'5414'!F19</f>
        <v>0</v>
      </c>
      <c r="F19" s="168">
        <f>'5414'!G19</f>
        <v>0</v>
      </c>
      <c r="G19" s="169">
        <f>'5414'!M19</f>
        <v>0</v>
      </c>
      <c r="H19" s="167">
        <f>'5414'!Q19</f>
        <v>0</v>
      </c>
      <c r="I19" s="84"/>
      <c r="J19" s="9"/>
      <c r="K19" s="9"/>
      <c r="L19" s="9"/>
      <c r="M19" s="9"/>
      <c r="N19" s="9"/>
      <c r="O19" s="9"/>
      <c r="P19" s="9"/>
      <c r="Q19" s="170">
        <f t="shared" si="0"/>
        <v>0</v>
      </c>
      <c r="R19" s="85"/>
    </row>
    <row r="20" spans="1:18" x14ac:dyDescent="0.2">
      <c r="A20" s="167">
        <f>'5414'!A20</f>
        <v>0</v>
      </c>
      <c r="B20" s="167">
        <f>'5414'!C20</f>
        <v>0</v>
      </c>
      <c r="C20" s="167">
        <f>'5414'!D20</f>
        <v>0</v>
      </c>
      <c r="D20" s="167">
        <f>'5414'!E20</f>
        <v>0</v>
      </c>
      <c r="E20" s="167">
        <f>'5414'!F20</f>
        <v>0</v>
      </c>
      <c r="F20" s="168">
        <f>'5414'!G20</f>
        <v>0</v>
      </c>
      <c r="G20" s="169">
        <f>'5414'!M20</f>
        <v>0</v>
      </c>
      <c r="H20" s="167">
        <f>'5414'!Q20</f>
        <v>0</v>
      </c>
      <c r="I20" s="84"/>
      <c r="J20" s="9"/>
      <c r="K20" s="9"/>
      <c r="L20" s="9"/>
      <c r="M20" s="9"/>
      <c r="N20" s="9"/>
      <c r="O20" s="9"/>
      <c r="P20" s="9"/>
      <c r="Q20" s="170">
        <f t="shared" si="0"/>
        <v>0</v>
      </c>
      <c r="R20" s="85"/>
    </row>
    <row r="21" spans="1:18" x14ac:dyDescent="0.2">
      <c r="A21" s="167">
        <f>'5414'!A21</f>
        <v>0</v>
      </c>
      <c r="B21" s="167">
        <f>'5414'!C21</f>
        <v>0</v>
      </c>
      <c r="C21" s="167">
        <f>'5414'!D21</f>
        <v>0</v>
      </c>
      <c r="D21" s="167">
        <f>'5414'!E21</f>
        <v>0</v>
      </c>
      <c r="E21" s="167">
        <f>'5414'!F21</f>
        <v>0</v>
      </c>
      <c r="F21" s="168">
        <f>'5414'!G21</f>
        <v>0</v>
      </c>
      <c r="G21" s="169">
        <f>'5414'!M21</f>
        <v>0</v>
      </c>
      <c r="H21" s="167">
        <f>'5414'!Q21</f>
        <v>0</v>
      </c>
      <c r="I21" s="84"/>
      <c r="J21" s="9"/>
      <c r="K21" s="9"/>
      <c r="L21" s="9"/>
      <c r="M21" s="9"/>
      <c r="N21" s="9"/>
      <c r="O21" s="9"/>
      <c r="P21" s="9"/>
      <c r="Q21" s="170">
        <f t="shared" si="0"/>
        <v>0</v>
      </c>
      <c r="R21" s="85"/>
    </row>
    <row r="22" spans="1:18" x14ac:dyDescent="0.2">
      <c r="A22" s="167">
        <f>'5414'!A22</f>
        <v>0</v>
      </c>
      <c r="B22" s="167">
        <f>'5414'!C22</f>
        <v>0</v>
      </c>
      <c r="C22" s="167">
        <f>'5414'!D22</f>
        <v>0</v>
      </c>
      <c r="D22" s="167">
        <f>'5414'!E22</f>
        <v>0</v>
      </c>
      <c r="E22" s="167">
        <f>'5414'!F22</f>
        <v>0</v>
      </c>
      <c r="F22" s="168">
        <f>'5414'!G22</f>
        <v>0</v>
      </c>
      <c r="G22" s="169">
        <f>'5414'!M22</f>
        <v>0</v>
      </c>
      <c r="H22" s="167">
        <f>'5414'!Q22</f>
        <v>0</v>
      </c>
      <c r="I22" s="84"/>
      <c r="J22" s="9"/>
      <c r="K22" s="9"/>
      <c r="L22" s="9"/>
      <c r="M22" s="9"/>
      <c r="N22" s="9"/>
      <c r="O22" s="9"/>
      <c r="P22" s="9"/>
      <c r="Q22" s="170">
        <f t="shared" si="0"/>
        <v>0</v>
      </c>
      <c r="R22" s="85"/>
    </row>
    <row r="23" spans="1:18" x14ac:dyDescent="0.2">
      <c r="A23" s="167">
        <f>'5414'!A23</f>
        <v>0</v>
      </c>
      <c r="B23" s="167">
        <f>'5414'!C23</f>
        <v>0</v>
      </c>
      <c r="C23" s="167">
        <f>'5414'!D23</f>
        <v>0</v>
      </c>
      <c r="D23" s="167">
        <f>'5414'!E23</f>
        <v>0</v>
      </c>
      <c r="E23" s="167">
        <f>'5414'!F23</f>
        <v>0</v>
      </c>
      <c r="F23" s="168">
        <f>'5414'!G23</f>
        <v>0</v>
      </c>
      <c r="G23" s="169">
        <f>'5414'!M23</f>
        <v>0</v>
      </c>
      <c r="H23" s="167">
        <f>'5414'!Q23</f>
        <v>0</v>
      </c>
      <c r="I23" s="84"/>
      <c r="J23" s="9"/>
      <c r="K23" s="9"/>
      <c r="L23" s="9"/>
      <c r="M23" s="9"/>
      <c r="N23" s="9"/>
      <c r="O23" s="9"/>
      <c r="P23" s="9"/>
      <c r="Q23" s="170">
        <f t="shared" si="0"/>
        <v>0</v>
      </c>
      <c r="R23" s="85"/>
    </row>
    <row r="24" spans="1:18" x14ac:dyDescent="0.2">
      <c r="A24" s="167">
        <f>'5414'!A24</f>
        <v>0</v>
      </c>
      <c r="B24" s="167">
        <f>'5414'!C24</f>
        <v>0</v>
      </c>
      <c r="C24" s="167">
        <f>'5414'!D24</f>
        <v>0</v>
      </c>
      <c r="D24" s="167">
        <f>'5414'!E24</f>
        <v>0</v>
      </c>
      <c r="E24" s="167">
        <f>'5414'!F24</f>
        <v>0</v>
      </c>
      <c r="F24" s="168">
        <f>'5414'!G24</f>
        <v>0</v>
      </c>
      <c r="G24" s="169">
        <f>'5414'!M24</f>
        <v>0</v>
      </c>
      <c r="H24" s="167">
        <f>'5414'!Q24</f>
        <v>0</v>
      </c>
      <c r="I24" s="84"/>
      <c r="J24" s="9"/>
      <c r="K24" s="9"/>
      <c r="L24" s="9"/>
      <c r="M24" s="9"/>
      <c r="N24" s="9"/>
      <c r="O24" s="9"/>
      <c r="P24" s="9"/>
      <c r="Q24" s="170">
        <f t="shared" si="0"/>
        <v>0</v>
      </c>
      <c r="R24" s="85"/>
    </row>
    <row r="25" spans="1:18" x14ac:dyDescent="0.2">
      <c r="A25" s="167">
        <f>'5414'!A25</f>
        <v>0</v>
      </c>
      <c r="B25" s="167">
        <f>'5414'!C25</f>
        <v>0</v>
      </c>
      <c r="C25" s="167">
        <f>'5414'!D25</f>
        <v>0</v>
      </c>
      <c r="D25" s="167">
        <f>'5414'!E25</f>
        <v>0</v>
      </c>
      <c r="E25" s="167">
        <f>'5414'!F25</f>
        <v>0</v>
      </c>
      <c r="F25" s="168">
        <f>'5414'!G25</f>
        <v>0</v>
      </c>
      <c r="G25" s="169">
        <f>'5414'!M25</f>
        <v>0</v>
      </c>
      <c r="H25" s="167">
        <f>'5414'!Q25</f>
        <v>0</v>
      </c>
      <c r="I25" s="84"/>
      <c r="J25" s="9"/>
      <c r="K25" s="9"/>
      <c r="L25" s="9"/>
      <c r="M25" s="9"/>
      <c r="N25" s="9"/>
      <c r="O25" s="9"/>
      <c r="P25" s="9"/>
      <c r="Q25" s="170">
        <f t="shared" si="0"/>
        <v>0</v>
      </c>
      <c r="R25" s="85"/>
    </row>
    <row r="26" spans="1:18" x14ac:dyDescent="0.2">
      <c r="A26" s="167">
        <f>'5414'!A26</f>
        <v>0</v>
      </c>
      <c r="B26" s="167">
        <f>'5414'!C26</f>
        <v>0</v>
      </c>
      <c r="C26" s="167">
        <f>'5414'!D26</f>
        <v>0</v>
      </c>
      <c r="D26" s="167">
        <f>'5414'!E26</f>
        <v>0</v>
      </c>
      <c r="E26" s="167">
        <f>'5414'!F26</f>
        <v>0</v>
      </c>
      <c r="F26" s="168">
        <f>'5414'!G26</f>
        <v>0</v>
      </c>
      <c r="G26" s="169">
        <f>'5414'!M26</f>
        <v>0</v>
      </c>
      <c r="H26" s="167">
        <f>'5414'!Q26</f>
        <v>0</v>
      </c>
      <c r="I26" s="84"/>
      <c r="J26" s="9"/>
      <c r="K26" s="9"/>
      <c r="L26" s="9"/>
      <c r="M26" s="9"/>
      <c r="N26" s="9"/>
      <c r="O26" s="9"/>
      <c r="P26" s="9"/>
      <c r="Q26" s="170">
        <f t="shared" si="0"/>
        <v>0</v>
      </c>
      <c r="R26" s="85"/>
    </row>
    <row r="27" spans="1:18" x14ac:dyDescent="0.2">
      <c r="A27" s="167">
        <f>'5414'!A27</f>
        <v>0</v>
      </c>
      <c r="B27" s="167">
        <f>'5414'!C27</f>
        <v>0</v>
      </c>
      <c r="C27" s="167">
        <f>'5414'!D27</f>
        <v>0</v>
      </c>
      <c r="D27" s="167">
        <f>'5414'!E27</f>
        <v>0</v>
      </c>
      <c r="E27" s="167">
        <f>'5414'!F27</f>
        <v>0</v>
      </c>
      <c r="F27" s="168">
        <f>'5414'!G27</f>
        <v>0</v>
      </c>
      <c r="G27" s="169">
        <f>'5414'!M27</f>
        <v>0</v>
      </c>
      <c r="H27" s="167">
        <f>'5414'!Q27</f>
        <v>0</v>
      </c>
      <c r="I27" s="84"/>
      <c r="J27" s="9"/>
      <c r="K27" s="9"/>
      <c r="L27" s="9"/>
      <c r="M27" s="9"/>
      <c r="N27" s="9"/>
      <c r="O27" s="9"/>
      <c r="P27" s="9"/>
      <c r="Q27" s="170">
        <f t="shared" si="0"/>
        <v>0</v>
      </c>
      <c r="R27" s="85"/>
    </row>
    <row r="28" spans="1:18" x14ac:dyDescent="0.2">
      <c r="A28" s="167">
        <f>'5414'!A28</f>
        <v>0</v>
      </c>
      <c r="B28" s="167">
        <f>'5414'!C28</f>
        <v>0</v>
      </c>
      <c r="C28" s="167">
        <f>'5414'!D28</f>
        <v>0</v>
      </c>
      <c r="D28" s="167">
        <f>'5414'!E28</f>
        <v>0</v>
      </c>
      <c r="E28" s="167">
        <f>'5414'!F28</f>
        <v>0</v>
      </c>
      <c r="F28" s="168">
        <f>'5414'!G28</f>
        <v>0</v>
      </c>
      <c r="G28" s="169">
        <f>'5414'!M28</f>
        <v>0</v>
      </c>
      <c r="H28" s="167">
        <f>'5414'!Q28</f>
        <v>0</v>
      </c>
      <c r="I28" s="84"/>
      <c r="J28" s="9"/>
      <c r="K28" s="9"/>
      <c r="L28" s="9"/>
      <c r="M28" s="9"/>
      <c r="N28" s="9"/>
      <c r="O28" s="9"/>
      <c r="P28" s="9"/>
      <c r="Q28" s="170">
        <f t="shared" si="0"/>
        <v>0</v>
      </c>
      <c r="R28" s="85"/>
    </row>
    <row r="29" spans="1:18" x14ac:dyDescent="0.2">
      <c r="A29" s="167">
        <f>'5414'!A29</f>
        <v>0</v>
      </c>
      <c r="B29" s="167">
        <f>'5414'!C29</f>
        <v>0</v>
      </c>
      <c r="C29" s="167">
        <f>'5414'!D29</f>
        <v>0</v>
      </c>
      <c r="D29" s="167">
        <f>'5414'!E29</f>
        <v>0</v>
      </c>
      <c r="E29" s="167">
        <f>'5414'!F29</f>
        <v>0</v>
      </c>
      <c r="F29" s="168">
        <f>'5414'!G29</f>
        <v>0</v>
      </c>
      <c r="G29" s="169">
        <f>'5414'!M29</f>
        <v>0</v>
      </c>
      <c r="H29" s="167">
        <f>'5414'!Q29</f>
        <v>0</v>
      </c>
      <c r="I29" s="84"/>
      <c r="J29" s="9"/>
      <c r="K29" s="9"/>
      <c r="L29" s="9"/>
      <c r="M29" s="9"/>
      <c r="N29" s="9"/>
      <c r="O29" s="9"/>
      <c r="P29" s="9"/>
      <c r="Q29" s="170">
        <f t="shared" si="0"/>
        <v>0</v>
      </c>
      <c r="R29" s="85"/>
    </row>
    <row r="30" spans="1:18" x14ac:dyDescent="0.2">
      <c r="A30" s="167">
        <f>'5414'!A30</f>
        <v>0</v>
      </c>
      <c r="B30" s="167">
        <f>'5414'!C30</f>
        <v>0</v>
      </c>
      <c r="C30" s="167">
        <f>'5414'!D30</f>
        <v>0</v>
      </c>
      <c r="D30" s="167">
        <f>'5414'!E30</f>
        <v>0</v>
      </c>
      <c r="E30" s="167">
        <f>'5414'!F30</f>
        <v>0</v>
      </c>
      <c r="F30" s="168">
        <f>'5414'!G30</f>
        <v>0</v>
      </c>
      <c r="G30" s="169">
        <f>'5414'!M30</f>
        <v>0</v>
      </c>
      <c r="H30" s="167">
        <f>'5414'!Q30</f>
        <v>0</v>
      </c>
      <c r="I30" s="84"/>
      <c r="J30" s="9"/>
      <c r="K30" s="9"/>
      <c r="L30" s="9"/>
      <c r="M30" s="9"/>
      <c r="N30" s="9"/>
      <c r="O30" s="9"/>
      <c r="P30" s="9"/>
      <c r="Q30" s="170">
        <f t="shared" si="0"/>
        <v>0</v>
      </c>
      <c r="R30" s="85"/>
    </row>
    <row r="31" spans="1:18" x14ac:dyDescent="0.2">
      <c r="A31" s="167">
        <f>'5414'!A31</f>
        <v>0</v>
      </c>
      <c r="B31" s="167">
        <f>'5414'!C31</f>
        <v>0</v>
      </c>
      <c r="C31" s="167">
        <f>'5414'!D31</f>
        <v>0</v>
      </c>
      <c r="D31" s="167">
        <f>'5414'!E31</f>
        <v>0</v>
      </c>
      <c r="E31" s="167">
        <f>'5414'!F31</f>
        <v>0</v>
      </c>
      <c r="F31" s="168">
        <f>'5414'!G31</f>
        <v>0</v>
      </c>
      <c r="G31" s="169">
        <f>'5414'!M31</f>
        <v>0</v>
      </c>
      <c r="H31" s="167">
        <f>'5414'!Q31</f>
        <v>0</v>
      </c>
      <c r="I31" s="84"/>
      <c r="J31" s="9"/>
      <c r="K31" s="9"/>
      <c r="L31" s="9"/>
      <c r="M31" s="9"/>
      <c r="N31" s="9"/>
      <c r="O31" s="9"/>
      <c r="P31" s="9"/>
      <c r="Q31" s="170">
        <f t="shared" si="0"/>
        <v>0</v>
      </c>
      <c r="R31" s="85"/>
    </row>
    <row r="32" spans="1:18" x14ac:dyDescent="0.2">
      <c r="A32" s="167">
        <f>'5414'!A32</f>
        <v>0</v>
      </c>
      <c r="B32" s="167">
        <f>'5414'!C32</f>
        <v>0</v>
      </c>
      <c r="C32" s="167">
        <f>'5414'!D32</f>
        <v>0</v>
      </c>
      <c r="D32" s="167">
        <f>'5414'!E32</f>
        <v>0</v>
      </c>
      <c r="E32" s="167">
        <f>'5414'!F32</f>
        <v>0</v>
      </c>
      <c r="F32" s="168">
        <f>'5414'!G32</f>
        <v>0</v>
      </c>
      <c r="G32" s="169">
        <f>'5414'!M32</f>
        <v>0</v>
      </c>
      <c r="H32" s="167">
        <f>'5414'!Q32</f>
        <v>0</v>
      </c>
      <c r="I32" s="84"/>
      <c r="J32" s="9"/>
      <c r="K32" s="9"/>
      <c r="L32" s="9"/>
      <c r="M32" s="9"/>
      <c r="N32" s="9"/>
      <c r="O32" s="9"/>
      <c r="P32" s="9"/>
      <c r="Q32" s="170">
        <f t="shared" si="0"/>
        <v>0</v>
      </c>
      <c r="R32" s="85"/>
    </row>
    <row r="33" spans="1:18" x14ac:dyDescent="0.2">
      <c r="A33" s="167">
        <f>'5414'!A33</f>
        <v>0</v>
      </c>
      <c r="B33" s="167">
        <f>'5414'!C33</f>
        <v>0</v>
      </c>
      <c r="C33" s="167">
        <f>'5414'!D33</f>
        <v>0</v>
      </c>
      <c r="D33" s="167">
        <f>'5414'!E33</f>
        <v>0</v>
      </c>
      <c r="E33" s="167">
        <f>'5414'!F33</f>
        <v>0</v>
      </c>
      <c r="F33" s="168">
        <f>'5414'!G33</f>
        <v>0</v>
      </c>
      <c r="G33" s="169">
        <f>'5414'!M33</f>
        <v>0</v>
      </c>
      <c r="H33" s="167">
        <f>'5414'!Q33</f>
        <v>0</v>
      </c>
      <c r="I33" s="84"/>
      <c r="J33" s="9"/>
      <c r="K33" s="9"/>
      <c r="L33" s="9"/>
      <c r="M33" s="9"/>
      <c r="N33" s="9"/>
      <c r="O33" s="9"/>
      <c r="P33" s="9"/>
      <c r="Q33" s="170">
        <f t="shared" si="0"/>
        <v>0</v>
      </c>
      <c r="R33" s="85"/>
    </row>
    <row r="34" spans="1:18" x14ac:dyDescent="0.2">
      <c r="A34" s="167">
        <f>'5414'!A34</f>
        <v>0</v>
      </c>
      <c r="B34" s="167">
        <f>'5414'!C34</f>
        <v>0</v>
      </c>
      <c r="C34" s="167">
        <f>'5414'!D34</f>
        <v>0</v>
      </c>
      <c r="D34" s="167">
        <f>'5414'!E34</f>
        <v>0</v>
      </c>
      <c r="E34" s="167">
        <f>'5414'!F34</f>
        <v>0</v>
      </c>
      <c r="F34" s="168">
        <f>'5414'!G34</f>
        <v>0</v>
      </c>
      <c r="G34" s="169">
        <f>'5414'!M34</f>
        <v>0</v>
      </c>
      <c r="H34" s="167">
        <f>'5414'!Q34</f>
        <v>0</v>
      </c>
      <c r="I34" s="84"/>
      <c r="J34" s="9"/>
      <c r="K34" s="9"/>
      <c r="L34" s="9"/>
      <c r="M34" s="9"/>
      <c r="N34" s="9"/>
      <c r="O34" s="9"/>
      <c r="P34" s="9"/>
      <c r="Q34" s="170">
        <f t="shared" si="0"/>
        <v>0</v>
      </c>
      <c r="R34" s="85"/>
    </row>
    <row r="35" spans="1:18" x14ac:dyDescent="0.2">
      <c r="A35" s="167">
        <f>'5414'!A35</f>
        <v>0</v>
      </c>
      <c r="B35" s="167">
        <f>'5414'!C35</f>
        <v>0</v>
      </c>
      <c r="C35" s="167">
        <f>'5414'!D35</f>
        <v>0</v>
      </c>
      <c r="D35" s="167">
        <f>'5414'!E35</f>
        <v>0</v>
      </c>
      <c r="E35" s="167">
        <f>'5414'!F35</f>
        <v>0</v>
      </c>
      <c r="F35" s="168">
        <f>'5414'!G35</f>
        <v>0</v>
      </c>
      <c r="G35" s="169">
        <f>'5414'!M35</f>
        <v>0</v>
      </c>
      <c r="H35" s="167">
        <f>'5414'!Q35</f>
        <v>0</v>
      </c>
      <c r="I35" s="84"/>
      <c r="J35" s="9"/>
      <c r="K35" s="9"/>
      <c r="L35" s="9"/>
      <c r="M35" s="9"/>
      <c r="N35" s="9"/>
      <c r="O35" s="9"/>
      <c r="P35" s="9"/>
      <c r="Q35" s="170">
        <f t="shared" si="0"/>
        <v>0</v>
      </c>
      <c r="R35" s="85"/>
    </row>
    <row r="36" spans="1:18" x14ac:dyDescent="0.2">
      <c r="A36" s="167">
        <f>'5414'!A36</f>
        <v>0</v>
      </c>
      <c r="B36" s="167">
        <f>'5414'!C36</f>
        <v>0</v>
      </c>
      <c r="C36" s="167">
        <f>'5414'!D36</f>
        <v>0</v>
      </c>
      <c r="D36" s="167">
        <f>'5414'!E36</f>
        <v>0</v>
      </c>
      <c r="E36" s="167">
        <f>'5414'!F36</f>
        <v>0</v>
      </c>
      <c r="F36" s="168">
        <f>'5414'!G36</f>
        <v>0</v>
      </c>
      <c r="G36" s="169">
        <f>'5414'!M36</f>
        <v>0</v>
      </c>
      <c r="H36" s="167">
        <f>'5414'!Q36</f>
        <v>0</v>
      </c>
      <c r="I36" s="84"/>
      <c r="J36" s="9"/>
      <c r="K36" s="9"/>
      <c r="L36" s="9"/>
      <c r="M36" s="9"/>
      <c r="N36" s="9"/>
      <c r="O36" s="9"/>
      <c r="P36" s="9"/>
      <c r="Q36" s="170">
        <f t="shared" si="0"/>
        <v>0</v>
      </c>
      <c r="R36" s="85"/>
    </row>
    <row r="37" spans="1:18" x14ac:dyDescent="0.2">
      <c r="A37" s="167">
        <f>'5414'!A37</f>
        <v>0</v>
      </c>
      <c r="B37" s="167">
        <f>'5414'!C37</f>
        <v>0</v>
      </c>
      <c r="C37" s="167">
        <f>'5414'!D37</f>
        <v>0</v>
      </c>
      <c r="D37" s="167">
        <f>'5414'!E37</f>
        <v>0</v>
      </c>
      <c r="E37" s="167">
        <f>'5414'!F37</f>
        <v>0</v>
      </c>
      <c r="F37" s="168">
        <f>'5414'!G37</f>
        <v>0</v>
      </c>
      <c r="G37" s="169">
        <f>'5414'!M37</f>
        <v>0</v>
      </c>
      <c r="H37" s="167">
        <f>'5414'!Q37</f>
        <v>0</v>
      </c>
      <c r="I37" s="84"/>
      <c r="J37" s="9"/>
      <c r="K37" s="9"/>
      <c r="L37" s="9"/>
      <c r="M37" s="9"/>
      <c r="N37" s="9"/>
      <c r="O37" s="9"/>
      <c r="P37" s="9"/>
      <c r="Q37" s="170">
        <f t="shared" si="0"/>
        <v>0</v>
      </c>
      <c r="R37" s="85"/>
    </row>
    <row r="38" spans="1:18" x14ac:dyDescent="0.2">
      <c r="A38" s="167">
        <f>'5414'!A38</f>
        <v>0</v>
      </c>
      <c r="B38" s="167">
        <f>'5414'!C38</f>
        <v>0</v>
      </c>
      <c r="C38" s="167">
        <f>'5414'!D38</f>
        <v>0</v>
      </c>
      <c r="D38" s="167">
        <f>'5414'!E38</f>
        <v>0</v>
      </c>
      <c r="E38" s="167">
        <f>'5414'!F38</f>
        <v>0</v>
      </c>
      <c r="F38" s="168">
        <f>'5414'!G38</f>
        <v>0</v>
      </c>
      <c r="G38" s="169">
        <f>'5414'!M38</f>
        <v>0</v>
      </c>
      <c r="H38" s="167">
        <f>'5414'!Q38</f>
        <v>0</v>
      </c>
      <c r="I38" s="84"/>
      <c r="J38" s="9"/>
      <c r="K38" s="9"/>
      <c r="L38" s="9"/>
      <c r="M38" s="9"/>
      <c r="N38" s="9"/>
      <c r="O38" s="9"/>
      <c r="P38" s="9"/>
      <c r="Q38" s="170">
        <f t="shared" si="0"/>
        <v>0</v>
      </c>
      <c r="R38" s="85"/>
    </row>
    <row r="39" spans="1:18" x14ac:dyDescent="0.2">
      <c r="A39" s="167">
        <f>'5414'!A39</f>
        <v>0</v>
      </c>
      <c r="B39" s="167">
        <f>'5414'!C39</f>
        <v>0</v>
      </c>
      <c r="C39" s="167">
        <f>'5414'!D39</f>
        <v>0</v>
      </c>
      <c r="D39" s="167">
        <f>'5414'!E39</f>
        <v>0</v>
      </c>
      <c r="E39" s="167">
        <f>'5414'!F39</f>
        <v>0</v>
      </c>
      <c r="F39" s="168">
        <f>'5414'!G39</f>
        <v>0</v>
      </c>
      <c r="G39" s="169">
        <f>'5414'!M39</f>
        <v>0</v>
      </c>
      <c r="H39" s="167">
        <f>'5414'!Q39</f>
        <v>0</v>
      </c>
      <c r="I39" s="84"/>
      <c r="J39" s="9"/>
      <c r="K39" s="9"/>
      <c r="L39" s="9"/>
      <c r="M39" s="9"/>
      <c r="N39" s="9"/>
      <c r="O39" s="9"/>
      <c r="P39" s="9"/>
      <c r="Q39" s="170">
        <f t="shared" si="0"/>
        <v>0</v>
      </c>
      <c r="R39" s="85"/>
    </row>
    <row r="40" spans="1:18" x14ac:dyDescent="0.2">
      <c r="A40" s="167">
        <f>'5414'!A40</f>
        <v>0</v>
      </c>
      <c r="B40" s="167">
        <f>'5414'!C40</f>
        <v>0</v>
      </c>
      <c r="C40" s="167">
        <f>'5414'!D40</f>
        <v>0</v>
      </c>
      <c r="D40" s="167">
        <f>'5414'!E40</f>
        <v>0</v>
      </c>
      <c r="E40" s="167">
        <f>'5414'!F40</f>
        <v>0</v>
      </c>
      <c r="F40" s="168">
        <f>'5414'!G40</f>
        <v>0</v>
      </c>
      <c r="G40" s="169">
        <f>'5414'!M40</f>
        <v>0</v>
      </c>
      <c r="H40" s="167">
        <f>'5414'!Q40</f>
        <v>0</v>
      </c>
      <c r="I40" s="84"/>
      <c r="J40" s="9"/>
      <c r="K40" s="9"/>
      <c r="L40" s="9"/>
      <c r="M40" s="9"/>
      <c r="N40" s="9"/>
      <c r="O40" s="9"/>
      <c r="P40" s="9"/>
      <c r="Q40" s="170">
        <f t="shared" si="0"/>
        <v>0</v>
      </c>
      <c r="R40" s="85"/>
    </row>
    <row r="41" spans="1:18" x14ac:dyDescent="0.2">
      <c r="A41" s="167">
        <f>'5414'!A41</f>
        <v>0</v>
      </c>
      <c r="B41" s="167">
        <f>'5414'!C41</f>
        <v>0</v>
      </c>
      <c r="C41" s="167">
        <f>'5414'!D41</f>
        <v>0</v>
      </c>
      <c r="D41" s="167">
        <f>'5414'!E41</f>
        <v>0</v>
      </c>
      <c r="E41" s="167">
        <f>'5414'!F41</f>
        <v>0</v>
      </c>
      <c r="F41" s="168">
        <f>'5414'!G41</f>
        <v>0</v>
      </c>
      <c r="G41" s="169">
        <f>'5414'!M41</f>
        <v>0</v>
      </c>
      <c r="H41" s="167">
        <f>'5414'!Q41</f>
        <v>0</v>
      </c>
      <c r="I41" s="84"/>
      <c r="J41" s="9"/>
      <c r="K41" s="9"/>
      <c r="L41" s="9"/>
      <c r="M41" s="9"/>
      <c r="N41" s="9"/>
      <c r="O41" s="9"/>
      <c r="P41" s="9"/>
      <c r="Q41" s="170">
        <f t="shared" si="0"/>
        <v>0</v>
      </c>
      <c r="R41" s="85"/>
    </row>
    <row r="42" spans="1:18" x14ac:dyDescent="0.2">
      <c r="A42" s="167">
        <f>'5414'!A42</f>
        <v>0</v>
      </c>
      <c r="B42" s="167">
        <f>'5414'!C42</f>
        <v>0</v>
      </c>
      <c r="C42" s="167">
        <f>'5414'!D42</f>
        <v>0</v>
      </c>
      <c r="D42" s="167">
        <f>'5414'!E42</f>
        <v>0</v>
      </c>
      <c r="E42" s="167">
        <f>'5414'!F42</f>
        <v>0</v>
      </c>
      <c r="F42" s="168">
        <f>'5414'!G42</f>
        <v>0</v>
      </c>
      <c r="G42" s="169">
        <f>'5414'!M42</f>
        <v>0</v>
      </c>
      <c r="H42" s="167">
        <f>'5414'!Q42</f>
        <v>0</v>
      </c>
      <c r="I42" s="84"/>
      <c r="J42" s="9"/>
      <c r="K42" s="9"/>
      <c r="L42" s="9"/>
      <c r="M42" s="9"/>
      <c r="N42" s="9"/>
      <c r="O42" s="9"/>
      <c r="P42" s="9"/>
      <c r="Q42" s="170">
        <f t="shared" si="0"/>
        <v>0</v>
      </c>
      <c r="R42" s="85"/>
    </row>
    <row r="43" spans="1:18" x14ac:dyDescent="0.2">
      <c r="A43" s="167">
        <f>'5414'!A43</f>
        <v>0</v>
      </c>
      <c r="B43" s="167">
        <f>'5414'!C43</f>
        <v>0</v>
      </c>
      <c r="C43" s="167">
        <f>'5414'!D43</f>
        <v>0</v>
      </c>
      <c r="D43" s="167">
        <f>'5414'!E43</f>
        <v>0</v>
      </c>
      <c r="E43" s="167">
        <f>'5414'!F43</f>
        <v>0</v>
      </c>
      <c r="F43" s="168">
        <f>'5414'!G43</f>
        <v>0</v>
      </c>
      <c r="G43" s="169">
        <f>'5414'!M43</f>
        <v>0</v>
      </c>
      <c r="H43" s="167">
        <f>'5414'!Q43</f>
        <v>0</v>
      </c>
      <c r="I43" s="84"/>
      <c r="J43" s="9"/>
      <c r="K43" s="9"/>
      <c r="L43" s="9"/>
      <c r="M43" s="9"/>
      <c r="N43" s="9"/>
      <c r="O43" s="9"/>
      <c r="P43" s="9"/>
      <c r="Q43" s="170">
        <f t="shared" si="0"/>
        <v>0</v>
      </c>
      <c r="R43" s="85"/>
    </row>
    <row r="44" spans="1:18" x14ac:dyDescent="0.2">
      <c r="A44" s="167">
        <f>'5414'!A44</f>
        <v>0</v>
      </c>
      <c r="B44" s="167">
        <f>'5414'!C44</f>
        <v>0</v>
      </c>
      <c r="C44" s="167">
        <f>'5414'!D44</f>
        <v>0</v>
      </c>
      <c r="D44" s="167">
        <f>'5414'!E44</f>
        <v>0</v>
      </c>
      <c r="E44" s="167">
        <f>'5414'!F44</f>
        <v>0</v>
      </c>
      <c r="F44" s="168">
        <f>'5414'!G44</f>
        <v>0</v>
      </c>
      <c r="G44" s="169">
        <f>'5414'!M44</f>
        <v>0</v>
      </c>
      <c r="H44" s="167">
        <f>'5414'!Q44</f>
        <v>0</v>
      </c>
      <c r="I44" s="84"/>
      <c r="J44" s="9"/>
      <c r="K44" s="9"/>
      <c r="L44" s="9"/>
      <c r="M44" s="9"/>
      <c r="N44" s="9"/>
      <c r="O44" s="9"/>
      <c r="P44" s="9"/>
      <c r="Q44" s="170">
        <f t="shared" si="0"/>
        <v>0</v>
      </c>
      <c r="R44" s="85"/>
    </row>
    <row r="45" spans="1:18" x14ac:dyDescent="0.2">
      <c r="A45" s="167">
        <f>'5414'!A45</f>
        <v>0</v>
      </c>
      <c r="B45" s="167">
        <f>'5414'!C45</f>
        <v>0</v>
      </c>
      <c r="C45" s="167">
        <f>'5414'!D45</f>
        <v>0</v>
      </c>
      <c r="D45" s="167">
        <f>'5414'!E45</f>
        <v>0</v>
      </c>
      <c r="E45" s="167">
        <f>'5414'!F45</f>
        <v>0</v>
      </c>
      <c r="F45" s="168">
        <f>'5414'!G45</f>
        <v>0</v>
      </c>
      <c r="G45" s="169">
        <f>'5414'!M45</f>
        <v>0</v>
      </c>
      <c r="H45" s="167">
        <f>'5414'!Q45</f>
        <v>0</v>
      </c>
      <c r="I45" s="84"/>
      <c r="J45" s="9"/>
      <c r="K45" s="9"/>
      <c r="L45" s="9"/>
      <c r="M45" s="9"/>
      <c r="N45" s="9"/>
      <c r="O45" s="9"/>
      <c r="P45" s="9"/>
      <c r="Q45" s="170">
        <f t="shared" si="0"/>
        <v>0</v>
      </c>
      <c r="R45" s="85"/>
    </row>
    <row r="46" spans="1:18" x14ac:dyDescent="0.2">
      <c r="A46" s="167">
        <f>'5414'!A46</f>
        <v>0</v>
      </c>
      <c r="B46" s="167">
        <f>'5414'!C46</f>
        <v>0</v>
      </c>
      <c r="C46" s="167">
        <f>'5414'!D46</f>
        <v>0</v>
      </c>
      <c r="D46" s="167">
        <f>'5414'!E46</f>
        <v>0</v>
      </c>
      <c r="E46" s="167">
        <f>'5414'!F46</f>
        <v>0</v>
      </c>
      <c r="F46" s="168">
        <f>'5414'!G46</f>
        <v>0</v>
      </c>
      <c r="G46" s="169">
        <f>'5414'!M46</f>
        <v>0</v>
      </c>
      <c r="H46" s="167">
        <f>'5414'!Q46</f>
        <v>0</v>
      </c>
      <c r="I46" s="84"/>
      <c r="J46" s="9"/>
      <c r="K46" s="9"/>
      <c r="L46" s="9"/>
      <c r="M46" s="9"/>
      <c r="N46" s="9"/>
      <c r="O46" s="9"/>
      <c r="P46" s="9"/>
      <c r="Q46" s="170">
        <f t="shared" si="0"/>
        <v>0</v>
      </c>
      <c r="R46" s="85"/>
    </row>
    <row r="47" spans="1:18" x14ac:dyDescent="0.2">
      <c r="A47" s="167">
        <f>'5414'!A47</f>
        <v>0</v>
      </c>
      <c r="B47" s="167">
        <f>'5414'!C47</f>
        <v>0</v>
      </c>
      <c r="C47" s="167">
        <f>'5414'!D47</f>
        <v>0</v>
      </c>
      <c r="D47" s="167">
        <f>'5414'!E47</f>
        <v>0</v>
      </c>
      <c r="E47" s="167">
        <f>'5414'!F47</f>
        <v>0</v>
      </c>
      <c r="F47" s="168">
        <f>'5414'!G47</f>
        <v>0</v>
      </c>
      <c r="G47" s="169">
        <f>'5414'!M47</f>
        <v>0</v>
      </c>
      <c r="H47" s="167">
        <f>'5414'!Q47</f>
        <v>0</v>
      </c>
      <c r="I47" s="84"/>
      <c r="J47" s="9"/>
      <c r="K47" s="9"/>
      <c r="L47" s="9"/>
      <c r="M47" s="9"/>
      <c r="N47" s="9"/>
      <c r="O47" s="9"/>
      <c r="P47" s="9"/>
      <c r="Q47" s="170">
        <f t="shared" si="0"/>
        <v>0</v>
      </c>
      <c r="R47" s="85"/>
    </row>
    <row r="48" spans="1:18" x14ac:dyDescent="0.2">
      <c r="A48" s="167">
        <f>'5414'!A48</f>
        <v>0</v>
      </c>
      <c r="B48" s="167">
        <f>'5414'!C48</f>
        <v>0</v>
      </c>
      <c r="C48" s="167">
        <f>'5414'!D48</f>
        <v>0</v>
      </c>
      <c r="D48" s="167">
        <f>'5414'!E48</f>
        <v>0</v>
      </c>
      <c r="E48" s="167">
        <f>'5414'!F48</f>
        <v>0</v>
      </c>
      <c r="F48" s="168">
        <f>'5414'!G48</f>
        <v>0</v>
      </c>
      <c r="G48" s="169">
        <f>'5414'!M48</f>
        <v>0</v>
      </c>
      <c r="H48" s="167">
        <f>'5414'!Q48</f>
        <v>0</v>
      </c>
      <c r="I48" s="84"/>
      <c r="J48" s="9"/>
      <c r="K48" s="9"/>
      <c r="L48" s="9"/>
      <c r="M48" s="9"/>
      <c r="N48" s="9"/>
      <c r="O48" s="9"/>
      <c r="P48" s="9"/>
      <c r="Q48" s="170">
        <f t="shared" si="0"/>
        <v>0</v>
      </c>
      <c r="R48" s="85"/>
    </row>
    <row r="49" spans="1:18" x14ac:dyDescent="0.2">
      <c r="A49" s="167">
        <f>'5414'!A49</f>
        <v>0</v>
      </c>
      <c r="B49" s="167">
        <f>'5414'!C49</f>
        <v>0</v>
      </c>
      <c r="C49" s="167">
        <f>'5414'!D49</f>
        <v>0</v>
      </c>
      <c r="D49" s="167">
        <f>'5414'!E49</f>
        <v>0</v>
      </c>
      <c r="E49" s="167">
        <f>'5414'!F49</f>
        <v>0</v>
      </c>
      <c r="F49" s="168">
        <f>'5414'!G49</f>
        <v>0</v>
      </c>
      <c r="G49" s="169">
        <f>'5414'!M49</f>
        <v>0</v>
      </c>
      <c r="H49" s="167">
        <f>'5414'!Q49</f>
        <v>0</v>
      </c>
      <c r="I49" s="84"/>
      <c r="J49" s="9"/>
      <c r="K49" s="9"/>
      <c r="L49" s="9"/>
      <c r="M49" s="9"/>
      <c r="N49" s="9"/>
      <c r="O49" s="9"/>
      <c r="P49" s="9"/>
      <c r="Q49" s="170">
        <f t="shared" si="0"/>
        <v>0</v>
      </c>
      <c r="R49" s="85"/>
    </row>
    <row r="50" spans="1:18" x14ac:dyDescent="0.2">
      <c r="A50" s="167">
        <f>'5414'!A50</f>
        <v>0</v>
      </c>
      <c r="B50" s="167">
        <f>'5414'!C50</f>
        <v>0</v>
      </c>
      <c r="C50" s="167">
        <f>'5414'!D50</f>
        <v>0</v>
      </c>
      <c r="D50" s="167">
        <f>'5414'!E50</f>
        <v>0</v>
      </c>
      <c r="E50" s="167">
        <f>'5414'!F50</f>
        <v>0</v>
      </c>
      <c r="F50" s="168">
        <f>'5414'!G50</f>
        <v>0</v>
      </c>
      <c r="G50" s="169">
        <f>'5414'!M50</f>
        <v>0</v>
      </c>
      <c r="H50" s="167">
        <f>'5414'!Q50</f>
        <v>0</v>
      </c>
      <c r="I50" s="84"/>
      <c r="J50" s="9"/>
      <c r="K50" s="9"/>
      <c r="L50" s="9"/>
      <c r="M50" s="9"/>
      <c r="N50" s="9"/>
      <c r="O50" s="9"/>
      <c r="P50" s="9"/>
      <c r="Q50" s="170">
        <f t="shared" si="0"/>
        <v>0</v>
      </c>
      <c r="R50" s="85"/>
    </row>
    <row r="51" spans="1:18" x14ac:dyDescent="0.2">
      <c r="A51" s="167">
        <f>'5414'!A51</f>
        <v>0</v>
      </c>
      <c r="B51" s="167">
        <f>'5414'!C51</f>
        <v>0</v>
      </c>
      <c r="C51" s="167">
        <f>'5414'!D51</f>
        <v>0</v>
      </c>
      <c r="D51" s="167">
        <f>'5414'!E51</f>
        <v>0</v>
      </c>
      <c r="E51" s="167">
        <f>'5414'!F51</f>
        <v>0</v>
      </c>
      <c r="F51" s="168">
        <f>'5414'!G51</f>
        <v>0</v>
      </c>
      <c r="G51" s="169">
        <f>'5414'!M51</f>
        <v>0</v>
      </c>
      <c r="H51" s="167">
        <f>'5414'!Q51</f>
        <v>0</v>
      </c>
      <c r="I51" s="84"/>
      <c r="J51" s="9"/>
      <c r="K51" s="9"/>
      <c r="L51" s="9"/>
      <c r="M51" s="9"/>
      <c r="N51" s="9"/>
      <c r="O51" s="9"/>
      <c r="P51" s="9"/>
      <c r="Q51" s="170">
        <f t="shared" si="0"/>
        <v>0</v>
      </c>
      <c r="R51" s="85"/>
    </row>
    <row r="52" spans="1:18" x14ac:dyDescent="0.2">
      <c r="A52" s="167">
        <f>'5414'!A52</f>
        <v>0</v>
      </c>
      <c r="B52" s="167">
        <f>'5414'!C52</f>
        <v>0</v>
      </c>
      <c r="C52" s="167">
        <f>'5414'!D52</f>
        <v>0</v>
      </c>
      <c r="D52" s="167">
        <f>'5414'!E52</f>
        <v>0</v>
      </c>
      <c r="E52" s="167">
        <f>'5414'!F52</f>
        <v>0</v>
      </c>
      <c r="F52" s="168">
        <f>'5414'!G52</f>
        <v>0</v>
      </c>
      <c r="G52" s="169">
        <f>'5414'!M52</f>
        <v>0</v>
      </c>
      <c r="H52" s="167">
        <f>'5414'!Q52</f>
        <v>0</v>
      </c>
      <c r="I52" s="84"/>
      <c r="J52" s="9"/>
      <c r="K52" s="9"/>
      <c r="L52" s="9"/>
      <c r="M52" s="9"/>
      <c r="N52" s="9"/>
      <c r="O52" s="9"/>
      <c r="P52" s="9"/>
      <c r="Q52" s="170">
        <f t="shared" si="0"/>
        <v>0</v>
      </c>
      <c r="R52" s="85"/>
    </row>
    <row r="53" spans="1:18" x14ac:dyDescent="0.2">
      <c r="A53" s="167">
        <f>'5414'!A53</f>
        <v>0</v>
      </c>
      <c r="B53" s="167">
        <f>'5414'!C53</f>
        <v>0</v>
      </c>
      <c r="C53" s="167">
        <f>'5414'!D53</f>
        <v>0</v>
      </c>
      <c r="D53" s="167">
        <f>'5414'!E53</f>
        <v>0</v>
      </c>
      <c r="E53" s="167">
        <f>'5414'!F53</f>
        <v>0</v>
      </c>
      <c r="F53" s="168">
        <f>'5414'!G53</f>
        <v>0</v>
      </c>
      <c r="G53" s="169">
        <f>'5414'!M53</f>
        <v>0</v>
      </c>
      <c r="H53" s="167">
        <f>'5414'!Q53</f>
        <v>0</v>
      </c>
      <c r="I53" s="84"/>
      <c r="J53" s="9"/>
      <c r="K53" s="9"/>
      <c r="L53" s="9"/>
      <c r="M53" s="9"/>
      <c r="N53" s="9"/>
      <c r="O53" s="9"/>
      <c r="P53" s="9"/>
      <c r="Q53" s="170">
        <f t="shared" si="0"/>
        <v>0</v>
      </c>
      <c r="R53" s="85"/>
    </row>
    <row r="54" spans="1:18" x14ac:dyDescent="0.2">
      <c r="A54" s="167">
        <f>'5414'!A54</f>
        <v>0</v>
      </c>
      <c r="B54" s="167">
        <f>'5414'!C54</f>
        <v>0</v>
      </c>
      <c r="C54" s="167">
        <f>'5414'!D54</f>
        <v>0</v>
      </c>
      <c r="D54" s="167">
        <f>'5414'!E54</f>
        <v>0</v>
      </c>
      <c r="E54" s="167">
        <f>'5414'!F54</f>
        <v>0</v>
      </c>
      <c r="F54" s="168">
        <f>'5414'!G54</f>
        <v>0</v>
      </c>
      <c r="G54" s="169">
        <f>'5414'!M54</f>
        <v>0</v>
      </c>
      <c r="H54" s="167">
        <f>'5414'!Q54</f>
        <v>0</v>
      </c>
      <c r="I54" s="84"/>
      <c r="J54" s="9"/>
      <c r="K54" s="9"/>
      <c r="L54" s="9"/>
      <c r="M54" s="9"/>
      <c r="N54" s="9"/>
      <c r="O54" s="9"/>
      <c r="P54" s="9"/>
      <c r="Q54" s="170">
        <f t="shared" si="0"/>
        <v>0</v>
      </c>
      <c r="R54" s="85"/>
    </row>
    <row r="55" spans="1:18" x14ac:dyDescent="0.2">
      <c r="A55" s="167">
        <f>'5414'!A55</f>
        <v>0</v>
      </c>
      <c r="B55" s="167">
        <f>'5414'!C55</f>
        <v>0</v>
      </c>
      <c r="C55" s="167">
        <f>'5414'!D55</f>
        <v>0</v>
      </c>
      <c r="D55" s="167">
        <f>'5414'!E55</f>
        <v>0</v>
      </c>
      <c r="E55" s="167">
        <f>'5414'!F55</f>
        <v>0</v>
      </c>
      <c r="F55" s="168">
        <f>'5414'!G55</f>
        <v>0</v>
      </c>
      <c r="G55" s="169">
        <f>'5414'!M55</f>
        <v>0</v>
      </c>
      <c r="H55" s="167">
        <f>'5414'!Q55</f>
        <v>0</v>
      </c>
      <c r="I55" s="84"/>
      <c r="J55" s="9"/>
      <c r="K55" s="9"/>
      <c r="L55" s="9"/>
      <c r="M55" s="9"/>
      <c r="N55" s="9"/>
      <c r="O55" s="9"/>
      <c r="P55" s="9"/>
      <c r="Q55" s="170">
        <f t="shared" si="0"/>
        <v>0</v>
      </c>
      <c r="R55" s="85"/>
    </row>
    <row r="56" spans="1:18" x14ac:dyDescent="0.2">
      <c r="A56" s="167">
        <f>'5414'!A56</f>
        <v>0</v>
      </c>
      <c r="B56" s="167">
        <f>'5414'!C56</f>
        <v>0</v>
      </c>
      <c r="C56" s="167">
        <f>'5414'!D56</f>
        <v>0</v>
      </c>
      <c r="D56" s="167">
        <f>'5414'!E56</f>
        <v>0</v>
      </c>
      <c r="E56" s="167">
        <f>'5414'!F56</f>
        <v>0</v>
      </c>
      <c r="F56" s="168">
        <f>'5414'!G56</f>
        <v>0</v>
      </c>
      <c r="G56" s="169">
        <f>'5414'!M56</f>
        <v>0</v>
      </c>
      <c r="H56" s="167">
        <f>'5414'!Q56</f>
        <v>0</v>
      </c>
      <c r="I56" s="84"/>
      <c r="J56" s="9"/>
      <c r="K56" s="9"/>
      <c r="L56" s="9"/>
      <c r="M56" s="9"/>
      <c r="N56" s="9"/>
      <c r="O56" s="9"/>
      <c r="P56" s="9"/>
      <c r="Q56" s="170">
        <f t="shared" si="0"/>
        <v>0</v>
      </c>
      <c r="R56" s="85"/>
    </row>
    <row r="57" spans="1:18" x14ac:dyDescent="0.2">
      <c r="A57" s="167">
        <f>'5414'!A57</f>
        <v>0</v>
      </c>
      <c r="B57" s="167">
        <f>'5414'!C57</f>
        <v>0</v>
      </c>
      <c r="C57" s="167">
        <f>'5414'!D57</f>
        <v>0</v>
      </c>
      <c r="D57" s="167">
        <f>'5414'!E57</f>
        <v>0</v>
      </c>
      <c r="E57" s="167">
        <f>'5414'!F57</f>
        <v>0</v>
      </c>
      <c r="F57" s="168">
        <f>'5414'!G57</f>
        <v>0</v>
      </c>
      <c r="G57" s="169">
        <f>'5414'!M57</f>
        <v>0</v>
      </c>
      <c r="H57" s="167">
        <f>'5414'!Q57</f>
        <v>0</v>
      </c>
      <c r="I57" s="84"/>
      <c r="J57" s="9"/>
      <c r="K57" s="9"/>
      <c r="L57" s="9"/>
      <c r="M57" s="9"/>
      <c r="N57" s="9"/>
      <c r="O57" s="9"/>
      <c r="P57" s="9"/>
      <c r="Q57" s="170">
        <f t="shared" si="0"/>
        <v>0</v>
      </c>
      <c r="R57" s="85"/>
    </row>
    <row r="58" spans="1:18" x14ac:dyDescent="0.2">
      <c r="A58" s="167">
        <f>'5414'!A58</f>
        <v>0</v>
      </c>
      <c r="B58" s="167">
        <f>'5414'!C58</f>
        <v>0</v>
      </c>
      <c r="C58" s="167">
        <f>'5414'!D58</f>
        <v>0</v>
      </c>
      <c r="D58" s="167">
        <f>'5414'!E58</f>
        <v>0</v>
      </c>
      <c r="E58" s="167">
        <f>'5414'!F58</f>
        <v>0</v>
      </c>
      <c r="F58" s="168">
        <f>'5414'!G58</f>
        <v>0</v>
      </c>
      <c r="G58" s="169">
        <f>'5414'!M58</f>
        <v>0</v>
      </c>
      <c r="H58" s="167">
        <f>'5414'!Q58</f>
        <v>0</v>
      </c>
      <c r="I58" s="84"/>
      <c r="J58" s="9"/>
      <c r="K58" s="9"/>
      <c r="L58" s="9"/>
      <c r="M58" s="9"/>
      <c r="N58" s="9"/>
      <c r="O58" s="9"/>
      <c r="P58" s="9"/>
      <c r="Q58" s="170">
        <f t="shared" si="0"/>
        <v>0</v>
      </c>
      <c r="R58" s="85"/>
    </row>
    <row r="59" spans="1:18" x14ac:dyDescent="0.2">
      <c r="A59" s="167">
        <f>'5414'!A59</f>
        <v>0</v>
      </c>
      <c r="B59" s="167">
        <f>'5414'!C59</f>
        <v>0</v>
      </c>
      <c r="C59" s="167">
        <f>'5414'!D59</f>
        <v>0</v>
      </c>
      <c r="D59" s="167">
        <f>'5414'!E59</f>
        <v>0</v>
      </c>
      <c r="E59" s="167">
        <f>'5414'!F59</f>
        <v>0</v>
      </c>
      <c r="F59" s="168">
        <f>'5414'!G59</f>
        <v>0</v>
      </c>
      <c r="G59" s="169">
        <f>'5414'!M59</f>
        <v>0</v>
      </c>
      <c r="H59" s="167">
        <f>'5414'!Q59</f>
        <v>0</v>
      </c>
      <c r="I59" s="84"/>
      <c r="J59" s="9"/>
      <c r="K59" s="9"/>
      <c r="L59" s="9"/>
      <c r="M59" s="9"/>
      <c r="N59" s="9"/>
      <c r="O59" s="9"/>
      <c r="P59" s="9"/>
      <c r="Q59" s="170">
        <f t="shared" si="0"/>
        <v>0</v>
      </c>
      <c r="R59" s="85"/>
    </row>
    <row r="60" spans="1:18" x14ac:dyDescent="0.2">
      <c r="A60" s="167">
        <f>'5414'!A60</f>
        <v>0</v>
      </c>
      <c r="B60" s="167">
        <f>'5414'!C60</f>
        <v>0</v>
      </c>
      <c r="C60" s="167">
        <f>'5414'!D60</f>
        <v>0</v>
      </c>
      <c r="D60" s="167">
        <f>'5414'!E60</f>
        <v>0</v>
      </c>
      <c r="E60" s="167">
        <f>'5414'!F60</f>
        <v>0</v>
      </c>
      <c r="F60" s="168">
        <f>'5414'!G60</f>
        <v>0</v>
      </c>
      <c r="G60" s="169">
        <f>'5414'!M60</f>
        <v>0</v>
      </c>
      <c r="H60" s="167">
        <f>'5414'!Q60</f>
        <v>0</v>
      </c>
      <c r="I60" s="84"/>
      <c r="J60" s="9"/>
      <c r="K60" s="9"/>
      <c r="L60" s="9"/>
      <c r="M60" s="9"/>
      <c r="N60" s="9"/>
      <c r="O60" s="9"/>
      <c r="P60" s="9"/>
      <c r="Q60" s="170">
        <f t="shared" si="0"/>
        <v>0</v>
      </c>
      <c r="R60" s="85"/>
    </row>
    <row r="61" spans="1:18" x14ac:dyDescent="0.2">
      <c r="A61" s="167">
        <f>'5414'!A61</f>
        <v>0</v>
      </c>
      <c r="B61" s="167">
        <f>'5414'!C61</f>
        <v>0</v>
      </c>
      <c r="C61" s="167">
        <f>'5414'!D61</f>
        <v>0</v>
      </c>
      <c r="D61" s="167">
        <f>'5414'!E61</f>
        <v>0</v>
      </c>
      <c r="E61" s="167">
        <f>'5414'!F61</f>
        <v>0</v>
      </c>
      <c r="F61" s="168">
        <f>'5414'!G61</f>
        <v>0</v>
      </c>
      <c r="G61" s="169">
        <f>'5414'!M61</f>
        <v>0</v>
      </c>
      <c r="H61" s="167">
        <f>'5414'!Q61</f>
        <v>0</v>
      </c>
      <c r="I61" s="84"/>
      <c r="J61" s="9"/>
      <c r="K61" s="9"/>
      <c r="L61" s="9"/>
      <c r="M61" s="9"/>
      <c r="N61" s="9"/>
      <c r="O61" s="9"/>
      <c r="P61" s="9"/>
      <c r="Q61" s="170">
        <f t="shared" si="0"/>
        <v>0</v>
      </c>
      <c r="R61" s="85"/>
    </row>
    <row r="62" spans="1:18" x14ac:dyDescent="0.2">
      <c r="A62" s="167">
        <f>'5414'!A62</f>
        <v>0</v>
      </c>
      <c r="B62" s="167">
        <f>'5414'!C62</f>
        <v>0</v>
      </c>
      <c r="C62" s="167">
        <f>'5414'!D62</f>
        <v>0</v>
      </c>
      <c r="D62" s="167">
        <f>'5414'!E62</f>
        <v>0</v>
      </c>
      <c r="E62" s="167">
        <f>'5414'!F62</f>
        <v>0</v>
      </c>
      <c r="F62" s="168">
        <f>'5414'!G62</f>
        <v>0</v>
      </c>
      <c r="G62" s="169">
        <f>'5414'!M62</f>
        <v>0</v>
      </c>
      <c r="H62" s="167">
        <f>'5414'!Q62</f>
        <v>0</v>
      </c>
      <c r="I62" s="84"/>
      <c r="J62" s="9"/>
      <c r="K62" s="9"/>
      <c r="L62" s="9"/>
      <c r="M62" s="9"/>
      <c r="N62" s="9"/>
      <c r="O62" s="9"/>
      <c r="P62" s="9"/>
      <c r="Q62" s="170">
        <f t="shared" si="0"/>
        <v>0</v>
      </c>
      <c r="R62" s="85"/>
    </row>
    <row r="63" spans="1:18" x14ac:dyDescent="0.2">
      <c r="A63" s="167">
        <f>'5414'!A63</f>
        <v>0</v>
      </c>
      <c r="B63" s="167">
        <f>'5414'!C63</f>
        <v>0</v>
      </c>
      <c r="C63" s="167">
        <f>'5414'!D63</f>
        <v>0</v>
      </c>
      <c r="D63" s="167">
        <f>'5414'!E63</f>
        <v>0</v>
      </c>
      <c r="E63" s="167">
        <f>'5414'!F63</f>
        <v>0</v>
      </c>
      <c r="F63" s="168">
        <f>'5414'!G63</f>
        <v>0</v>
      </c>
      <c r="G63" s="169">
        <f>'5414'!M63</f>
        <v>0</v>
      </c>
      <c r="H63" s="167">
        <f>'5414'!Q63</f>
        <v>0</v>
      </c>
      <c r="I63" s="84"/>
      <c r="J63" s="9"/>
      <c r="K63" s="9"/>
      <c r="L63" s="9"/>
      <c r="M63" s="9"/>
      <c r="N63" s="9"/>
      <c r="O63" s="9"/>
      <c r="P63" s="9"/>
      <c r="Q63" s="170">
        <f t="shared" si="0"/>
        <v>0</v>
      </c>
      <c r="R63" s="85"/>
    </row>
    <row r="64" spans="1:18" x14ac:dyDescent="0.2">
      <c r="A64" s="167">
        <f>'5414'!A64</f>
        <v>0</v>
      </c>
      <c r="B64" s="167">
        <f>'5414'!C64</f>
        <v>0</v>
      </c>
      <c r="C64" s="167">
        <f>'5414'!D64</f>
        <v>0</v>
      </c>
      <c r="D64" s="167">
        <f>'5414'!E64</f>
        <v>0</v>
      </c>
      <c r="E64" s="167">
        <f>'5414'!F64</f>
        <v>0</v>
      </c>
      <c r="F64" s="168">
        <f>'5414'!G64</f>
        <v>0</v>
      </c>
      <c r="G64" s="169">
        <f>'5414'!M64</f>
        <v>0</v>
      </c>
      <c r="H64" s="167">
        <f>'5414'!Q64</f>
        <v>0</v>
      </c>
      <c r="I64" s="84"/>
      <c r="J64" s="9"/>
      <c r="K64" s="9"/>
      <c r="L64" s="9"/>
      <c r="M64" s="9"/>
      <c r="N64" s="9"/>
      <c r="O64" s="9"/>
      <c r="P64" s="9"/>
      <c r="Q64" s="170">
        <f t="shared" si="0"/>
        <v>0</v>
      </c>
      <c r="R64" s="85"/>
    </row>
    <row r="65" spans="1:18" x14ac:dyDescent="0.2">
      <c r="A65" s="167">
        <f>'5414'!A65</f>
        <v>0</v>
      </c>
      <c r="B65" s="167">
        <f>'5414'!C65</f>
        <v>0</v>
      </c>
      <c r="C65" s="167">
        <f>'5414'!D65</f>
        <v>0</v>
      </c>
      <c r="D65" s="167">
        <f>'5414'!E65</f>
        <v>0</v>
      </c>
      <c r="E65" s="167">
        <f>'5414'!F65</f>
        <v>0</v>
      </c>
      <c r="F65" s="168">
        <f>'5414'!G65</f>
        <v>0</v>
      </c>
      <c r="G65" s="169">
        <f>'5414'!M65</f>
        <v>0</v>
      </c>
      <c r="H65" s="167">
        <f>'5414'!Q65</f>
        <v>0</v>
      </c>
      <c r="I65" s="84"/>
      <c r="J65" s="9"/>
      <c r="K65" s="9"/>
      <c r="L65" s="9"/>
      <c r="M65" s="9"/>
      <c r="N65" s="9"/>
      <c r="O65" s="9"/>
      <c r="P65" s="9"/>
      <c r="Q65" s="170">
        <f t="shared" si="0"/>
        <v>0</v>
      </c>
      <c r="R65" s="85"/>
    </row>
    <row r="66" spans="1:18" x14ac:dyDescent="0.2">
      <c r="A66" s="167">
        <f>'5414'!A66</f>
        <v>0</v>
      </c>
      <c r="B66" s="167">
        <f>'5414'!C66</f>
        <v>0</v>
      </c>
      <c r="C66" s="167">
        <f>'5414'!D66</f>
        <v>0</v>
      </c>
      <c r="D66" s="167">
        <f>'5414'!E66</f>
        <v>0</v>
      </c>
      <c r="E66" s="167">
        <f>'5414'!F66</f>
        <v>0</v>
      </c>
      <c r="F66" s="168">
        <f>'5414'!G66</f>
        <v>0</v>
      </c>
      <c r="G66" s="169">
        <f>'5414'!M66</f>
        <v>0</v>
      </c>
      <c r="H66" s="167">
        <f>'5414'!Q66</f>
        <v>0</v>
      </c>
      <c r="I66" s="84"/>
      <c r="J66" s="9"/>
      <c r="K66" s="9"/>
      <c r="L66" s="9"/>
      <c r="M66" s="9"/>
      <c r="N66" s="9"/>
      <c r="O66" s="9"/>
      <c r="P66" s="9"/>
      <c r="Q66" s="170">
        <f t="shared" si="0"/>
        <v>0</v>
      </c>
      <c r="R66" s="85"/>
    </row>
    <row r="67" spans="1:18" x14ac:dyDescent="0.2">
      <c r="A67" s="167">
        <f>'5414'!A67</f>
        <v>0</v>
      </c>
      <c r="B67" s="167">
        <f>'5414'!C67</f>
        <v>0</v>
      </c>
      <c r="C67" s="167">
        <f>'5414'!D67</f>
        <v>0</v>
      </c>
      <c r="D67" s="167">
        <f>'5414'!E67</f>
        <v>0</v>
      </c>
      <c r="E67" s="167">
        <f>'5414'!F67</f>
        <v>0</v>
      </c>
      <c r="F67" s="168">
        <f>'5414'!G67</f>
        <v>0</v>
      </c>
      <c r="G67" s="169">
        <f>'5414'!M67</f>
        <v>0</v>
      </c>
      <c r="H67" s="167">
        <f>'5414'!Q67</f>
        <v>0</v>
      </c>
      <c r="I67" s="84"/>
      <c r="J67" s="9"/>
      <c r="K67" s="9"/>
      <c r="L67" s="9"/>
      <c r="M67" s="9"/>
      <c r="N67" s="9"/>
      <c r="O67" s="9"/>
      <c r="P67" s="9"/>
      <c r="Q67" s="170">
        <f t="shared" si="0"/>
        <v>0</v>
      </c>
      <c r="R67" s="85"/>
    </row>
    <row r="68" spans="1:18" x14ac:dyDescent="0.2">
      <c r="A68" s="167">
        <f>'5414'!A68</f>
        <v>0</v>
      </c>
      <c r="B68" s="167">
        <f>'5414'!C68</f>
        <v>0</v>
      </c>
      <c r="C68" s="167">
        <f>'5414'!D68</f>
        <v>0</v>
      </c>
      <c r="D68" s="167">
        <f>'5414'!E68</f>
        <v>0</v>
      </c>
      <c r="E68" s="167">
        <f>'5414'!F68</f>
        <v>0</v>
      </c>
      <c r="F68" s="168">
        <f>'5414'!G68</f>
        <v>0</v>
      </c>
      <c r="G68" s="169">
        <f>'5414'!M68</f>
        <v>0</v>
      </c>
      <c r="H68" s="167">
        <f>'5414'!Q68</f>
        <v>0</v>
      </c>
      <c r="I68" s="84"/>
      <c r="J68" s="9"/>
      <c r="K68" s="9"/>
      <c r="L68" s="9"/>
      <c r="M68" s="9"/>
      <c r="N68" s="9"/>
      <c r="O68" s="9"/>
      <c r="P68" s="9"/>
      <c r="Q68" s="170">
        <f t="shared" si="0"/>
        <v>0</v>
      </c>
      <c r="R68" s="85"/>
    </row>
    <row r="69" spans="1:18" x14ac:dyDescent="0.2">
      <c r="A69" s="167">
        <f>'5414'!A69</f>
        <v>0</v>
      </c>
      <c r="B69" s="167">
        <f>'5414'!C69</f>
        <v>0</v>
      </c>
      <c r="C69" s="167">
        <f>'5414'!D69</f>
        <v>0</v>
      </c>
      <c r="D69" s="167">
        <f>'5414'!E69</f>
        <v>0</v>
      </c>
      <c r="E69" s="167">
        <f>'5414'!F69</f>
        <v>0</v>
      </c>
      <c r="F69" s="168">
        <f>'5414'!G69</f>
        <v>0</v>
      </c>
      <c r="G69" s="169">
        <f>'5414'!M69</f>
        <v>0</v>
      </c>
      <c r="H69" s="167">
        <f>'5414'!Q69</f>
        <v>0</v>
      </c>
      <c r="I69" s="84"/>
      <c r="J69" s="9"/>
      <c r="K69" s="9"/>
      <c r="L69" s="9"/>
      <c r="M69" s="9"/>
      <c r="N69" s="9"/>
      <c r="O69" s="9"/>
      <c r="P69" s="9"/>
      <c r="Q69" s="170">
        <f t="shared" si="0"/>
        <v>0</v>
      </c>
      <c r="R69" s="85"/>
    </row>
    <row r="70" spans="1:18" x14ac:dyDescent="0.2">
      <c r="A70" s="167">
        <f>'5414'!A70</f>
        <v>0</v>
      </c>
      <c r="B70" s="167">
        <f>'5414'!C70</f>
        <v>0</v>
      </c>
      <c r="C70" s="167">
        <f>'5414'!D70</f>
        <v>0</v>
      </c>
      <c r="D70" s="167">
        <f>'5414'!E70</f>
        <v>0</v>
      </c>
      <c r="E70" s="167">
        <f>'5414'!F70</f>
        <v>0</v>
      </c>
      <c r="F70" s="168">
        <f>'5414'!G70</f>
        <v>0</v>
      </c>
      <c r="G70" s="169">
        <f>'5414'!M70</f>
        <v>0</v>
      </c>
      <c r="H70" s="167">
        <f>'5414'!Q70</f>
        <v>0</v>
      </c>
      <c r="I70" s="84"/>
      <c r="J70" s="9"/>
      <c r="K70" s="9"/>
      <c r="L70" s="9"/>
      <c r="M70" s="9"/>
      <c r="N70" s="9"/>
      <c r="O70" s="9"/>
      <c r="P70" s="9"/>
      <c r="Q70" s="170">
        <f t="shared" si="0"/>
        <v>0</v>
      </c>
      <c r="R70" s="85"/>
    </row>
    <row r="71" spans="1:18" x14ac:dyDescent="0.2">
      <c r="A71" s="167">
        <f>'5414'!A71</f>
        <v>0</v>
      </c>
      <c r="B71" s="167">
        <f>'5414'!C71</f>
        <v>0</v>
      </c>
      <c r="C71" s="167">
        <f>'5414'!D71</f>
        <v>0</v>
      </c>
      <c r="D71" s="167">
        <f>'5414'!E71</f>
        <v>0</v>
      </c>
      <c r="E71" s="167">
        <f>'5414'!F71</f>
        <v>0</v>
      </c>
      <c r="F71" s="168">
        <f>'5414'!G71</f>
        <v>0</v>
      </c>
      <c r="G71" s="169">
        <f>'5414'!M71</f>
        <v>0</v>
      </c>
      <c r="H71" s="167">
        <f>'5414'!Q71</f>
        <v>0</v>
      </c>
      <c r="I71" s="84"/>
      <c r="J71" s="9"/>
      <c r="K71" s="9"/>
      <c r="L71" s="9"/>
      <c r="M71" s="9"/>
      <c r="N71" s="9"/>
      <c r="O71" s="9"/>
      <c r="P71" s="9"/>
      <c r="Q71" s="170">
        <f t="shared" si="0"/>
        <v>0</v>
      </c>
      <c r="R71" s="85"/>
    </row>
    <row r="72" spans="1:18" x14ac:dyDescent="0.2">
      <c r="A72" s="167">
        <f>'5414'!A72</f>
        <v>0</v>
      </c>
      <c r="B72" s="167">
        <f>'5414'!C72</f>
        <v>0</v>
      </c>
      <c r="C72" s="167">
        <f>'5414'!D72</f>
        <v>0</v>
      </c>
      <c r="D72" s="167">
        <f>'5414'!E72</f>
        <v>0</v>
      </c>
      <c r="E72" s="167">
        <f>'5414'!F72</f>
        <v>0</v>
      </c>
      <c r="F72" s="168">
        <f>'5414'!G72</f>
        <v>0</v>
      </c>
      <c r="G72" s="169">
        <f>'5414'!M72</f>
        <v>0</v>
      </c>
      <c r="H72" s="167">
        <f>'5414'!Q72</f>
        <v>0</v>
      </c>
      <c r="I72" s="84"/>
      <c r="J72" s="9"/>
      <c r="K72" s="9"/>
      <c r="L72" s="9"/>
      <c r="M72" s="9"/>
      <c r="N72" s="9"/>
      <c r="O72" s="9"/>
      <c r="P72" s="9"/>
      <c r="Q72" s="170">
        <f t="shared" si="0"/>
        <v>0</v>
      </c>
      <c r="R72" s="85"/>
    </row>
    <row r="73" spans="1:18" x14ac:dyDescent="0.2">
      <c r="A73" s="167">
        <f>'5414'!A73</f>
        <v>0</v>
      </c>
      <c r="B73" s="167">
        <f>'5414'!C73</f>
        <v>0</v>
      </c>
      <c r="C73" s="167">
        <f>'5414'!D73</f>
        <v>0</v>
      </c>
      <c r="D73" s="167">
        <f>'5414'!E73</f>
        <v>0</v>
      </c>
      <c r="E73" s="167">
        <f>'5414'!F73</f>
        <v>0</v>
      </c>
      <c r="F73" s="168">
        <f>'5414'!G73</f>
        <v>0</v>
      </c>
      <c r="G73" s="169">
        <f>'5414'!M73</f>
        <v>0</v>
      </c>
      <c r="H73" s="167">
        <f>'5414'!Q73</f>
        <v>0</v>
      </c>
      <c r="I73" s="84"/>
      <c r="J73" s="9"/>
      <c r="K73" s="9"/>
      <c r="L73" s="9"/>
      <c r="M73" s="9"/>
      <c r="N73" s="9"/>
      <c r="O73" s="9"/>
      <c r="P73" s="9"/>
      <c r="Q73" s="170">
        <f t="shared" si="0"/>
        <v>0</v>
      </c>
      <c r="R73" s="85"/>
    </row>
    <row r="74" spans="1:18" x14ac:dyDescent="0.2">
      <c r="A74" s="167">
        <f>'5414'!A74</f>
        <v>0</v>
      </c>
      <c r="B74" s="167">
        <f>'5414'!C74</f>
        <v>0</v>
      </c>
      <c r="C74" s="167">
        <f>'5414'!D74</f>
        <v>0</v>
      </c>
      <c r="D74" s="167">
        <f>'5414'!E74</f>
        <v>0</v>
      </c>
      <c r="E74" s="167">
        <f>'5414'!F74</f>
        <v>0</v>
      </c>
      <c r="F74" s="168">
        <f>'5414'!G74</f>
        <v>0</v>
      </c>
      <c r="G74" s="169">
        <f>'5414'!M74</f>
        <v>0</v>
      </c>
      <c r="H74" s="167">
        <f>'5414'!Q74</f>
        <v>0</v>
      </c>
      <c r="I74" s="84"/>
      <c r="J74" s="9"/>
      <c r="K74" s="9"/>
      <c r="L74" s="9"/>
      <c r="M74" s="9"/>
      <c r="N74" s="9"/>
      <c r="O74" s="9"/>
      <c r="P74" s="9"/>
      <c r="Q74" s="170">
        <f t="shared" ref="Q74:Q137" si="1">J74+L74+N74+P74</f>
        <v>0</v>
      </c>
      <c r="R74" s="85"/>
    </row>
    <row r="75" spans="1:18" x14ac:dyDescent="0.2">
      <c r="A75" s="167">
        <f>'5414'!A75</f>
        <v>0</v>
      </c>
      <c r="B75" s="167">
        <f>'5414'!C75</f>
        <v>0</v>
      </c>
      <c r="C75" s="167">
        <f>'5414'!D75</f>
        <v>0</v>
      </c>
      <c r="D75" s="167">
        <f>'5414'!E75</f>
        <v>0</v>
      </c>
      <c r="E75" s="167">
        <f>'5414'!F75</f>
        <v>0</v>
      </c>
      <c r="F75" s="168">
        <f>'5414'!G75</f>
        <v>0</v>
      </c>
      <c r="G75" s="169">
        <f>'5414'!M75</f>
        <v>0</v>
      </c>
      <c r="H75" s="167">
        <f>'5414'!Q75</f>
        <v>0</v>
      </c>
      <c r="I75" s="84"/>
      <c r="J75" s="9"/>
      <c r="K75" s="9"/>
      <c r="L75" s="9"/>
      <c r="M75" s="9"/>
      <c r="N75" s="9"/>
      <c r="O75" s="9"/>
      <c r="P75" s="9"/>
      <c r="Q75" s="170">
        <f t="shared" si="1"/>
        <v>0</v>
      </c>
      <c r="R75" s="85"/>
    </row>
    <row r="76" spans="1:18" x14ac:dyDescent="0.2">
      <c r="A76" s="167">
        <f>'5414'!A76</f>
        <v>0</v>
      </c>
      <c r="B76" s="167">
        <f>'5414'!C76</f>
        <v>0</v>
      </c>
      <c r="C76" s="167">
        <f>'5414'!D76</f>
        <v>0</v>
      </c>
      <c r="D76" s="167">
        <f>'5414'!E76</f>
        <v>0</v>
      </c>
      <c r="E76" s="167">
        <f>'5414'!F76</f>
        <v>0</v>
      </c>
      <c r="F76" s="168">
        <f>'5414'!G76</f>
        <v>0</v>
      </c>
      <c r="G76" s="169">
        <f>'5414'!M76</f>
        <v>0</v>
      </c>
      <c r="H76" s="167">
        <f>'5414'!Q76</f>
        <v>0</v>
      </c>
      <c r="I76" s="84"/>
      <c r="J76" s="9"/>
      <c r="K76" s="9"/>
      <c r="L76" s="9"/>
      <c r="M76" s="9"/>
      <c r="N76" s="9"/>
      <c r="O76" s="9"/>
      <c r="P76" s="9"/>
      <c r="Q76" s="170">
        <f t="shared" si="1"/>
        <v>0</v>
      </c>
      <c r="R76" s="85"/>
    </row>
    <row r="77" spans="1:18" x14ac:dyDescent="0.2">
      <c r="A77" s="167">
        <f>'5414'!A77</f>
        <v>0</v>
      </c>
      <c r="B77" s="167">
        <f>'5414'!C77</f>
        <v>0</v>
      </c>
      <c r="C77" s="167">
        <f>'5414'!D77</f>
        <v>0</v>
      </c>
      <c r="D77" s="167">
        <f>'5414'!E77</f>
        <v>0</v>
      </c>
      <c r="E77" s="167">
        <f>'5414'!F77</f>
        <v>0</v>
      </c>
      <c r="F77" s="168">
        <f>'5414'!G77</f>
        <v>0</v>
      </c>
      <c r="G77" s="169">
        <f>'5414'!M77</f>
        <v>0</v>
      </c>
      <c r="H77" s="167">
        <f>'5414'!Q77</f>
        <v>0</v>
      </c>
      <c r="I77" s="84"/>
      <c r="J77" s="9"/>
      <c r="K77" s="9"/>
      <c r="L77" s="9"/>
      <c r="M77" s="9"/>
      <c r="N77" s="9"/>
      <c r="O77" s="9"/>
      <c r="P77" s="9"/>
      <c r="Q77" s="170">
        <f t="shared" si="1"/>
        <v>0</v>
      </c>
      <c r="R77" s="85"/>
    </row>
    <row r="78" spans="1:18" x14ac:dyDescent="0.2">
      <c r="A78" s="167">
        <f>'5414'!A78</f>
        <v>0</v>
      </c>
      <c r="B78" s="167">
        <f>'5414'!C78</f>
        <v>0</v>
      </c>
      <c r="C78" s="167">
        <f>'5414'!D78</f>
        <v>0</v>
      </c>
      <c r="D78" s="167">
        <f>'5414'!E78</f>
        <v>0</v>
      </c>
      <c r="E78" s="167">
        <f>'5414'!F78</f>
        <v>0</v>
      </c>
      <c r="F78" s="168">
        <f>'5414'!G78</f>
        <v>0</v>
      </c>
      <c r="G78" s="169">
        <f>'5414'!M78</f>
        <v>0</v>
      </c>
      <c r="H78" s="167">
        <f>'5414'!Q78</f>
        <v>0</v>
      </c>
      <c r="I78" s="84"/>
      <c r="J78" s="9"/>
      <c r="K78" s="9"/>
      <c r="L78" s="9"/>
      <c r="M78" s="9"/>
      <c r="N78" s="9"/>
      <c r="O78" s="9"/>
      <c r="P78" s="9"/>
      <c r="Q78" s="170">
        <f t="shared" si="1"/>
        <v>0</v>
      </c>
      <c r="R78" s="85"/>
    </row>
    <row r="79" spans="1:18" x14ac:dyDescent="0.2">
      <c r="A79" s="167">
        <f>'5414'!A79</f>
        <v>0</v>
      </c>
      <c r="B79" s="167">
        <f>'5414'!C79</f>
        <v>0</v>
      </c>
      <c r="C79" s="167">
        <f>'5414'!D79</f>
        <v>0</v>
      </c>
      <c r="D79" s="167">
        <f>'5414'!E79</f>
        <v>0</v>
      </c>
      <c r="E79" s="167">
        <f>'5414'!F79</f>
        <v>0</v>
      </c>
      <c r="F79" s="168">
        <f>'5414'!G79</f>
        <v>0</v>
      </c>
      <c r="G79" s="169">
        <f>'5414'!M79</f>
        <v>0</v>
      </c>
      <c r="H79" s="167">
        <f>'5414'!Q79</f>
        <v>0</v>
      </c>
      <c r="I79" s="84"/>
      <c r="J79" s="9"/>
      <c r="K79" s="9"/>
      <c r="L79" s="9"/>
      <c r="M79" s="9"/>
      <c r="N79" s="9"/>
      <c r="O79" s="9"/>
      <c r="P79" s="9"/>
      <c r="Q79" s="170">
        <f t="shared" si="1"/>
        <v>0</v>
      </c>
      <c r="R79" s="85"/>
    </row>
    <row r="80" spans="1:18" x14ac:dyDescent="0.2">
      <c r="A80" s="167">
        <f>'5414'!A80</f>
        <v>0</v>
      </c>
      <c r="B80" s="167">
        <f>'5414'!C80</f>
        <v>0</v>
      </c>
      <c r="C80" s="167">
        <f>'5414'!D80</f>
        <v>0</v>
      </c>
      <c r="D80" s="167">
        <f>'5414'!E80</f>
        <v>0</v>
      </c>
      <c r="E80" s="167">
        <f>'5414'!F80</f>
        <v>0</v>
      </c>
      <c r="F80" s="168">
        <f>'5414'!G80</f>
        <v>0</v>
      </c>
      <c r="G80" s="169">
        <f>'5414'!M80</f>
        <v>0</v>
      </c>
      <c r="H80" s="167">
        <f>'5414'!Q80</f>
        <v>0</v>
      </c>
      <c r="I80" s="84"/>
      <c r="J80" s="9"/>
      <c r="K80" s="9"/>
      <c r="L80" s="9"/>
      <c r="M80" s="9"/>
      <c r="N80" s="9"/>
      <c r="O80" s="9"/>
      <c r="P80" s="9"/>
      <c r="Q80" s="170">
        <f t="shared" si="1"/>
        <v>0</v>
      </c>
      <c r="R80" s="85"/>
    </row>
    <row r="81" spans="1:18" x14ac:dyDescent="0.2">
      <c r="A81" s="167">
        <f>'5414'!A81</f>
        <v>0</v>
      </c>
      <c r="B81" s="167">
        <f>'5414'!C81</f>
        <v>0</v>
      </c>
      <c r="C81" s="167">
        <f>'5414'!D81</f>
        <v>0</v>
      </c>
      <c r="D81" s="167">
        <f>'5414'!E81</f>
        <v>0</v>
      </c>
      <c r="E81" s="167">
        <f>'5414'!F81</f>
        <v>0</v>
      </c>
      <c r="F81" s="168">
        <f>'5414'!G81</f>
        <v>0</v>
      </c>
      <c r="G81" s="169">
        <f>'5414'!M81</f>
        <v>0</v>
      </c>
      <c r="H81" s="167">
        <f>'5414'!Q81</f>
        <v>0</v>
      </c>
      <c r="I81" s="84"/>
      <c r="J81" s="9"/>
      <c r="K81" s="9"/>
      <c r="L81" s="9"/>
      <c r="M81" s="9"/>
      <c r="N81" s="9"/>
      <c r="O81" s="9"/>
      <c r="P81" s="9"/>
      <c r="Q81" s="170">
        <f t="shared" si="1"/>
        <v>0</v>
      </c>
      <c r="R81" s="85"/>
    </row>
    <row r="82" spans="1:18" x14ac:dyDescent="0.2">
      <c r="A82" s="167">
        <f>'5414'!A82</f>
        <v>0</v>
      </c>
      <c r="B82" s="167">
        <f>'5414'!C82</f>
        <v>0</v>
      </c>
      <c r="C82" s="167">
        <f>'5414'!D82</f>
        <v>0</v>
      </c>
      <c r="D82" s="167">
        <f>'5414'!E82</f>
        <v>0</v>
      </c>
      <c r="E82" s="167">
        <f>'5414'!F82</f>
        <v>0</v>
      </c>
      <c r="F82" s="168">
        <f>'5414'!G82</f>
        <v>0</v>
      </c>
      <c r="G82" s="169">
        <f>'5414'!M82</f>
        <v>0</v>
      </c>
      <c r="H82" s="167">
        <f>'5414'!Q82</f>
        <v>0</v>
      </c>
      <c r="I82" s="84"/>
      <c r="J82" s="9"/>
      <c r="K82" s="9"/>
      <c r="L82" s="9"/>
      <c r="M82" s="9"/>
      <c r="N82" s="9"/>
      <c r="O82" s="9"/>
      <c r="P82" s="9"/>
      <c r="Q82" s="170">
        <f t="shared" si="1"/>
        <v>0</v>
      </c>
      <c r="R82" s="85"/>
    </row>
    <row r="83" spans="1:18" x14ac:dyDescent="0.2">
      <c r="A83" s="167">
        <f>'5414'!A83</f>
        <v>0</v>
      </c>
      <c r="B83" s="167">
        <f>'5414'!C83</f>
        <v>0</v>
      </c>
      <c r="C83" s="167">
        <f>'5414'!D83</f>
        <v>0</v>
      </c>
      <c r="D83" s="167">
        <f>'5414'!E83</f>
        <v>0</v>
      </c>
      <c r="E83" s="167">
        <f>'5414'!F83</f>
        <v>0</v>
      </c>
      <c r="F83" s="168">
        <f>'5414'!G83</f>
        <v>0</v>
      </c>
      <c r="G83" s="169">
        <f>'5414'!M83</f>
        <v>0</v>
      </c>
      <c r="H83" s="167">
        <f>'5414'!Q83</f>
        <v>0</v>
      </c>
      <c r="I83" s="84"/>
      <c r="J83" s="9"/>
      <c r="K83" s="9"/>
      <c r="L83" s="9"/>
      <c r="M83" s="9"/>
      <c r="N83" s="9"/>
      <c r="O83" s="9"/>
      <c r="P83" s="9"/>
      <c r="Q83" s="170">
        <f t="shared" si="1"/>
        <v>0</v>
      </c>
      <c r="R83" s="85"/>
    </row>
    <row r="84" spans="1:18" x14ac:dyDescent="0.2">
      <c r="A84" s="167">
        <f>'5414'!A84</f>
        <v>0</v>
      </c>
      <c r="B84" s="167">
        <f>'5414'!C84</f>
        <v>0</v>
      </c>
      <c r="C84" s="167">
        <f>'5414'!D84</f>
        <v>0</v>
      </c>
      <c r="D84" s="167">
        <f>'5414'!E84</f>
        <v>0</v>
      </c>
      <c r="E84" s="167">
        <f>'5414'!F84</f>
        <v>0</v>
      </c>
      <c r="F84" s="168">
        <f>'5414'!G84</f>
        <v>0</v>
      </c>
      <c r="G84" s="169">
        <f>'5414'!M84</f>
        <v>0</v>
      </c>
      <c r="H84" s="167">
        <f>'5414'!Q84</f>
        <v>0</v>
      </c>
      <c r="I84" s="84"/>
      <c r="J84" s="9"/>
      <c r="K84" s="9"/>
      <c r="L84" s="9"/>
      <c r="M84" s="9"/>
      <c r="N84" s="9"/>
      <c r="O84" s="9"/>
      <c r="P84" s="9"/>
      <c r="Q84" s="170">
        <f t="shared" si="1"/>
        <v>0</v>
      </c>
      <c r="R84" s="85"/>
    </row>
    <row r="85" spans="1:18" x14ac:dyDescent="0.2">
      <c r="A85" s="167">
        <f>'5414'!A85</f>
        <v>0</v>
      </c>
      <c r="B85" s="167">
        <f>'5414'!C85</f>
        <v>0</v>
      </c>
      <c r="C85" s="167">
        <f>'5414'!D85</f>
        <v>0</v>
      </c>
      <c r="D85" s="167">
        <f>'5414'!E85</f>
        <v>0</v>
      </c>
      <c r="E85" s="167">
        <f>'5414'!F85</f>
        <v>0</v>
      </c>
      <c r="F85" s="168">
        <f>'5414'!G85</f>
        <v>0</v>
      </c>
      <c r="G85" s="169">
        <f>'5414'!M85</f>
        <v>0</v>
      </c>
      <c r="H85" s="167">
        <f>'5414'!Q85</f>
        <v>0</v>
      </c>
      <c r="I85" s="84"/>
      <c r="J85" s="9"/>
      <c r="K85" s="9"/>
      <c r="L85" s="9"/>
      <c r="M85" s="9"/>
      <c r="N85" s="9"/>
      <c r="O85" s="9"/>
      <c r="P85" s="9"/>
      <c r="Q85" s="170">
        <f t="shared" si="1"/>
        <v>0</v>
      </c>
      <c r="R85" s="85"/>
    </row>
    <row r="86" spans="1:18" x14ac:dyDescent="0.2">
      <c r="A86" s="167">
        <f>'5414'!A86</f>
        <v>0</v>
      </c>
      <c r="B86" s="167">
        <f>'5414'!C86</f>
        <v>0</v>
      </c>
      <c r="C86" s="167">
        <f>'5414'!D86</f>
        <v>0</v>
      </c>
      <c r="D86" s="167">
        <f>'5414'!E86</f>
        <v>0</v>
      </c>
      <c r="E86" s="167">
        <f>'5414'!F86</f>
        <v>0</v>
      </c>
      <c r="F86" s="168">
        <f>'5414'!G86</f>
        <v>0</v>
      </c>
      <c r="G86" s="169">
        <f>'5414'!M86</f>
        <v>0</v>
      </c>
      <c r="H86" s="167">
        <f>'5414'!Q86</f>
        <v>0</v>
      </c>
      <c r="I86" s="84"/>
      <c r="J86" s="9"/>
      <c r="K86" s="9"/>
      <c r="L86" s="9"/>
      <c r="M86" s="9"/>
      <c r="N86" s="9"/>
      <c r="O86" s="9"/>
      <c r="P86" s="9"/>
      <c r="Q86" s="170">
        <f t="shared" si="1"/>
        <v>0</v>
      </c>
      <c r="R86" s="85"/>
    </row>
    <row r="87" spans="1:18" x14ac:dyDescent="0.2">
      <c r="A87" s="167">
        <f>'5414'!A87</f>
        <v>0</v>
      </c>
      <c r="B87" s="167">
        <f>'5414'!C87</f>
        <v>0</v>
      </c>
      <c r="C87" s="167">
        <f>'5414'!D87</f>
        <v>0</v>
      </c>
      <c r="D87" s="167">
        <f>'5414'!E87</f>
        <v>0</v>
      </c>
      <c r="E87" s="167">
        <f>'5414'!F87</f>
        <v>0</v>
      </c>
      <c r="F87" s="168">
        <f>'5414'!G87</f>
        <v>0</v>
      </c>
      <c r="G87" s="169">
        <f>'5414'!M87</f>
        <v>0</v>
      </c>
      <c r="H87" s="167">
        <f>'5414'!Q87</f>
        <v>0</v>
      </c>
      <c r="I87" s="84"/>
      <c r="J87" s="9"/>
      <c r="K87" s="9"/>
      <c r="L87" s="9"/>
      <c r="M87" s="9"/>
      <c r="N87" s="9"/>
      <c r="O87" s="9"/>
      <c r="P87" s="9"/>
      <c r="Q87" s="170">
        <f t="shared" si="1"/>
        <v>0</v>
      </c>
      <c r="R87" s="85"/>
    </row>
    <row r="88" spans="1:18" x14ac:dyDescent="0.2">
      <c r="A88" s="167">
        <f>'5414'!A88</f>
        <v>0</v>
      </c>
      <c r="B88" s="167">
        <f>'5414'!C88</f>
        <v>0</v>
      </c>
      <c r="C88" s="167">
        <f>'5414'!D88</f>
        <v>0</v>
      </c>
      <c r="D88" s="167">
        <f>'5414'!E88</f>
        <v>0</v>
      </c>
      <c r="E88" s="167">
        <f>'5414'!F88</f>
        <v>0</v>
      </c>
      <c r="F88" s="168">
        <f>'5414'!G88</f>
        <v>0</v>
      </c>
      <c r="G88" s="169">
        <f>'5414'!M88</f>
        <v>0</v>
      </c>
      <c r="H88" s="167">
        <f>'5414'!Q88</f>
        <v>0</v>
      </c>
      <c r="I88" s="84"/>
      <c r="J88" s="9"/>
      <c r="K88" s="9"/>
      <c r="L88" s="9"/>
      <c r="M88" s="9"/>
      <c r="N88" s="9"/>
      <c r="O88" s="9"/>
      <c r="P88" s="9"/>
      <c r="Q88" s="170">
        <f t="shared" si="1"/>
        <v>0</v>
      </c>
      <c r="R88" s="85"/>
    </row>
    <row r="89" spans="1:18" x14ac:dyDescent="0.2">
      <c r="A89" s="167">
        <f>'5414'!A89</f>
        <v>0</v>
      </c>
      <c r="B89" s="167">
        <f>'5414'!C89</f>
        <v>0</v>
      </c>
      <c r="C89" s="167">
        <f>'5414'!D89</f>
        <v>0</v>
      </c>
      <c r="D89" s="167">
        <f>'5414'!E89</f>
        <v>0</v>
      </c>
      <c r="E89" s="167">
        <f>'5414'!F89</f>
        <v>0</v>
      </c>
      <c r="F89" s="168">
        <f>'5414'!G89</f>
        <v>0</v>
      </c>
      <c r="G89" s="169">
        <f>'5414'!M89</f>
        <v>0</v>
      </c>
      <c r="H89" s="167">
        <f>'5414'!Q89</f>
        <v>0</v>
      </c>
      <c r="I89" s="84"/>
      <c r="J89" s="9"/>
      <c r="K89" s="9"/>
      <c r="L89" s="9"/>
      <c r="M89" s="9"/>
      <c r="N89" s="9"/>
      <c r="O89" s="9"/>
      <c r="P89" s="9"/>
      <c r="Q89" s="170">
        <f t="shared" si="1"/>
        <v>0</v>
      </c>
      <c r="R89" s="85"/>
    </row>
    <row r="90" spans="1:18" x14ac:dyDescent="0.2">
      <c r="A90" s="167">
        <f>'5414'!A90</f>
        <v>0</v>
      </c>
      <c r="B90" s="167">
        <f>'5414'!C90</f>
        <v>0</v>
      </c>
      <c r="C90" s="167">
        <f>'5414'!D90</f>
        <v>0</v>
      </c>
      <c r="D90" s="167">
        <f>'5414'!E90</f>
        <v>0</v>
      </c>
      <c r="E90" s="167">
        <f>'5414'!F90</f>
        <v>0</v>
      </c>
      <c r="F90" s="168">
        <f>'5414'!G90</f>
        <v>0</v>
      </c>
      <c r="G90" s="169">
        <f>'5414'!M90</f>
        <v>0</v>
      </c>
      <c r="H90" s="167">
        <f>'5414'!Q90</f>
        <v>0</v>
      </c>
      <c r="I90" s="84"/>
      <c r="J90" s="9"/>
      <c r="K90" s="9"/>
      <c r="L90" s="9"/>
      <c r="M90" s="9"/>
      <c r="N90" s="9"/>
      <c r="O90" s="9"/>
      <c r="P90" s="9"/>
      <c r="Q90" s="170">
        <f t="shared" si="1"/>
        <v>0</v>
      </c>
      <c r="R90" s="85"/>
    </row>
    <row r="91" spans="1:18" x14ac:dyDescent="0.2">
      <c r="A91" s="167">
        <f>'5414'!A91</f>
        <v>0</v>
      </c>
      <c r="B91" s="167">
        <f>'5414'!C91</f>
        <v>0</v>
      </c>
      <c r="C91" s="167">
        <f>'5414'!D91</f>
        <v>0</v>
      </c>
      <c r="D91" s="167">
        <f>'5414'!E91</f>
        <v>0</v>
      </c>
      <c r="E91" s="167">
        <f>'5414'!F91</f>
        <v>0</v>
      </c>
      <c r="F91" s="168">
        <f>'5414'!G91</f>
        <v>0</v>
      </c>
      <c r="G91" s="169">
        <f>'5414'!M91</f>
        <v>0</v>
      </c>
      <c r="H91" s="167">
        <f>'5414'!Q91</f>
        <v>0</v>
      </c>
      <c r="I91" s="84"/>
      <c r="J91" s="9"/>
      <c r="K91" s="9"/>
      <c r="L91" s="9"/>
      <c r="M91" s="9"/>
      <c r="N91" s="9"/>
      <c r="O91" s="9"/>
      <c r="P91" s="9"/>
      <c r="Q91" s="170">
        <f t="shared" si="1"/>
        <v>0</v>
      </c>
      <c r="R91" s="85"/>
    </row>
    <row r="92" spans="1:18" x14ac:dyDescent="0.2">
      <c r="A92" s="167">
        <f>'5414'!A92</f>
        <v>0</v>
      </c>
      <c r="B92" s="167">
        <f>'5414'!C92</f>
        <v>0</v>
      </c>
      <c r="C92" s="167">
        <f>'5414'!D92</f>
        <v>0</v>
      </c>
      <c r="D92" s="167">
        <f>'5414'!E92</f>
        <v>0</v>
      </c>
      <c r="E92" s="167">
        <f>'5414'!F92</f>
        <v>0</v>
      </c>
      <c r="F92" s="168">
        <f>'5414'!G92</f>
        <v>0</v>
      </c>
      <c r="G92" s="169">
        <f>'5414'!M92</f>
        <v>0</v>
      </c>
      <c r="H92" s="167">
        <f>'5414'!Q92</f>
        <v>0</v>
      </c>
      <c r="I92" s="84"/>
      <c r="J92" s="9"/>
      <c r="K92" s="9"/>
      <c r="L92" s="9"/>
      <c r="M92" s="9"/>
      <c r="N92" s="9"/>
      <c r="O92" s="9"/>
      <c r="P92" s="9"/>
      <c r="Q92" s="170">
        <f t="shared" si="1"/>
        <v>0</v>
      </c>
      <c r="R92" s="85"/>
    </row>
    <row r="93" spans="1:18" x14ac:dyDescent="0.2">
      <c r="A93" s="167">
        <f>'5414'!A93</f>
        <v>0</v>
      </c>
      <c r="B93" s="167">
        <f>'5414'!C93</f>
        <v>0</v>
      </c>
      <c r="C93" s="167">
        <f>'5414'!D93</f>
        <v>0</v>
      </c>
      <c r="D93" s="167">
        <f>'5414'!E93</f>
        <v>0</v>
      </c>
      <c r="E93" s="167">
        <f>'5414'!F93</f>
        <v>0</v>
      </c>
      <c r="F93" s="168">
        <f>'5414'!G93</f>
        <v>0</v>
      </c>
      <c r="G93" s="169">
        <f>'5414'!M93</f>
        <v>0</v>
      </c>
      <c r="H93" s="167">
        <f>'5414'!Q93</f>
        <v>0</v>
      </c>
      <c r="I93" s="84"/>
      <c r="J93" s="9"/>
      <c r="K93" s="9"/>
      <c r="L93" s="9"/>
      <c r="M93" s="9"/>
      <c r="N93" s="9"/>
      <c r="O93" s="9"/>
      <c r="P93" s="9"/>
      <c r="Q93" s="170">
        <f t="shared" si="1"/>
        <v>0</v>
      </c>
      <c r="R93" s="85"/>
    </row>
    <row r="94" spans="1:18" x14ac:dyDescent="0.2">
      <c r="A94" s="167">
        <f>'5414'!A94</f>
        <v>0</v>
      </c>
      <c r="B94" s="167">
        <f>'5414'!C94</f>
        <v>0</v>
      </c>
      <c r="C94" s="167">
        <f>'5414'!D94</f>
        <v>0</v>
      </c>
      <c r="D94" s="167">
        <f>'5414'!E94</f>
        <v>0</v>
      </c>
      <c r="E94" s="167">
        <f>'5414'!F94</f>
        <v>0</v>
      </c>
      <c r="F94" s="168">
        <f>'5414'!G94</f>
        <v>0</v>
      </c>
      <c r="G94" s="169">
        <f>'5414'!M94</f>
        <v>0</v>
      </c>
      <c r="H94" s="167">
        <f>'5414'!Q94</f>
        <v>0</v>
      </c>
      <c r="I94" s="84"/>
      <c r="J94" s="9"/>
      <c r="K94" s="9"/>
      <c r="L94" s="9"/>
      <c r="M94" s="9"/>
      <c r="N94" s="9"/>
      <c r="O94" s="9"/>
      <c r="P94" s="9"/>
      <c r="Q94" s="170">
        <f t="shared" si="1"/>
        <v>0</v>
      </c>
      <c r="R94" s="85"/>
    </row>
    <row r="95" spans="1:18" x14ac:dyDescent="0.2">
      <c r="A95" s="167">
        <f>'5414'!A95</f>
        <v>0</v>
      </c>
      <c r="B95" s="167">
        <f>'5414'!C95</f>
        <v>0</v>
      </c>
      <c r="C95" s="167">
        <f>'5414'!D95</f>
        <v>0</v>
      </c>
      <c r="D95" s="167">
        <f>'5414'!E95</f>
        <v>0</v>
      </c>
      <c r="E95" s="167">
        <f>'5414'!F95</f>
        <v>0</v>
      </c>
      <c r="F95" s="168">
        <f>'5414'!G95</f>
        <v>0</v>
      </c>
      <c r="G95" s="169">
        <f>'5414'!M95</f>
        <v>0</v>
      </c>
      <c r="H95" s="167">
        <f>'5414'!Q95</f>
        <v>0</v>
      </c>
      <c r="I95" s="84"/>
      <c r="J95" s="9"/>
      <c r="K95" s="9"/>
      <c r="L95" s="9"/>
      <c r="M95" s="9"/>
      <c r="N95" s="9"/>
      <c r="O95" s="9"/>
      <c r="P95" s="9"/>
      <c r="Q95" s="170">
        <f t="shared" si="1"/>
        <v>0</v>
      </c>
      <c r="R95" s="85"/>
    </row>
    <row r="96" spans="1:18" x14ac:dyDescent="0.2">
      <c r="A96" s="167">
        <f>'5414'!A96</f>
        <v>0</v>
      </c>
      <c r="B96" s="167">
        <f>'5414'!C96</f>
        <v>0</v>
      </c>
      <c r="C96" s="167">
        <f>'5414'!D96</f>
        <v>0</v>
      </c>
      <c r="D96" s="167">
        <f>'5414'!E96</f>
        <v>0</v>
      </c>
      <c r="E96" s="167">
        <f>'5414'!F96</f>
        <v>0</v>
      </c>
      <c r="F96" s="168">
        <f>'5414'!G96</f>
        <v>0</v>
      </c>
      <c r="G96" s="169">
        <f>'5414'!M96</f>
        <v>0</v>
      </c>
      <c r="H96" s="167">
        <f>'5414'!Q96</f>
        <v>0</v>
      </c>
      <c r="I96" s="84"/>
      <c r="J96" s="9"/>
      <c r="K96" s="9"/>
      <c r="L96" s="9"/>
      <c r="M96" s="9"/>
      <c r="N96" s="9"/>
      <c r="O96" s="9"/>
      <c r="P96" s="9"/>
      <c r="Q96" s="170">
        <f t="shared" si="1"/>
        <v>0</v>
      </c>
      <c r="R96" s="85"/>
    </row>
    <row r="97" spans="1:18" x14ac:dyDescent="0.2">
      <c r="A97" s="167">
        <f>'5414'!A97</f>
        <v>0</v>
      </c>
      <c r="B97" s="167">
        <f>'5414'!C97</f>
        <v>0</v>
      </c>
      <c r="C97" s="167">
        <f>'5414'!D97</f>
        <v>0</v>
      </c>
      <c r="D97" s="167">
        <f>'5414'!E97</f>
        <v>0</v>
      </c>
      <c r="E97" s="167">
        <f>'5414'!F97</f>
        <v>0</v>
      </c>
      <c r="F97" s="168">
        <f>'5414'!G97</f>
        <v>0</v>
      </c>
      <c r="G97" s="169">
        <f>'5414'!M97</f>
        <v>0</v>
      </c>
      <c r="H97" s="167">
        <f>'5414'!Q97</f>
        <v>0</v>
      </c>
      <c r="I97" s="84"/>
      <c r="J97" s="9"/>
      <c r="K97" s="9"/>
      <c r="L97" s="9"/>
      <c r="M97" s="9"/>
      <c r="N97" s="9"/>
      <c r="O97" s="9"/>
      <c r="P97" s="9"/>
      <c r="Q97" s="170">
        <f t="shared" si="1"/>
        <v>0</v>
      </c>
      <c r="R97" s="85"/>
    </row>
    <row r="98" spans="1:18" x14ac:dyDescent="0.2">
      <c r="A98" s="167">
        <f>'5414'!A98</f>
        <v>0</v>
      </c>
      <c r="B98" s="167">
        <f>'5414'!C98</f>
        <v>0</v>
      </c>
      <c r="C98" s="167">
        <f>'5414'!D98</f>
        <v>0</v>
      </c>
      <c r="D98" s="167">
        <f>'5414'!E98</f>
        <v>0</v>
      </c>
      <c r="E98" s="167">
        <f>'5414'!F98</f>
        <v>0</v>
      </c>
      <c r="F98" s="168">
        <f>'5414'!G98</f>
        <v>0</v>
      </c>
      <c r="G98" s="169">
        <f>'5414'!M98</f>
        <v>0</v>
      </c>
      <c r="H98" s="167">
        <f>'5414'!Q98</f>
        <v>0</v>
      </c>
      <c r="I98" s="84"/>
      <c r="J98" s="9"/>
      <c r="K98" s="9"/>
      <c r="L98" s="9"/>
      <c r="M98" s="9"/>
      <c r="N98" s="9"/>
      <c r="O98" s="9"/>
      <c r="P98" s="9"/>
      <c r="Q98" s="170">
        <f t="shared" si="1"/>
        <v>0</v>
      </c>
      <c r="R98" s="85"/>
    </row>
    <row r="99" spans="1:18" x14ac:dyDescent="0.2">
      <c r="A99" s="167">
        <f>'5414'!A99</f>
        <v>0</v>
      </c>
      <c r="B99" s="167">
        <f>'5414'!C99</f>
        <v>0</v>
      </c>
      <c r="C99" s="167">
        <f>'5414'!D99</f>
        <v>0</v>
      </c>
      <c r="D99" s="167">
        <f>'5414'!E99</f>
        <v>0</v>
      </c>
      <c r="E99" s="167">
        <f>'5414'!F99</f>
        <v>0</v>
      </c>
      <c r="F99" s="168">
        <f>'5414'!G99</f>
        <v>0</v>
      </c>
      <c r="G99" s="169">
        <f>'5414'!M99</f>
        <v>0</v>
      </c>
      <c r="H99" s="167">
        <f>'5414'!Q99</f>
        <v>0</v>
      </c>
      <c r="I99" s="84"/>
      <c r="J99" s="9"/>
      <c r="K99" s="9"/>
      <c r="L99" s="9"/>
      <c r="M99" s="9"/>
      <c r="N99" s="9"/>
      <c r="O99" s="9"/>
      <c r="P99" s="9"/>
      <c r="Q99" s="170">
        <f t="shared" si="1"/>
        <v>0</v>
      </c>
      <c r="R99" s="85"/>
    </row>
    <row r="100" spans="1:18" x14ac:dyDescent="0.2">
      <c r="A100" s="167">
        <f>'5414'!A100</f>
        <v>0</v>
      </c>
      <c r="B100" s="167">
        <f>'5414'!C100</f>
        <v>0</v>
      </c>
      <c r="C100" s="167">
        <f>'5414'!D100</f>
        <v>0</v>
      </c>
      <c r="D100" s="167">
        <f>'5414'!E100</f>
        <v>0</v>
      </c>
      <c r="E100" s="167">
        <f>'5414'!F100</f>
        <v>0</v>
      </c>
      <c r="F100" s="168">
        <f>'5414'!G100</f>
        <v>0</v>
      </c>
      <c r="G100" s="169">
        <f>'5414'!M100</f>
        <v>0</v>
      </c>
      <c r="H100" s="167">
        <f>'5414'!Q100</f>
        <v>0</v>
      </c>
      <c r="I100" s="84"/>
      <c r="J100" s="9"/>
      <c r="K100" s="9"/>
      <c r="L100" s="9"/>
      <c r="M100" s="9"/>
      <c r="N100" s="9"/>
      <c r="O100" s="9"/>
      <c r="P100" s="9"/>
      <c r="Q100" s="170">
        <f t="shared" si="1"/>
        <v>0</v>
      </c>
      <c r="R100" s="85"/>
    </row>
    <row r="101" spans="1:18" x14ac:dyDescent="0.2">
      <c r="A101" s="167">
        <f>'5414'!A101</f>
        <v>0</v>
      </c>
      <c r="B101" s="167">
        <f>'5414'!C101</f>
        <v>0</v>
      </c>
      <c r="C101" s="167">
        <f>'5414'!D101</f>
        <v>0</v>
      </c>
      <c r="D101" s="167">
        <f>'5414'!E101</f>
        <v>0</v>
      </c>
      <c r="E101" s="167">
        <f>'5414'!F101</f>
        <v>0</v>
      </c>
      <c r="F101" s="168">
        <f>'5414'!G101</f>
        <v>0</v>
      </c>
      <c r="G101" s="169">
        <f>'5414'!M101</f>
        <v>0</v>
      </c>
      <c r="H101" s="167">
        <f>'5414'!Q101</f>
        <v>0</v>
      </c>
      <c r="I101" s="84"/>
      <c r="J101" s="9"/>
      <c r="K101" s="9"/>
      <c r="L101" s="9"/>
      <c r="M101" s="9"/>
      <c r="N101" s="9"/>
      <c r="O101" s="9"/>
      <c r="P101" s="9"/>
      <c r="Q101" s="170">
        <f t="shared" si="1"/>
        <v>0</v>
      </c>
      <c r="R101" s="85"/>
    </row>
    <row r="102" spans="1:18" x14ac:dyDescent="0.2">
      <c r="A102" s="167">
        <f>'5414'!A102</f>
        <v>0</v>
      </c>
      <c r="B102" s="167">
        <f>'5414'!C102</f>
        <v>0</v>
      </c>
      <c r="C102" s="167">
        <f>'5414'!D102</f>
        <v>0</v>
      </c>
      <c r="D102" s="167">
        <f>'5414'!E102</f>
        <v>0</v>
      </c>
      <c r="E102" s="167">
        <f>'5414'!F102</f>
        <v>0</v>
      </c>
      <c r="F102" s="168">
        <f>'5414'!G102</f>
        <v>0</v>
      </c>
      <c r="G102" s="169">
        <f>'5414'!M102</f>
        <v>0</v>
      </c>
      <c r="H102" s="167">
        <f>'5414'!Q102</f>
        <v>0</v>
      </c>
      <c r="I102" s="84"/>
      <c r="J102" s="9"/>
      <c r="K102" s="9"/>
      <c r="L102" s="9"/>
      <c r="M102" s="9"/>
      <c r="N102" s="9"/>
      <c r="O102" s="9"/>
      <c r="P102" s="9"/>
      <c r="Q102" s="170">
        <f t="shared" si="1"/>
        <v>0</v>
      </c>
      <c r="R102" s="85"/>
    </row>
    <row r="103" spans="1:18" x14ac:dyDescent="0.2">
      <c r="A103" s="167">
        <f>'5414'!A103</f>
        <v>0</v>
      </c>
      <c r="B103" s="167">
        <f>'5414'!C103</f>
        <v>0</v>
      </c>
      <c r="C103" s="167">
        <f>'5414'!D103</f>
        <v>0</v>
      </c>
      <c r="D103" s="167">
        <f>'5414'!E103</f>
        <v>0</v>
      </c>
      <c r="E103" s="167">
        <f>'5414'!F103</f>
        <v>0</v>
      </c>
      <c r="F103" s="168">
        <f>'5414'!G103</f>
        <v>0</v>
      </c>
      <c r="G103" s="169">
        <f>'5414'!M103</f>
        <v>0</v>
      </c>
      <c r="H103" s="167">
        <f>'5414'!Q103</f>
        <v>0</v>
      </c>
      <c r="I103" s="84"/>
      <c r="J103" s="9"/>
      <c r="K103" s="9"/>
      <c r="L103" s="9"/>
      <c r="M103" s="9"/>
      <c r="N103" s="9"/>
      <c r="O103" s="9"/>
      <c r="P103" s="9"/>
      <c r="Q103" s="170">
        <f t="shared" si="1"/>
        <v>0</v>
      </c>
      <c r="R103" s="85"/>
    </row>
    <row r="104" spans="1:18" x14ac:dyDescent="0.2">
      <c r="A104" s="167">
        <f>'5414'!A104</f>
        <v>0</v>
      </c>
      <c r="B104" s="167">
        <f>'5414'!C104</f>
        <v>0</v>
      </c>
      <c r="C104" s="167">
        <f>'5414'!D104</f>
        <v>0</v>
      </c>
      <c r="D104" s="167">
        <f>'5414'!E104</f>
        <v>0</v>
      </c>
      <c r="E104" s="167">
        <f>'5414'!F104</f>
        <v>0</v>
      </c>
      <c r="F104" s="168">
        <f>'5414'!G104</f>
        <v>0</v>
      </c>
      <c r="G104" s="169">
        <f>'5414'!M104</f>
        <v>0</v>
      </c>
      <c r="H104" s="167">
        <f>'5414'!Q104</f>
        <v>0</v>
      </c>
      <c r="I104" s="84"/>
      <c r="J104" s="9"/>
      <c r="K104" s="9"/>
      <c r="L104" s="9"/>
      <c r="M104" s="9"/>
      <c r="N104" s="9"/>
      <c r="O104" s="9"/>
      <c r="P104" s="9"/>
      <c r="Q104" s="170">
        <f t="shared" si="1"/>
        <v>0</v>
      </c>
      <c r="R104" s="85"/>
    </row>
    <row r="105" spans="1:18" x14ac:dyDescent="0.2">
      <c r="A105" s="167">
        <f>'5414'!A105</f>
        <v>0</v>
      </c>
      <c r="B105" s="167">
        <f>'5414'!C105</f>
        <v>0</v>
      </c>
      <c r="C105" s="167">
        <f>'5414'!D105</f>
        <v>0</v>
      </c>
      <c r="D105" s="167">
        <f>'5414'!E105</f>
        <v>0</v>
      </c>
      <c r="E105" s="167">
        <f>'5414'!F105</f>
        <v>0</v>
      </c>
      <c r="F105" s="168">
        <f>'5414'!G105</f>
        <v>0</v>
      </c>
      <c r="G105" s="169">
        <f>'5414'!M105</f>
        <v>0</v>
      </c>
      <c r="H105" s="167">
        <f>'5414'!Q105</f>
        <v>0</v>
      </c>
      <c r="I105" s="84"/>
      <c r="J105" s="9"/>
      <c r="K105" s="9"/>
      <c r="L105" s="9"/>
      <c r="M105" s="9"/>
      <c r="N105" s="9"/>
      <c r="O105" s="9"/>
      <c r="P105" s="9"/>
      <c r="Q105" s="170">
        <f t="shared" si="1"/>
        <v>0</v>
      </c>
      <c r="R105" s="85"/>
    </row>
    <row r="106" spans="1:18" x14ac:dyDescent="0.2">
      <c r="A106" s="167">
        <f>'5414'!A106</f>
        <v>0</v>
      </c>
      <c r="B106" s="167">
        <f>'5414'!C106</f>
        <v>0</v>
      </c>
      <c r="C106" s="167">
        <f>'5414'!D106</f>
        <v>0</v>
      </c>
      <c r="D106" s="167">
        <f>'5414'!E106</f>
        <v>0</v>
      </c>
      <c r="E106" s="167">
        <f>'5414'!F106</f>
        <v>0</v>
      </c>
      <c r="F106" s="168">
        <f>'5414'!G106</f>
        <v>0</v>
      </c>
      <c r="G106" s="169">
        <f>'5414'!M106</f>
        <v>0</v>
      </c>
      <c r="H106" s="167">
        <f>'5414'!Q106</f>
        <v>0</v>
      </c>
      <c r="I106" s="84"/>
      <c r="J106" s="9"/>
      <c r="K106" s="9"/>
      <c r="L106" s="9"/>
      <c r="M106" s="9"/>
      <c r="N106" s="9"/>
      <c r="O106" s="9"/>
      <c r="P106" s="9"/>
      <c r="Q106" s="170">
        <f t="shared" si="1"/>
        <v>0</v>
      </c>
      <c r="R106" s="85"/>
    </row>
    <row r="107" spans="1:18" x14ac:dyDescent="0.2">
      <c r="A107" s="167">
        <f>'5414'!A107</f>
        <v>0</v>
      </c>
      <c r="B107" s="167">
        <f>'5414'!C107</f>
        <v>0</v>
      </c>
      <c r="C107" s="167">
        <f>'5414'!D107</f>
        <v>0</v>
      </c>
      <c r="D107" s="167">
        <f>'5414'!E107</f>
        <v>0</v>
      </c>
      <c r="E107" s="167">
        <f>'5414'!F107</f>
        <v>0</v>
      </c>
      <c r="F107" s="168">
        <f>'5414'!G107</f>
        <v>0</v>
      </c>
      <c r="G107" s="169">
        <f>'5414'!M107</f>
        <v>0</v>
      </c>
      <c r="H107" s="167">
        <f>'5414'!Q107</f>
        <v>0</v>
      </c>
      <c r="I107" s="84"/>
      <c r="J107" s="9"/>
      <c r="K107" s="9"/>
      <c r="L107" s="9"/>
      <c r="M107" s="9"/>
      <c r="N107" s="9"/>
      <c r="O107" s="9"/>
      <c r="P107" s="9"/>
      <c r="Q107" s="170">
        <f t="shared" si="1"/>
        <v>0</v>
      </c>
      <c r="R107" s="85"/>
    </row>
    <row r="108" spans="1:18" x14ac:dyDescent="0.2">
      <c r="A108" s="167">
        <f>'5414'!A108</f>
        <v>0</v>
      </c>
      <c r="B108" s="167">
        <f>'5414'!C108</f>
        <v>0</v>
      </c>
      <c r="C108" s="167">
        <f>'5414'!D108</f>
        <v>0</v>
      </c>
      <c r="D108" s="167">
        <f>'5414'!E108</f>
        <v>0</v>
      </c>
      <c r="E108" s="167">
        <f>'5414'!F108</f>
        <v>0</v>
      </c>
      <c r="F108" s="168">
        <f>'5414'!G108</f>
        <v>0</v>
      </c>
      <c r="G108" s="169">
        <f>'5414'!M108</f>
        <v>0</v>
      </c>
      <c r="H108" s="167">
        <f>'5414'!Q108</f>
        <v>0</v>
      </c>
      <c r="I108" s="84"/>
      <c r="J108" s="9"/>
      <c r="K108" s="9"/>
      <c r="L108" s="9"/>
      <c r="M108" s="9"/>
      <c r="N108" s="9"/>
      <c r="O108" s="9"/>
      <c r="P108" s="9"/>
      <c r="Q108" s="170">
        <f t="shared" si="1"/>
        <v>0</v>
      </c>
      <c r="R108" s="85"/>
    </row>
    <row r="109" spans="1:18" x14ac:dyDescent="0.2">
      <c r="A109" s="167">
        <f>'5414'!A109</f>
        <v>0</v>
      </c>
      <c r="B109" s="167">
        <f>'5414'!C109</f>
        <v>0</v>
      </c>
      <c r="C109" s="167">
        <f>'5414'!D109</f>
        <v>0</v>
      </c>
      <c r="D109" s="167">
        <f>'5414'!E109</f>
        <v>0</v>
      </c>
      <c r="E109" s="167">
        <f>'5414'!F109</f>
        <v>0</v>
      </c>
      <c r="F109" s="168">
        <f>'5414'!G109</f>
        <v>0</v>
      </c>
      <c r="G109" s="169">
        <f>'5414'!M109</f>
        <v>0</v>
      </c>
      <c r="H109" s="167">
        <f>'5414'!Q109</f>
        <v>0</v>
      </c>
      <c r="I109" s="84"/>
      <c r="J109" s="9"/>
      <c r="K109" s="9"/>
      <c r="L109" s="9"/>
      <c r="M109" s="9"/>
      <c r="N109" s="9"/>
      <c r="O109" s="9"/>
      <c r="P109" s="9"/>
      <c r="Q109" s="170">
        <f t="shared" si="1"/>
        <v>0</v>
      </c>
      <c r="R109" s="85"/>
    </row>
    <row r="110" spans="1:18" x14ac:dyDescent="0.2">
      <c r="A110" s="167">
        <f>'5414'!A110</f>
        <v>0</v>
      </c>
      <c r="B110" s="167">
        <f>'5414'!C110</f>
        <v>0</v>
      </c>
      <c r="C110" s="167">
        <f>'5414'!D110</f>
        <v>0</v>
      </c>
      <c r="D110" s="167">
        <f>'5414'!E110</f>
        <v>0</v>
      </c>
      <c r="E110" s="167">
        <f>'5414'!F110</f>
        <v>0</v>
      </c>
      <c r="F110" s="168">
        <f>'5414'!G110</f>
        <v>0</v>
      </c>
      <c r="G110" s="169">
        <f>'5414'!M110</f>
        <v>0</v>
      </c>
      <c r="H110" s="167">
        <f>'5414'!Q110</f>
        <v>0</v>
      </c>
      <c r="I110" s="84"/>
      <c r="J110" s="9"/>
      <c r="K110" s="9"/>
      <c r="L110" s="9"/>
      <c r="M110" s="9"/>
      <c r="N110" s="9"/>
      <c r="O110" s="9"/>
      <c r="P110" s="9"/>
      <c r="Q110" s="170">
        <f t="shared" si="1"/>
        <v>0</v>
      </c>
      <c r="R110" s="85"/>
    </row>
    <row r="111" spans="1:18" x14ac:dyDescent="0.2">
      <c r="A111" s="167">
        <f>'5414'!A111</f>
        <v>0</v>
      </c>
      <c r="B111" s="167">
        <f>'5414'!C111</f>
        <v>0</v>
      </c>
      <c r="C111" s="167">
        <f>'5414'!D111</f>
        <v>0</v>
      </c>
      <c r="D111" s="167">
        <f>'5414'!E111</f>
        <v>0</v>
      </c>
      <c r="E111" s="167">
        <f>'5414'!F111</f>
        <v>0</v>
      </c>
      <c r="F111" s="168">
        <f>'5414'!G111</f>
        <v>0</v>
      </c>
      <c r="G111" s="169">
        <f>'5414'!M111</f>
        <v>0</v>
      </c>
      <c r="H111" s="167">
        <f>'5414'!Q111</f>
        <v>0</v>
      </c>
      <c r="I111" s="84"/>
      <c r="J111" s="9"/>
      <c r="K111" s="9"/>
      <c r="L111" s="9"/>
      <c r="M111" s="9"/>
      <c r="N111" s="9"/>
      <c r="O111" s="9"/>
      <c r="P111" s="9"/>
      <c r="Q111" s="170">
        <f t="shared" si="1"/>
        <v>0</v>
      </c>
      <c r="R111" s="85"/>
    </row>
    <row r="112" spans="1:18" x14ac:dyDescent="0.2">
      <c r="A112" s="167">
        <f>'5414'!A112</f>
        <v>0</v>
      </c>
      <c r="B112" s="167">
        <f>'5414'!C112</f>
        <v>0</v>
      </c>
      <c r="C112" s="167">
        <f>'5414'!D112</f>
        <v>0</v>
      </c>
      <c r="D112" s="167">
        <f>'5414'!E112</f>
        <v>0</v>
      </c>
      <c r="E112" s="167">
        <f>'5414'!F112</f>
        <v>0</v>
      </c>
      <c r="F112" s="168">
        <f>'5414'!G112</f>
        <v>0</v>
      </c>
      <c r="G112" s="169">
        <f>'5414'!M112</f>
        <v>0</v>
      </c>
      <c r="H112" s="167">
        <f>'5414'!Q112</f>
        <v>0</v>
      </c>
      <c r="I112" s="84"/>
      <c r="J112" s="9"/>
      <c r="K112" s="9"/>
      <c r="L112" s="9"/>
      <c r="M112" s="9"/>
      <c r="N112" s="9"/>
      <c r="O112" s="9"/>
      <c r="P112" s="9"/>
      <c r="Q112" s="170">
        <f t="shared" si="1"/>
        <v>0</v>
      </c>
      <c r="R112" s="85"/>
    </row>
    <row r="113" spans="1:18" x14ac:dyDescent="0.2">
      <c r="A113" s="167">
        <f>'5414'!A113</f>
        <v>0</v>
      </c>
      <c r="B113" s="167">
        <f>'5414'!C113</f>
        <v>0</v>
      </c>
      <c r="C113" s="167">
        <f>'5414'!D113</f>
        <v>0</v>
      </c>
      <c r="D113" s="167">
        <f>'5414'!E113</f>
        <v>0</v>
      </c>
      <c r="E113" s="167">
        <f>'5414'!F113</f>
        <v>0</v>
      </c>
      <c r="F113" s="168">
        <f>'5414'!G113</f>
        <v>0</v>
      </c>
      <c r="G113" s="169">
        <f>'5414'!M113</f>
        <v>0</v>
      </c>
      <c r="H113" s="167">
        <f>'5414'!Q113</f>
        <v>0</v>
      </c>
      <c r="I113" s="84"/>
      <c r="J113" s="9"/>
      <c r="K113" s="9"/>
      <c r="L113" s="9"/>
      <c r="M113" s="9"/>
      <c r="N113" s="9"/>
      <c r="O113" s="9"/>
      <c r="P113" s="9"/>
      <c r="Q113" s="170">
        <f t="shared" si="1"/>
        <v>0</v>
      </c>
      <c r="R113" s="85"/>
    </row>
    <row r="114" spans="1:18" x14ac:dyDescent="0.2">
      <c r="A114" s="167">
        <f>'5414'!A114</f>
        <v>0</v>
      </c>
      <c r="B114" s="167">
        <f>'5414'!C114</f>
        <v>0</v>
      </c>
      <c r="C114" s="167">
        <f>'5414'!D114</f>
        <v>0</v>
      </c>
      <c r="D114" s="167">
        <f>'5414'!E114</f>
        <v>0</v>
      </c>
      <c r="E114" s="167">
        <f>'5414'!F114</f>
        <v>0</v>
      </c>
      <c r="F114" s="168">
        <f>'5414'!G114</f>
        <v>0</v>
      </c>
      <c r="G114" s="169">
        <f>'5414'!M114</f>
        <v>0</v>
      </c>
      <c r="H114" s="167">
        <f>'5414'!Q114</f>
        <v>0</v>
      </c>
      <c r="I114" s="84"/>
      <c r="J114" s="9"/>
      <c r="K114" s="9"/>
      <c r="L114" s="9"/>
      <c r="M114" s="9"/>
      <c r="N114" s="9"/>
      <c r="O114" s="9"/>
      <c r="P114" s="9"/>
      <c r="Q114" s="170">
        <f t="shared" si="1"/>
        <v>0</v>
      </c>
      <c r="R114" s="85"/>
    </row>
    <row r="115" spans="1:18" x14ac:dyDescent="0.2">
      <c r="A115" s="167">
        <f>'5414'!A115</f>
        <v>0</v>
      </c>
      <c r="B115" s="167">
        <f>'5414'!C115</f>
        <v>0</v>
      </c>
      <c r="C115" s="167">
        <f>'5414'!D115</f>
        <v>0</v>
      </c>
      <c r="D115" s="167">
        <f>'5414'!E115</f>
        <v>0</v>
      </c>
      <c r="E115" s="167">
        <f>'5414'!F115</f>
        <v>0</v>
      </c>
      <c r="F115" s="168">
        <f>'5414'!G115</f>
        <v>0</v>
      </c>
      <c r="G115" s="169">
        <f>'5414'!M115</f>
        <v>0</v>
      </c>
      <c r="H115" s="167">
        <f>'5414'!Q115</f>
        <v>0</v>
      </c>
      <c r="I115" s="84"/>
      <c r="J115" s="9"/>
      <c r="K115" s="9"/>
      <c r="L115" s="9"/>
      <c r="M115" s="9"/>
      <c r="N115" s="9"/>
      <c r="O115" s="9"/>
      <c r="P115" s="9"/>
      <c r="Q115" s="170">
        <f t="shared" si="1"/>
        <v>0</v>
      </c>
      <c r="R115" s="85"/>
    </row>
    <row r="116" spans="1:18" x14ac:dyDescent="0.2">
      <c r="A116" s="167">
        <f>'5414'!A116</f>
        <v>0</v>
      </c>
      <c r="B116" s="167">
        <f>'5414'!C116</f>
        <v>0</v>
      </c>
      <c r="C116" s="167">
        <f>'5414'!D116</f>
        <v>0</v>
      </c>
      <c r="D116" s="167">
        <f>'5414'!E116</f>
        <v>0</v>
      </c>
      <c r="E116" s="167">
        <f>'5414'!F116</f>
        <v>0</v>
      </c>
      <c r="F116" s="168">
        <f>'5414'!G116</f>
        <v>0</v>
      </c>
      <c r="G116" s="169">
        <f>'5414'!M116</f>
        <v>0</v>
      </c>
      <c r="H116" s="167">
        <f>'5414'!Q116</f>
        <v>0</v>
      </c>
      <c r="I116" s="84"/>
      <c r="J116" s="9"/>
      <c r="K116" s="9"/>
      <c r="L116" s="9"/>
      <c r="M116" s="9"/>
      <c r="N116" s="9"/>
      <c r="O116" s="9"/>
      <c r="P116" s="9"/>
      <c r="Q116" s="170">
        <f t="shared" si="1"/>
        <v>0</v>
      </c>
      <c r="R116" s="85"/>
    </row>
    <row r="117" spans="1:18" x14ac:dyDescent="0.2">
      <c r="A117" s="167">
        <f>'5414'!A117</f>
        <v>0</v>
      </c>
      <c r="B117" s="167">
        <f>'5414'!C117</f>
        <v>0</v>
      </c>
      <c r="C117" s="167">
        <f>'5414'!D117</f>
        <v>0</v>
      </c>
      <c r="D117" s="167">
        <f>'5414'!E117</f>
        <v>0</v>
      </c>
      <c r="E117" s="167">
        <f>'5414'!F117</f>
        <v>0</v>
      </c>
      <c r="F117" s="168">
        <f>'5414'!G117</f>
        <v>0</v>
      </c>
      <c r="G117" s="169">
        <f>'5414'!M117</f>
        <v>0</v>
      </c>
      <c r="H117" s="167">
        <f>'5414'!Q117</f>
        <v>0</v>
      </c>
      <c r="I117" s="84"/>
      <c r="J117" s="9"/>
      <c r="K117" s="9"/>
      <c r="L117" s="9"/>
      <c r="M117" s="9"/>
      <c r="N117" s="9"/>
      <c r="O117" s="9"/>
      <c r="P117" s="9"/>
      <c r="Q117" s="170">
        <f t="shared" si="1"/>
        <v>0</v>
      </c>
      <c r="R117" s="85"/>
    </row>
    <row r="118" spans="1:18" x14ac:dyDescent="0.2">
      <c r="A118" s="167">
        <f>'5414'!A118</f>
        <v>0</v>
      </c>
      <c r="B118" s="167">
        <f>'5414'!C118</f>
        <v>0</v>
      </c>
      <c r="C118" s="167">
        <f>'5414'!D118</f>
        <v>0</v>
      </c>
      <c r="D118" s="167">
        <f>'5414'!E118</f>
        <v>0</v>
      </c>
      <c r="E118" s="167">
        <f>'5414'!F118</f>
        <v>0</v>
      </c>
      <c r="F118" s="168">
        <f>'5414'!G118</f>
        <v>0</v>
      </c>
      <c r="G118" s="169">
        <f>'5414'!M118</f>
        <v>0</v>
      </c>
      <c r="H118" s="167">
        <f>'5414'!Q118</f>
        <v>0</v>
      </c>
      <c r="I118" s="84"/>
      <c r="J118" s="9"/>
      <c r="K118" s="9"/>
      <c r="L118" s="9"/>
      <c r="M118" s="9"/>
      <c r="N118" s="9"/>
      <c r="O118" s="9"/>
      <c r="P118" s="9"/>
      <c r="Q118" s="170">
        <f t="shared" si="1"/>
        <v>0</v>
      </c>
      <c r="R118" s="85"/>
    </row>
    <row r="119" spans="1:18" x14ac:dyDescent="0.2">
      <c r="A119" s="167">
        <f>'5414'!A119</f>
        <v>0</v>
      </c>
      <c r="B119" s="167">
        <f>'5414'!C119</f>
        <v>0</v>
      </c>
      <c r="C119" s="167">
        <f>'5414'!D119</f>
        <v>0</v>
      </c>
      <c r="D119" s="167">
        <f>'5414'!E119</f>
        <v>0</v>
      </c>
      <c r="E119" s="167">
        <f>'5414'!F119</f>
        <v>0</v>
      </c>
      <c r="F119" s="168">
        <f>'5414'!G119</f>
        <v>0</v>
      </c>
      <c r="G119" s="169">
        <f>'5414'!M119</f>
        <v>0</v>
      </c>
      <c r="H119" s="167">
        <f>'5414'!Q119</f>
        <v>0</v>
      </c>
      <c r="I119" s="84"/>
      <c r="J119" s="9"/>
      <c r="K119" s="9"/>
      <c r="L119" s="9"/>
      <c r="M119" s="9"/>
      <c r="N119" s="9"/>
      <c r="O119" s="9"/>
      <c r="P119" s="9"/>
      <c r="Q119" s="170">
        <f t="shared" si="1"/>
        <v>0</v>
      </c>
      <c r="R119" s="85"/>
    </row>
    <row r="120" spans="1:18" x14ac:dyDescent="0.2">
      <c r="A120" s="167">
        <f>'5414'!A120</f>
        <v>0</v>
      </c>
      <c r="B120" s="167">
        <f>'5414'!C120</f>
        <v>0</v>
      </c>
      <c r="C120" s="167">
        <f>'5414'!D120</f>
        <v>0</v>
      </c>
      <c r="D120" s="167">
        <f>'5414'!E120</f>
        <v>0</v>
      </c>
      <c r="E120" s="167">
        <f>'5414'!F120</f>
        <v>0</v>
      </c>
      <c r="F120" s="168">
        <f>'5414'!G120</f>
        <v>0</v>
      </c>
      <c r="G120" s="169">
        <f>'5414'!M120</f>
        <v>0</v>
      </c>
      <c r="H120" s="167">
        <f>'5414'!Q120</f>
        <v>0</v>
      </c>
      <c r="I120" s="84"/>
      <c r="J120" s="9"/>
      <c r="K120" s="9"/>
      <c r="L120" s="9"/>
      <c r="M120" s="9"/>
      <c r="N120" s="9"/>
      <c r="O120" s="9"/>
      <c r="P120" s="9"/>
      <c r="Q120" s="170">
        <f t="shared" si="1"/>
        <v>0</v>
      </c>
      <c r="R120" s="85"/>
    </row>
    <row r="121" spans="1:18" x14ac:dyDescent="0.2">
      <c r="A121" s="167">
        <f>'5414'!A121</f>
        <v>0</v>
      </c>
      <c r="B121" s="167">
        <f>'5414'!C121</f>
        <v>0</v>
      </c>
      <c r="C121" s="167">
        <f>'5414'!D121</f>
        <v>0</v>
      </c>
      <c r="D121" s="167">
        <f>'5414'!E121</f>
        <v>0</v>
      </c>
      <c r="E121" s="167">
        <f>'5414'!F121</f>
        <v>0</v>
      </c>
      <c r="F121" s="168">
        <f>'5414'!G121</f>
        <v>0</v>
      </c>
      <c r="G121" s="169">
        <f>'5414'!M121</f>
        <v>0</v>
      </c>
      <c r="H121" s="167">
        <f>'5414'!Q121</f>
        <v>0</v>
      </c>
      <c r="I121" s="84"/>
      <c r="J121" s="9"/>
      <c r="K121" s="9"/>
      <c r="L121" s="9"/>
      <c r="M121" s="9"/>
      <c r="N121" s="9"/>
      <c r="O121" s="9"/>
      <c r="P121" s="9"/>
      <c r="Q121" s="170">
        <f t="shared" si="1"/>
        <v>0</v>
      </c>
      <c r="R121" s="85"/>
    </row>
    <row r="122" spans="1:18" x14ac:dyDescent="0.2">
      <c r="A122" s="167">
        <f>'5414'!A122</f>
        <v>0</v>
      </c>
      <c r="B122" s="167">
        <f>'5414'!C122</f>
        <v>0</v>
      </c>
      <c r="C122" s="167">
        <f>'5414'!D122</f>
        <v>0</v>
      </c>
      <c r="D122" s="167">
        <f>'5414'!E122</f>
        <v>0</v>
      </c>
      <c r="E122" s="167">
        <f>'5414'!F122</f>
        <v>0</v>
      </c>
      <c r="F122" s="168">
        <f>'5414'!G122</f>
        <v>0</v>
      </c>
      <c r="G122" s="169">
        <f>'5414'!M122</f>
        <v>0</v>
      </c>
      <c r="H122" s="167">
        <f>'5414'!Q122</f>
        <v>0</v>
      </c>
      <c r="I122" s="84"/>
      <c r="J122" s="9"/>
      <c r="K122" s="9"/>
      <c r="L122" s="9"/>
      <c r="M122" s="9"/>
      <c r="N122" s="9"/>
      <c r="O122" s="9"/>
      <c r="P122" s="9"/>
      <c r="Q122" s="170">
        <f t="shared" si="1"/>
        <v>0</v>
      </c>
      <c r="R122" s="85"/>
    </row>
    <row r="123" spans="1:18" x14ac:dyDescent="0.2">
      <c r="A123" s="167">
        <f>'5414'!A123</f>
        <v>0</v>
      </c>
      <c r="B123" s="167">
        <f>'5414'!C123</f>
        <v>0</v>
      </c>
      <c r="C123" s="167">
        <f>'5414'!D123</f>
        <v>0</v>
      </c>
      <c r="D123" s="167">
        <f>'5414'!E123</f>
        <v>0</v>
      </c>
      <c r="E123" s="167">
        <f>'5414'!F123</f>
        <v>0</v>
      </c>
      <c r="F123" s="168">
        <f>'5414'!G123</f>
        <v>0</v>
      </c>
      <c r="G123" s="169">
        <f>'5414'!M123</f>
        <v>0</v>
      </c>
      <c r="H123" s="167">
        <f>'5414'!Q123</f>
        <v>0</v>
      </c>
      <c r="I123" s="84"/>
      <c r="J123" s="9"/>
      <c r="K123" s="9"/>
      <c r="L123" s="9"/>
      <c r="M123" s="9"/>
      <c r="N123" s="9"/>
      <c r="O123" s="9"/>
      <c r="P123" s="9"/>
      <c r="Q123" s="170">
        <f t="shared" si="1"/>
        <v>0</v>
      </c>
      <c r="R123" s="85"/>
    </row>
    <row r="124" spans="1:18" x14ac:dyDescent="0.2">
      <c r="A124" s="167">
        <f>'5414'!A124</f>
        <v>0</v>
      </c>
      <c r="B124" s="167">
        <f>'5414'!C124</f>
        <v>0</v>
      </c>
      <c r="C124" s="167">
        <f>'5414'!D124</f>
        <v>0</v>
      </c>
      <c r="D124" s="167">
        <f>'5414'!E124</f>
        <v>0</v>
      </c>
      <c r="E124" s="167">
        <f>'5414'!F124</f>
        <v>0</v>
      </c>
      <c r="F124" s="168">
        <f>'5414'!G124</f>
        <v>0</v>
      </c>
      <c r="G124" s="169">
        <f>'5414'!M124</f>
        <v>0</v>
      </c>
      <c r="H124" s="167">
        <f>'5414'!Q124</f>
        <v>0</v>
      </c>
      <c r="I124" s="84"/>
      <c r="J124" s="9"/>
      <c r="K124" s="9"/>
      <c r="L124" s="9"/>
      <c r="M124" s="9"/>
      <c r="N124" s="9"/>
      <c r="O124" s="9"/>
      <c r="P124" s="9"/>
      <c r="Q124" s="170">
        <f t="shared" si="1"/>
        <v>0</v>
      </c>
      <c r="R124" s="85"/>
    </row>
    <row r="125" spans="1:18" x14ac:dyDescent="0.2">
      <c r="A125" s="167">
        <f>'5414'!A125</f>
        <v>0</v>
      </c>
      <c r="B125" s="167">
        <f>'5414'!C125</f>
        <v>0</v>
      </c>
      <c r="C125" s="167">
        <f>'5414'!D125</f>
        <v>0</v>
      </c>
      <c r="D125" s="167">
        <f>'5414'!E125</f>
        <v>0</v>
      </c>
      <c r="E125" s="167">
        <f>'5414'!F125</f>
        <v>0</v>
      </c>
      <c r="F125" s="168">
        <f>'5414'!G125</f>
        <v>0</v>
      </c>
      <c r="G125" s="169">
        <f>'5414'!M125</f>
        <v>0</v>
      </c>
      <c r="H125" s="167">
        <f>'5414'!Q125</f>
        <v>0</v>
      </c>
      <c r="I125" s="84"/>
      <c r="J125" s="9"/>
      <c r="K125" s="9"/>
      <c r="L125" s="9"/>
      <c r="M125" s="9"/>
      <c r="N125" s="9"/>
      <c r="O125" s="9"/>
      <c r="P125" s="9"/>
      <c r="Q125" s="170">
        <f t="shared" si="1"/>
        <v>0</v>
      </c>
      <c r="R125" s="85"/>
    </row>
    <row r="126" spans="1:18" x14ac:dyDescent="0.2">
      <c r="A126" s="167">
        <f>'5414'!A126</f>
        <v>0</v>
      </c>
      <c r="B126" s="167">
        <f>'5414'!C126</f>
        <v>0</v>
      </c>
      <c r="C126" s="167">
        <f>'5414'!D126</f>
        <v>0</v>
      </c>
      <c r="D126" s="167">
        <f>'5414'!E126</f>
        <v>0</v>
      </c>
      <c r="E126" s="167">
        <f>'5414'!F126</f>
        <v>0</v>
      </c>
      <c r="F126" s="168">
        <f>'5414'!G126</f>
        <v>0</v>
      </c>
      <c r="G126" s="169">
        <f>'5414'!M126</f>
        <v>0</v>
      </c>
      <c r="H126" s="167">
        <f>'5414'!Q126</f>
        <v>0</v>
      </c>
      <c r="I126" s="84"/>
      <c r="J126" s="9"/>
      <c r="K126" s="9"/>
      <c r="L126" s="9"/>
      <c r="M126" s="9"/>
      <c r="N126" s="9"/>
      <c r="O126" s="9"/>
      <c r="P126" s="9"/>
      <c r="Q126" s="170">
        <f t="shared" si="1"/>
        <v>0</v>
      </c>
      <c r="R126" s="85"/>
    </row>
    <row r="127" spans="1:18" x14ac:dyDescent="0.2">
      <c r="A127" s="167">
        <f>'5414'!A127</f>
        <v>0</v>
      </c>
      <c r="B127" s="167">
        <f>'5414'!C127</f>
        <v>0</v>
      </c>
      <c r="C127" s="167">
        <f>'5414'!D127</f>
        <v>0</v>
      </c>
      <c r="D127" s="167">
        <f>'5414'!E127</f>
        <v>0</v>
      </c>
      <c r="E127" s="167">
        <f>'5414'!F127</f>
        <v>0</v>
      </c>
      <c r="F127" s="168">
        <f>'5414'!G127</f>
        <v>0</v>
      </c>
      <c r="G127" s="169">
        <f>'5414'!M127</f>
        <v>0</v>
      </c>
      <c r="H127" s="167">
        <f>'5414'!Q127</f>
        <v>0</v>
      </c>
      <c r="I127" s="84"/>
      <c r="J127" s="9"/>
      <c r="K127" s="9"/>
      <c r="L127" s="9"/>
      <c r="M127" s="9"/>
      <c r="N127" s="9"/>
      <c r="O127" s="9"/>
      <c r="P127" s="9"/>
      <c r="Q127" s="170">
        <f t="shared" si="1"/>
        <v>0</v>
      </c>
      <c r="R127" s="85"/>
    </row>
    <row r="128" spans="1:18" x14ac:dyDescent="0.2">
      <c r="A128" s="167">
        <f>'5414'!A128</f>
        <v>0</v>
      </c>
      <c r="B128" s="167">
        <f>'5414'!C128</f>
        <v>0</v>
      </c>
      <c r="C128" s="167">
        <f>'5414'!D128</f>
        <v>0</v>
      </c>
      <c r="D128" s="167">
        <f>'5414'!E128</f>
        <v>0</v>
      </c>
      <c r="E128" s="167">
        <f>'5414'!F128</f>
        <v>0</v>
      </c>
      <c r="F128" s="168">
        <f>'5414'!G128</f>
        <v>0</v>
      </c>
      <c r="G128" s="169">
        <f>'5414'!M128</f>
        <v>0</v>
      </c>
      <c r="H128" s="167">
        <f>'5414'!Q128</f>
        <v>0</v>
      </c>
      <c r="I128" s="84"/>
      <c r="J128" s="9"/>
      <c r="K128" s="9"/>
      <c r="L128" s="9"/>
      <c r="M128" s="9"/>
      <c r="N128" s="9"/>
      <c r="O128" s="9"/>
      <c r="P128" s="9"/>
      <c r="Q128" s="170">
        <f t="shared" si="1"/>
        <v>0</v>
      </c>
      <c r="R128" s="85"/>
    </row>
    <row r="129" spans="1:18" x14ac:dyDescent="0.2">
      <c r="A129" s="167">
        <f>'5414'!A129</f>
        <v>0</v>
      </c>
      <c r="B129" s="167">
        <f>'5414'!C129</f>
        <v>0</v>
      </c>
      <c r="C129" s="167">
        <f>'5414'!D129</f>
        <v>0</v>
      </c>
      <c r="D129" s="167">
        <f>'5414'!E129</f>
        <v>0</v>
      </c>
      <c r="E129" s="167">
        <f>'5414'!F129</f>
        <v>0</v>
      </c>
      <c r="F129" s="168">
        <f>'5414'!G129</f>
        <v>0</v>
      </c>
      <c r="G129" s="169">
        <f>'5414'!M129</f>
        <v>0</v>
      </c>
      <c r="H129" s="167">
        <f>'5414'!Q129</f>
        <v>0</v>
      </c>
      <c r="I129" s="84"/>
      <c r="J129" s="9"/>
      <c r="K129" s="9"/>
      <c r="L129" s="9"/>
      <c r="M129" s="9"/>
      <c r="N129" s="9"/>
      <c r="O129" s="9"/>
      <c r="P129" s="9"/>
      <c r="Q129" s="170">
        <f t="shared" si="1"/>
        <v>0</v>
      </c>
      <c r="R129" s="85"/>
    </row>
    <row r="130" spans="1:18" x14ac:dyDescent="0.2">
      <c r="A130" s="167">
        <f>'5414'!A130</f>
        <v>0</v>
      </c>
      <c r="B130" s="167">
        <f>'5414'!C130</f>
        <v>0</v>
      </c>
      <c r="C130" s="167">
        <f>'5414'!D130</f>
        <v>0</v>
      </c>
      <c r="D130" s="167">
        <f>'5414'!E130</f>
        <v>0</v>
      </c>
      <c r="E130" s="167">
        <f>'5414'!F130</f>
        <v>0</v>
      </c>
      <c r="F130" s="168">
        <f>'5414'!G130</f>
        <v>0</v>
      </c>
      <c r="G130" s="169">
        <f>'5414'!M130</f>
        <v>0</v>
      </c>
      <c r="H130" s="167">
        <f>'5414'!Q130</f>
        <v>0</v>
      </c>
      <c r="I130" s="84"/>
      <c r="J130" s="9"/>
      <c r="K130" s="9"/>
      <c r="L130" s="9"/>
      <c r="M130" s="9"/>
      <c r="N130" s="9"/>
      <c r="O130" s="9"/>
      <c r="P130" s="9"/>
      <c r="Q130" s="170">
        <f t="shared" si="1"/>
        <v>0</v>
      </c>
      <c r="R130" s="85"/>
    </row>
    <row r="131" spans="1:18" x14ac:dyDescent="0.2">
      <c r="A131" s="167">
        <f>'5414'!A131</f>
        <v>0</v>
      </c>
      <c r="B131" s="167">
        <f>'5414'!C131</f>
        <v>0</v>
      </c>
      <c r="C131" s="167">
        <f>'5414'!D131</f>
        <v>0</v>
      </c>
      <c r="D131" s="167">
        <f>'5414'!E131</f>
        <v>0</v>
      </c>
      <c r="E131" s="167">
        <f>'5414'!F131</f>
        <v>0</v>
      </c>
      <c r="F131" s="168">
        <f>'5414'!G131</f>
        <v>0</v>
      </c>
      <c r="G131" s="169">
        <f>'5414'!M131</f>
        <v>0</v>
      </c>
      <c r="H131" s="167">
        <f>'5414'!Q131</f>
        <v>0</v>
      </c>
      <c r="I131" s="84"/>
      <c r="J131" s="9"/>
      <c r="K131" s="9"/>
      <c r="L131" s="9"/>
      <c r="M131" s="9"/>
      <c r="N131" s="9"/>
      <c r="O131" s="9"/>
      <c r="P131" s="9"/>
      <c r="Q131" s="170">
        <f t="shared" si="1"/>
        <v>0</v>
      </c>
      <c r="R131" s="85"/>
    </row>
    <row r="132" spans="1:18" x14ac:dyDescent="0.2">
      <c r="A132" s="167">
        <f>'5414'!A132</f>
        <v>0</v>
      </c>
      <c r="B132" s="167">
        <f>'5414'!C132</f>
        <v>0</v>
      </c>
      <c r="C132" s="167">
        <f>'5414'!D132</f>
        <v>0</v>
      </c>
      <c r="D132" s="167">
        <f>'5414'!E132</f>
        <v>0</v>
      </c>
      <c r="E132" s="167">
        <f>'5414'!F132</f>
        <v>0</v>
      </c>
      <c r="F132" s="168">
        <f>'5414'!G132</f>
        <v>0</v>
      </c>
      <c r="G132" s="169">
        <f>'5414'!M132</f>
        <v>0</v>
      </c>
      <c r="H132" s="167">
        <f>'5414'!Q132</f>
        <v>0</v>
      </c>
      <c r="I132" s="84"/>
      <c r="J132" s="9"/>
      <c r="K132" s="9"/>
      <c r="L132" s="9"/>
      <c r="M132" s="9"/>
      <c r="N132" s="9"/>
      <c r="O132" s="9"/>
      <c r="P132" s="9"/>
      <c r="Q132" s="170">
        <f t="shared" si="1"/>
        <v>0</v>
      </c>
      <c r="R132" s="85"/>
    </row>
    <row r="133" spans="1:18" x14ac:dyDescent="0.2">
      <c r="A133" s="167">
        <f>'5414'!A133</f>
        <v>0</v>
      </c>
      <c r="B133" s="167">
        <f>'5414'!C133</f>
        <v>0</v>
      </c>
      <c r="C133" s="167">
        <f>'5414'!D133</f>
        <v>0</v>
      </c>
      <c r="D133" s="167">
        <f>'5414'!E133</f>
        <v>0</v>
      </c>
      <c r="E133" s="167">
        <f>'5414'!F133</f>
        <v>0</v>
      </c>
      <c r="F133" s="168">
        <f>'5414'!G133</f>
        <v>0</v>
      </c>
      <c r="G133" s="169">
        <f>'5414'!M133</f>
        <v>0</v>
      </c>
      <c r="H133" s="167">
        <f>'5414'!Q133</f>
        <v>0</v>
      </c>
      <c r="I133" s="84"/>
      <c r="J133" s="9"/>
      <c r="K133" s="9"/>
      <c r="L133" s="9"/>
      <c r="M133" s="9"/>
      <c r="N133" s="9"/>
      <c r="O133" s="9"/>
      <c r="P133" s="9"/>
      <c r="Q133" s="170">
        <f t="shared" si="1"/>
        <v>0</v>
      </c>
      <c r="R133" s="85"/>
    </row>
    <row r="134" spans="1:18" x14ac:dyDescent="0.2">
      <c r="A134" s="167">
        <f>'5414'!A134</f>
        <v>0</v>
      </c>
      <c r="B134" s="167">
        <f>'5414'!C134</f>
        <v>0</v>
      </c>
      <c r="C134" s="167">
        <f>'5414'!D134</f>
        <v>0</v>
      </c>
      <c r="D134" s="167">
        <f>'5414'!E134</f>
        <v>0</v>
      </c>
      <c r="E134" s="167">
        <f>'5414'!F134</f>
        <v>0</v>
      </c>
      <c r="F134" s="168">
        <f>'5414'!G134</f>
        <v>0</v>
      </c>
      <c r="G134" s="169">
        <f>'5414'!M134</f>
        <v>0</v>
      </c>
      <c r="H134" s="167">
        <f>'5414'!Q134</f>
        <v>0</v>
      </c>
      <c r="I134" s="84"/>
      <c r="J134" s="9"/>
      <c r="K134" s="9"/>
      <c r="L134" s="9"/>
      <c r="M134" s="9"/>
      <c r="N134" s="9"/>
      <c r="O134" s="9"/>
      <c r="P134" s="9"/>
      <c r="Q134" s="170">
        <f t="shared" si="1"/>
        <v>0</v>
      </c>
      <c r="R134" s="85"/>
    </row>
    <row r="135" spans="1:18" x14ac:dyDescent="0.2">
      <c r="A135" s="167">
        <f>'5414'!A135</f>
        <v>0</v>
      </c>
      <c r="B135" s="167">
        <f>'5414'!C135</f>
        <v>0</v>
      </c>
      <c r="C135" s="167">
        <f>'5414'!D135</f>
        <v>0</v>
      </c>
      <c r="D135" s="167">
        <f>'5414'!E135</f>
        <v>0</v>
      </c>
      <c r="E135" s="167">
        <f>'5414'!F135</f>
        <v>0</v>
      </c>
      <c r="F135" s="168">
        <f>'5414'!G135</f>
        <v>0</v>
      </c>
      <c r="G135" s="169">
        <f>'5414'!M135</f>
        <v>0</v>
      </c>
      <c r="H135" s="167">
        <f>'5414'!Q135</f>
        <v>0</v>
      </c>
      <c r="I135" s="84"/>
      <c r="J135" s="9"/>
      <c r="K135" s="9"/>
      <c r="L135" s="9"/>
      <c r="M135" s="9"/>
      <c r="N135" s="9"/>
      <c r="O135" s="9"/>
      <c r="P135" s="9"/>
      <c r="Q135" s="170">
        <f t="shared" si="1"/>
        <v>0</v>
      </c>
      <c r="R135" s="85"/>
    </row>
    <row r="136" spans="1:18" x14ac:dyDescent="0.2">
      <c r="A136" s="167">
        <f>'5414'!A136</f>
        <v>0</v>
      </c>
      <c r="B136" s="167">
        <f>'5414'!C136</f>
        <v>0</v>
      </c>
      <c r="C136" s="167">
        <f>'5414'!D136</f>
        <v>0</v>
      </c>
      <c r="D136" s="167">
        <f>'5414'!E136</f>
        <v>0</v>
      </c>
      <c r="E136" s="167">
        <f>'5414'!F136</f>
        <v>0</v>
      </c>
      <c r="F136" s="168">
        <f>'5414'!G136</f>
        <v>0</v>
      </c>
      <c r="G136" s="169">
        <f>'5414'!M136</f>
        <v>0</v>
      </c>
      <c r="H136" s="167">
        <f>'5414'!Q136</f>
        <v>0</v>
      </c>
      <c r="I136" s="84"/>
      <c r="J136" s="9"/>
      <c r="K136" s="9"/>
      <c r="L136" s="9"/>
      <c r="M136" s="9"/>
      <c r="N136" s="9"/>
      <c r="O136" s="9"/>
      <c r="P136" s="9"/>
      <c r="Q136" s="170">
        <f t="shared" si="1"/>
        <v>0</v>
      </c>
      <c r="R136" s="85"/>
    </row>
    <row r="137" spans="1:18" x14ac:dyDescent="0.2">
      <c r="A137" s="167">
        <f>'5414'!A137</f>
        <v>0</v>
      </c>
      <c r="B137" s="167">
        <f>'5414'!C137</f>
        <v>0</v>
      </c>
      <c r="C137" s="167">
        <f>'5414'!D137</f>
        <v>0</v>
      </c>
      <c r="D137" s="167">
        <f>'5414'!E137</f>
        <v>0</v>
      </c>
      <c r="E137" s="167">
        <f>'5414'!F137</f>
        <v>0</v>
      </c>
      <c r="F137" s="168">
        <f>'5414'!G137</f>
        <v>0</v>
      </c>
      <c r="G137" s="169">
        <f>'5414'!M137</f>
        <v>0</v>
      </c>
      <c r="H137" s="167">
        <f>'5414'!Q137</f>
        <v>0</v>
      </c>
      <c r="I137" s="84"/>
      <c r="J137" s="9"/>
      <c r="K137" s="9"/>
      <c r="L137" s="9"/>
      <c r="M137" s="9"/>
      <c r="N137" s="9"/>
      <c r="O137" s="9"/>
      <c r="P137" s="9"/>
      <c r="Q137" s="170">
        <f t="shared" si="1"/>
        <v>0</v>
      </c>
      <c r="R137" s="85"/>
    </row>
    <row r="138" spans="1:18" x14ac:dyDescent="0.2">
      <c r="A138" s="167">
        <f>'5414'!A138</f>
        <v>0</v>
      </c>
      <c r="B138" s="167">
        <f>'5414'!C138</f>
        <v>0</v>
      </c>
      <c r="C138" s="167">
        <f>'5414'!D138</f>
        <v>0</v>
      </c>
      <c r="D138" s="167">
        <f>'5414'!E138</f>
        <v>0</v>
      </c>
      <c r="E138" s="167">
        <f>'5414'!F138</f>
        <v>0</v>
      </c>
      <c r="F138" s="168">
        <f>'5414'!G138</f>
        <v>0</v>
      </c>
      <c r="G138" s="169">
        <f>'5414'!M138</f>
        <v>0</v>
      </c>
      <c r="H138" s="167">
        <f>'5414'!Q138</f>
        <v>0</v>
      </c>
      <c r="I138" s="84"/>
      <c r="J138" s="9"/>
      <c r="K138" s="9"/>
      <c r="L138" s="9"/>
      <c r="M138" s="9"/>
      <c r="N138" s="9"/>
      <c r="O138" s="9"/>
      <c r="P138" s="9"/>
      <c r="Q138" s="170">
        <f t="shared" ref="Q138:Q201" si="2">J138+L138+N138+P138</f>
        <v>0</v>
      </c>
      <c r="R138" s="85"/>
    </row>
    <row r="139" spans="1:18" x14ac:dyDescent="0.2">
      <c r="A139" s="167">
        <f>'5414'!A139</f>
        <v>0</v>
      </c>
      <c r="B139" s="167">
        <f>'5414'!C139</f>
        <v>0</v>
      </c>
      <c r="C139" s="167">
        <f>'5414'!D139</f>
        <v>0</v>
      </c>
      <c r="D139" s="167">
        <f>'5414'!E139</f>
        <v>0</v>
      </c>
      <c r="E139" s="167">
        <f>'5414'!F139</f>
        <v>0</v>
      </c>
      <c r="F139" s="168">
        <f>'5414'!G139</f>
        <v>0</v>
      </c>
      <c r="G139" s="169">
        <f>'5414'!M139</f>
        <v>0</v>
      </c>
      <c r="H139" s="167">
        <f>'5414'!Q139</f>
        <v>0</v>
      </c>
      <c r="I139" s="84"/>
      <c r="J139" s="9"/>
      <c r="K139" s="9"/>
      <c r="L139" s="9"/>
      <c r="M139" s="9"/>
      <c r="N139" s="9"/>
      <c r="O139" s="9"/>
      <c r="P139" s="9"/>
      <c r="Q139" s="170">
        <f t="shared" si="2"/>
        <v>0</v>
      </c>
      <c r="R139" s="85"/>
    </row>
    <row r="140" spans="1:18" x14ac:dyDescent="0.2">
      <c r="A140" s="167">
        <f>'5414'!A140</f>
        <v>0</v>
      </c>
      <c r="B140" s="167">
        <f>'5414'!C140</f>
        <v>0</v>
      </c>
      <c r="C140" s="167">
        <f>'5414'!D140</f>
        <v>0</v>
      </c>
      <c r="D140" s="167">
        <f>'5414'!E140</f>
        <v>0</v>
      </c>
      <c r="E140" s="167">
        <f>'5414'!F140</f>
        <v>0</v>
      </c>
      <c r="F140" s="168">
        <f>'5414'!G140</f>
        <v>0</v>
      </c>
      <c r="G140" s="169">
        <f>'5414'!M140</f>
        <v>0</v>
      </c>
      <c r="H140" s="167">
        <f>'5414'!Q140</f>
        <v>0</v>
      </c>
      <c r="I140" s="84"/>
      <c r="J140" s="9"/>
      <c r="K140" s="9"/>
      <c r="L140" s="9"/>
      <c r="M140" s="9"/>
      <c r="N140" s="9"/>
      <c r="O140" s="9"/>
      <c r="P140" s="9"/>
      <c r="Q140" s="170">
        <f t="shared" si="2"/>
        <v>0</v>
      </c>
      <c r="R140" s="85"/>
    </row>
    <row r="141" spans="1:18" x14ac:dyDescent="0.2">
      <c r="A141" s="167">
        <f>'5414'!A141</f>
        <v>0</v>
      </c>
      <c r="B141" s="167">
        <f>'5414'!C141</f>
        <v>0</v>
      </c>
      <c r="C141" s="167">
        <f>'5414'!D141</f>
        <v>0</v>
      </c>
      <c r="D141" s="167">
        <f>'5414'!E141</f>
        <v>0</v>
      </c>
      <c r="E141" s="167">
        <f>'5414'!F141</f>
        <v>0</v>
      </c>
      <c r="F141" s="168">
        <f>'5414'!G141</f>
        <v>0</v>
      </c>
      <c r="G141" s="169">
        <f>'5414'!M141</f>
        <v>0</v>
      </c>
      <c r="H141" s="167">
        <f>'5414'!Q141</f>
        <v>0</v>
      </c>
      <c r="I141" s="84"/>
      <c r="J141" s="9"/>
      <c r="K141" s="9"/>
      <c r="L141" s="9"/>
      <c r="M141" s="9"/>
      <c r="N141" s="9"/>
      <c r="O141" s="9"/>
      <c r="P141" s="9"/>
      <c r="Q141" s="170">
        <f t="shared" si="2"/>
        <v>0</v>
      </c>
      <c r="R141" s="85"/>
    </row>
    <row r="142" spans="1:18" x14ac:dyDescent="0.2">
      <c r="A142" s="167">
        <f>'5414'!A142</f>
        <v>0</v>
      </c>
      <c r="B142" s="167">
        <f>'5414'!C142</f>
        <v>0</v>
      </c>
      <c r="C142" s="167">
        <f>'5414'!D142</f>
        <v>0</v>
      </c>
      <c r="D142" s="167">
        <f>'5414'!E142</f>
        <v>0</v>
      </c>
      <c r="E142" s="167">
        <f>'5414'!F142</f>
        <v>0</v>
      </c>
      <c r="F142" s="168">
        <f>'5414'!G142</f>
        <v>0</v>
      </c>
      <c r="G142" s="169">
        <f>'5414'!M142</f>
        <v>0</v>
      </c>
      <c r="H142" s="167">
        <f>'5414'!Q142</f>
        <v>0</v>
      </c>
      <c r="I142" s="84"/>
      <c r="J142" s="9"/>
      <c r="K142" s="9"/>
      <c r="L142" s="9"/>
      <c r="M142" s="9"/>
      <c r="N142" s="9"/>
      <c r="O142" s="9"/>
      <c r="P142" s="9"/>
      <c r="Q142" s="170">
        <f t="shared" si="2"/>
        <v>0</v>
      </c>
      <c r="R142" s="85"/>
    </row>
    <row r="143" spans="1:18" x14ac:dyDescent="0.2">
      <c r="A143" s="167">
        <f>'5414'!A143</f>
        <v>0</v>
      </c>
      <c r="B143" s="167">
        <f>'5414'!C143</f>
        <v>0</v>
      </c>
      <c r="C143" s="167">
        <f>'5414'!D143</f>
        <v>0</v>
      </c>
      <c r="D143" s="167">
        <f>'5414'!E143</f>
        <v>0</v>
      </c>
      <c r="E143" s="167">
        <f>'5414'!F143</f>
        <v>0</v>
      </c>
      <c r="F143" s="168">
        <f>'5414'!G143</f>
        <v>0</v>
      </c>
      <c r="G143" s="169">
        <f>'5414'!M143</f>
        <v>0</v>
      </c>
      <c r="H143" s="167">
        <f>'5414'!Q143</f>
        <v>0</v>
      </c>
      <c r="I143" s="84"/>
      <c r="J143" s="9"/>
      <c r="K143" s="9"/>
      <c r="L143" s="9"/>
      <c r="M143" s="9"/>
      <c r="N143" s="9"/>
      <c r="O143" s="9"/>
      <c r="P143" s="9"/>
      <c r="Q143" s="170">
        <f t="shared" si="2"/>
        <v>0</v>
      </c>
      <c r="R143" s="85"/>
    </row>
    <row r="144" spans="1:18" x14ac:dyDescent="0.2">
      <c r="A144" s="167">
        <f>'5414'!A144</f>
        <v>0</v>
      </c>
      <c r="B144" s="167">
        <f>'5414'!C144</f>
        <v>0</v>
      </c>
      <c r="C144" s="167">
        <f>'5414'!D144</f>
        <v>0</v>
      </c>
      <c r="D144" s="167">
        <f>'5414'!E144</f>
        <v>0</v>
      </c>
      <c r="E144" s="167">
        <f>'5414'!F144</f>
        <v>0</v>
      </c>
      <c r="F144" s="168">
        <f>'5414'!G144</f>
        <v>0</v>
      </c>
      <c r="G144" s="169">
        <f>'5414'!M144</f>
        <v>0</v>
      </c>
      <c r="H144" s="167">
        <f>'5414'!Q144</f>
        <v>0</v>
      </c>
      <c r="I144" s="84"/>
      <c r="J144" s="9"/>
      <c r="K144" s="9"/>
      <c r="L144" s="9"/>
      <c r="M144" s="9"/>
      <c r="N144" s="9"/>
      <c r="O144" s="9"/>
      <c r="P144" s="9"/>
      <c r="Q144" s="170">
        <f t="shared" si="2"/>
        <v>0</v>
      </c>
      <c r="R144" s="85"/>
    </row>
    <row r="145" spans="1:18" x14ac:dyDescent="0.2">
      <c r="A145" s="167">
        <f>'5414'!A145</f>
        <v>0</v>
      </c>
      <c r="B145" s="167">
        <f>'5414'!C145</f>
        <v>0</v>
      </c>
      <c r="C145" s="167">
        <f>'5414'!D145</f>
        <v>0</v>
      </c>
      <c r="D145" s="167">
        <f>'5414'!E145</f>
        <v>0</v>
      </c>
      <c r="E145" s="167">
        <f>'5414'!F145</f>
        <v>0</v>
      </c>
      <c r="F145" s="168">
        <f>'5414'!G145</f>
        <v>0</v>
      </c>
      <c r="G145" s="169">
        <f>'5414'!M145</f>
        <v>0</v>
      </c>
      <c r="H145" s="167">
        <f>'5414'!Q145</f>
        <v>0</v>
      </c>
      <c r="I145" s="84"/>
      <c r="J145" s="9"/>
      <c r="K145" s="9"/>
      <c r="L145" s="9"/>
      <c r="M145" s="9"/>
      <c r="N145" s="9"/>
      <c r="O145" s="9"/>
      <c r="P145" s="9"/>
      <c r="Q145" s="170">
        <f t="shared" si="2"/>
        <v>0</v>
      </c>
      <c r="R145" s="85"/>
    </row>
    <row r="146" spans="1:18" x14ac:dyDescent="0.2">
      <c r="A146" s="167">
        <f>'5414'!A146</f>
        <v>0</v>
      </c>
      <c r="B146" s="167">
        <f>'5414'!C146</f>
        <v>0</v>
      </c>
      <c r="C146" s="167">
        <f>'5414'!D146</f>
        <v>0</v>
      </c>
      <c r="D146" s="167">
        <f>'5414'!E146</f>
        <v>0</v>
      </c>
      <c r="E146" s="167">
        <f>'5414'!F146</f>
        <v>0</v>
      </c>
      <c r="F146" s="168">
        <f>'5414'!G146</f>
        <v>0</v>
      </c>
      <c r="G146" s="169">
        <f>'5414'!M146</f>
        <v>0</v>
      </c>
      <c r="H146" s="167">
        <f>'5414'!Q146</f>
        <v>0</v>
      </c>
      <c r="I146" s="84"/>
      <c r="J146" s="9"/>
      <c r="K146" s="9"/>
      <c r="L146" s="9"/>
      <c r="M146" s="9"/>
      <c r="N146" s="9"/>
      <c r="O146" s="9"/>
      <c r="P146" s="9"/>
      <c r="Q146" s="170">
        <f t="shared" si="2"/>
        <v>0</v>
      </c>
      <c r="R146" s="85"/>
    </row>
    <row r="147" spans="1:18" x14ac:dyDescent="0.2">
      <c r="A147" s="167">
        <f>'5414'!A147</f>
        <v>0</v>
      </c>
      <c r="B147" s="167">
        <f>'5414'!C147</f>
        <v>0</v>
      </c>
      <c r="C147" s="167">
        <f>'5414'!D147</f>
        <v>0</v>
      </c>
      <c r="D147" s="167">
        <f>'5414'!E147</f>
        <v>0</v>
      </c>
      <c r="E147" s="167">
        <f>'5414'!F147</f>
        <v>0</v>
      </c>
      <c r="F147" s="168">
        <f>'5414'!G147</f>
        <v>0</v>
      </c>
      <c r="G147" s="169">
        <f>'5414'!M147</f>
        <v>0</v>
      </c>
      <c r="H147" s="167">
        <f>'5414'!Q147</f>
        <v>0</v>
      </c>
      <c r="I147" s="84"/>
      <c r="J147" s="9"/>
      <c r="K147" s="9"/>
      <c r="L147" s="9"/>
      <c r="M147" s="9"/>
      <c r="N147" s="9"/>
      <c r="O147" s="9"/>
      <c r="P147" s="9"/>
      <c r="Q147" s="170">
        <f t="shared" si="2"/>
        <v>0</v>
      </c>
      <c r="R147" s="85"/>
    </row>
    <row r="148" spans="1:18" x14ac:dyDescent="0.2">
      <c r="A148" s="167">
        <f>'5414'!A148</f>
        <v>0</v>
      </c>
      <c r="B148" s="167">
        <f>'5414'!C148</f>
        <v>0</v>
      </c>
      <c r="C148" s="167">
        <f>'5414'!D148</f>
        <v>0</v>
      </c>
      <c r="D148" s="167">
        <f>'5414'!E148</f>
        <v>0</v>
      </c>
      <c r="E148" s="167">
        <f>'5414'!F148</f>
        <v>0</v>
      </c>
      <c r="F148" s="168">
        <f>'5414'!G148</f>
        <v>0</v>
      </c>
      <c r="G148" s="169">
        <f>'5414'!M148</f>
        <v>0</v>
      </c>
      <c r="H148" s="167">
        <f>'5414'!Q148</f>
        <v>0</v>
      </c>
      <c r="I148" s="84"/>
      <c r="J148" s="9"/>
      <c r="K148" s="9"/>
      <c r="L148" s="9"/>
      <c r="M148" s="9"/>
      <c r="N148" s="9"/>
      <c r="O148" s="9"/>
      <c r="P148" s="9"/>
      <c r="Q148" s="170">
        <f t="shared" si="2"/>
        <v>0</v>
      </c>
      <c r="R148" s="85"/>
    </row>
    <row r="149" spans="1:18" x14ac:dyDescent="0.2">
      <c r="A149" s="167">
        <f>'5414'!A149</f>
        <v>0</v>
      </c>
      <c r="B149" s="167">
        <f>'5414'!C149</f>
        <v>0</v>
      </c>
      <c r="C149" s="167">
        <f>'5414'!D149</f>
        <v>0</v>
      </c>
      <c r="D149" s="167">
        <f>'5414'!E149</f>
        <v>0</v>
      </c>
      <c r="E149" s="167">
        <f>'5414'!F149</f>
        <v>0</v>
      </c>
      <c r="F149" s="168">
        <f>'5414'!G149</f>
        <v>0</v>
      </c>
      <c r="G149" s="169">
        <f>'5414'!M149</f>
        <v>0</v>
      </c>
      <c r="H149" s="167">
        <f>'5414'!Q149</f>
        <v>0</v>
      </c>
      <c r="I149" s="84"/>
      <c r="J149" s="9"/>
      <c r="K149" s="9"/>
      <c r="L149" s="9"/>
      <c r="M149" s="9"/>
      <c r="N149" s="9"/>
      <c r="O149" s="9"/>
      <c r="P149" s="9"/>
      <c r="Q149" s="170">
        <f t="shared" si="2"/>
        <v>0</v>
      </c>
      <c r="R149" s="85"/>
    </row>
    <row r="150" spans="1:18" x14ac:dyDescent="0.2">
      <c r="A150" s="167">
        <f>'5414'!A150</f>
        <v>0</v>
      </c>
      <c r="B150" s="167">
        <f>'5414'!C150</f>
        <v>0</v>
      </c>
      <c r="C150" s="167">
        <f>'5414'!D150</f>
        <v>0</v>
      </c>
      <c r="D150" s="167">
        <f>'5414'!E150</f>
        <v>0</v>
      </c>
      <c r="E150" s="167">
        <f>'5414'!F150</f>
        <v>0</v>
      </c>
      <c r="F150" s="168">
        <f>'5414'!G150</f>
        <v>0</v>
      </c>
      <c r="G150" s="169">
        <f>'5414'!M150</f>
        <v>0</v>
      </c>
      <c r="H150" s="167">
        <f>'5414'!Q150</f>
        <v>0</v>
      </c>
      <c r="I150" s="84"/>
      <c r="J150" s="9"/>
      <c r="K150" s="9"/>
      <c r="L150" s="9"/>
      <c r="M150" s="9"/>
      <c r="N150" s="9"/>
      <c r="O150" s="9"/>
      <c r="P150" s="9"/>
      <c r="Q150" s="170">
        <f t="shared" si="2"/>
        <v>0</v>
      </c>
      <c r="R150" s="85"/>
    </row>
    <row r="151" spans="1:18" x14ac:dyDescent="0.2">
      <c r="A151" s="167">
        <f>'5414'!A151</f>
        <v>0</v>
      </c>
      <c r="B151" s="167">
        <f>'5414'!C151</f>
        <v>0</v>
      </c>
      <c r="C151" s="167">
        <f>'5414'!D151</f>
        <v>0</v>
      </c>
      <c r="D151" s="167">
        <f>'5414'!E151</f>
        <v>0</v>
      </c>
      <c r="E151" s="167">
        <f>'5414'!F151</f>
        <v>0</v>
      </c>
      <c r="F151" s="168">
        <f>'5414'!G151</f>
        <v>0</v>
      </c>
      <c r="G151" s="169">
        <f>'5414'!M151</f>
        <v>0</v>
      </c>
      <c r="H151" s="167">
        <f>'5414'!Q151</f>
        <v>0</v>
      </c>
      <c r="I151" s="84"/>
      <c r="J151" s="9"/>
      <c r="K151" s="9"/>
      <c r="L151" s="9"/>
      <c r="M151" s="9"/>
      <c r="N151" s="9"/>
      <c r="O151" s="9"/>
      <c r="P151" s="9"/>
      <c r="Q151" s="170">
        <f t="shared" si="2"/>
        <v>0</v>
      </c>
      <c r="R151" s="85"/>
    </row>
    <row r="152" spans="1:18" x14ac:dyDescent="0.2">
      <c r="A152" s="167">
        <f>'5414'!A152</f>
        <v>0</v>
      </c>
      <c r="B152" s="167">
        <f>'5414'!C152</f>
        <v>0</v>
      </c>
      <c r="C152" s="167">
        <f>'5414'!D152</f>
        <v>0</v>
      </c>
      <c r="D152" s="167">
        <f>'5414'!E152</f>
        <v>0</v>
      </c>
      <c r="E152" s="167">
        <f>'5414'!F152</f>
        <v>0</v>
      </c>
      <c r="F152" s="168">
        <f>'5414'!G152</f>
        <v>0</v>
      </c>
      <c r="G152" s="169">
        <f>'5414'!M152</f>
        <v>0</v>
      </c>
      <c r="H152" s="167">
        <f>'5414'!Q152</f>
        <v>0</v>
      </c>
      <c r="I152" s="84"/>
      <c r="J152" s="9"/>
      <c r="K152" s="9"/>
      <c r="L152" s="9"/>
      <c r="M152" s="9"/>
      <c r="N152" s="9"/>
      <c r="O152" s="9"/>
      <c r="P152" s="9"/>
      <c r="Q152" s="170">
        <f t="shared" si="2"/>
        <v>0</v>
      </c>
      <c r="R152" s="85"/>
    </row>
    <row r="153" spans="1:18" x14ac:dyDescent="0.2">
      <c r="A153" s="167">
        <f>'5414'!A153</f>
        <v>0</v>
      </c>
      <c r="B153" s="167">
        <f>'5414'!C153</f>
        <v>0</v>
      </c>
      <c r="C153" s="167">
        <f>'5414'!D153</f>
        <v>0</v>
      </c>
      <c r="D153" s="167">
        <f>'5414'!E153</f>
        <v>0</v>
      </c>
      <c r="E153" s="167">
        <f>'5414'!F153</f>
        <v>0</v>
      </c>
      <c r="F153" s="168">
        <f>'5414'!G153</f>
        <v>0</v>
      </c>
      <c r="G153" s="169">
        <f>'5414'!M153</f>
        <v>0</v>
      </c>
      <c r="H153" s="167">
        <f>'5414'!Q153</f>
        <v>0</v>
      </c>
      <c r="I153" s="84"/>
      <c r="J153" s="9"/>
      <c r="K153" s="9"/>
      <c r="L153" s="9"/>
      <c r="M153" s="9"/>
      <c r="N153" s="9"/>
      <c r="O153" s="9"/>
      <c r="P153" s="9"/>
      <c r="Q153" s="170">
        <f t="shared" si="2"/>
        <v>0</v>
      </c>
      <c r="R153" s="85"/>
    </row>
    <row r="154" spans="1:18" x14ac:dyDescent="0.2">
      <c r="A154" s="167">
        <f>'5414'!A154</f>
        <v>0</v>
      </c>
      <c r="B154" s="167">
        <f>'5414'!C154</f>
        <v>0</v>
      </c>
      <c r="C154" s="167">
        <f>'5414'!D154</f>
        <v>0</v>
      </c>
      <c r="D154" s="167">
        <f>'5414'!E154</f>
        <v>0</v>
      </c>
      <c r="E154" s="167">
        <f>'5414'!F154</f>
        <v>0</v>
      </c>
      <c r="F154" s="168">
        <f>'5414'!G154</f>
        <v>0</v>
      </c>
      <c r="G154" s="169">
        <f>'5414'!M154</f>
        <v>0</v>
      </c>
      <c r="H154" s="167">
        <f>'5414'!Q154</f>
        <v>0</v>
      </c>
      <c r="I154" s="84"/>
      <c r="J154" s="9"/>
      <c r="K154" s="9"/>
      <c r="L154" s="9"/>
      <c r="M154" s="9"/>
      <c r="N154" s="9"/>
      <c r="O154" s="9"/>
      <c r="P154" s="9"/>
      <c r="Q154" s="170">
        <f t="shared" si="2"/>
        <v>0</v>
      </c>
      <c r="R154" s="85"/>
    </row>
    <row r="155" spans="1:18" x14ac:dyDescent="0.2">
      <c r="A155" s="167">
        <f>'5414'!A155</f>
        <v>0</v>
      </c>
      <c r="B155" s="167">
        <f>'5414'!C155</f>
        <v>0</v>
      </c>
      <c r="C155" s="167">
        <f>'5414'!D155</f>
        <v>0</v>
      </c>
      <c r="D155" s="167">
        <f>'5414'!E155</f>
        <v>0</v>
      </c>
      <c r="E155" s="167">
        <f>'5414'!F155</f>
        <v>0</v>
      </c>
      <c r="F155" s="168">
        <f>'5414'!G155</f>
        <v>0</v>
      </c>
      <c r="G155" s="169">
        <f>'5414'!M155</f>
        <v>0</v>
      </c>
      <c r="H155" s="167">
        <f>'5414'!Q155</f>
        <v>0</v>
      </c>
      <c r="I155" s="84"/>
      <c r="J155" s="9"/>
      <c r="K155" s="9"/>
      <c r="L155" s="9"/>
      <c r="M155" s="9"/>
      <c r="N155" s="9"/>
      <c r="O155" s="9"/>
      <c r="P155" s="9"/>
      <c r="Q155" s="170">
        <f t="shared" si="2"/>
        <v>0</v>
      </c>
      <c r="R155" s="85"/>
    </row>
    <row r="156" spans="1:18" x14ac:dyDescent="0.2">
      <c r="A156" s="167">
        <f>'5414'!A156</f>
        <v>0</v>
      </c>
      <c r="B156" s="167">
        <f>'5414'!C156</f>
        <v>0</v>
      </c>
      <c r="C156" s="167">
        <f>'5414'!D156</f>
        <v>0</v>
      </c>
      <c r="D156" s="167">
        <f>'5414'!E156</f>
        <v>0</v>
      </c>
      <c r="E156" s="167">
        <f>'5414'!F156</f>
        <v>0</v>
      </c>
      <c r="F156" s="168">
        <f>'5414'!G156</f>
        <v>0</v>
      </c>
      <c r="G156" s="169">
        <f>'5414'!M156</f>
        <v>0</v>
      </c>
      <c r="H156" s="167">
        <f>'5414'!Q156</f>
        <v>0</v>
      </c>
      <c r="I156" s="84"/>
      <c r="J156" s="9"/>
      <c r="K156" s="9"/>
      <c r="L156" s="9"/>
      <c r="M156" s="9"/>
      <c r="N156" s="9"/>
      <c r="O156" s="9"/>
      <c r="P156" s="9"/>
      <c r="Q156" s="170">
        <f t="shared" si="2"/>
        <v>0</v>
      </c>
      <c r="R156" s="85"/>
    </row>
    <row r="157" spans="1:18" x14ac:dyDescent="0.2">
      <c r="A157" s="167">
        <f>'5414'!A157</f>
        <v>0</v>
      </c>
      <c r="B157" s="167">
        <f>'5414'!C157</f>
        <v>0</v>
      </c>
      <c r="C157" s="167">
        <f>'5414'!D157</f>
        <v>0</v>
      </c>
      <c r="D157" s="167">
        <f>'5414'!E157</f>
        <v>0</v>
      </c>
      <c r="E157" s="167">
        <f>'5414'!F157</f>
        <v>0</v>
      </c>
      <c r="F157" s="168">
        <f>'5414'!G157</f>
        <v>0</v>
      </c>
      <c r="G157" s="169">
        <f>'5414'!M157</f>
        <v>0</v>
      </c>
      <c r="H157" s="167">
        <f>'5414'!Q157</f>
        <v>0</v>
      </c>
      <c r="I157" s="84"/>
      <c r="J157" s="9"/>
      <c r="K157" s="9"/>
      <c r="L157" s="9"/>
      <c r="M157" s="9"/>
      <c r="N157" s="9"/>
      <c r="O157" s="9"/>
      <c r="P157" s="9"/>
      <c r="Q157" s="170">
        <f t="shared" si="2"/>
        <v>0</v>
      </c>
      <c r="R157" s="85"/>
    </row>
    <row r="158" spans="1:18" x14ac:dyDescent="0.2">
      <c r="A158" s="167">
        <f>'5414'!A158</f>
        <v>0</v>
      </c>
      <c r="B158" s="167">
        <f>'5414'!C158</f>
        <v>0</v>
      </c>
      <c r="C158" s="167">
        <f>'5414'!D158</f>
        <v>0</v>
      </c>
      <c r="D158" s="167">
        <f>'5414'!E158</f>
        <v>0</v>
      </c>
      <c r="E158" s="167">
        <f>'5414'!F158</f>
        <v>0</v>
      </c>
      <c r="F158" s="168">
        <f>'5414'!G158</f>
        <v>0</v>
      </c>
      <c r="G158" s="169">
        <f>'5414'!M158</f>
        <v>0</v>
      </c>
      <c r="H158" s="167">
        <f>'5414'!Q158</f>
        <v>0</v>
      </c>
      <c r="I158" s="84"/>
      <c r="J158" s="9"/>
      <c r="K158" s="9"/>
      <c r="L158" s="9"/>
      <c r="M158" s="9"/>
      <c r="N158" s="9"/>
      <c r="O158" s="9"/>
      <c r="P158" s="9"/>
      <c r="Q158" s="170">
        <f t="shared" si="2"/>
        <v>0</v>
      </c>
      <c r="R158" s="85"/>
    </row>
    <row r="159" spans="1:18" x14ac:dyDescent="0.2">
      <c r="A159" s="167">
        <f>'5414'!A159</f>
        <v>0</v>
      </c>
      <c r="B159" s="167">
        <f>'5414'!C159</f>
        <v>0</v>
      </c>
      <c r="C159" s="167">
        <f>'5414'!D159</f>
        <v>0</v>
      </c>
      <c r="D159" s="167">
        <f>'5414'!E159</f>
        <v>0</v>
      </c>
      <c r="E159" s="167">
        <f>'5414'!F159</f>
        <v>0</v>
      </c>
      <c r="F159" s="168">
        <f>'5414'!G159</f>
        <v>0</v>
      </c>
      <c r="G159" s="169">
        <f>'5414'!M159</f>
        <v>0</v>
      </c>
      <c r="H159" s="167">
        <f>'5414'!Q159</f>
        <v>0</v>
      </c>
      <c r="I159" s="84"/>
      <c r="J159" s="9"/>
      <c r="K159" s="9"/>
      <c r="L159" s="9"/>
      <c r="M159" s="9"/>
      <c r="N159" s="9"/>
      <c r="O159" s="9"/>
      <c r="P159" s="9"/>
      <c r="Q159" s="170">
        <f t="shared" si="2"/>
        <v>0</v>
      </c>
      <c r="R159" s="85"/>
    </row>
    <row r="160" spans="1:18" x14ac:dyDescent="0.2">
      <c r="A160" s="167">
        <f>'5414'!A160</f>
        <v>0</v>
      </c>
      <c r="B160" s="167">
        <f>'5414'!C160</f>
        <v>0</v>
      </c>
      <c r="C160" s="167">
        <f>'5414'!D160</f>
        <v>0</v>
      </c>
      <c r="D160" s="167">
        <f>'5414'!E160</f>
        <v>0</v>
      </c>
      <c r="E160" s="167">
        <f>'5414'!F160</f>
        <v>0</v>
      </c>
      <c r="F160" s="168">
        <f>'5414'!G160</f>
        <v>0</v>
      </c>
      <c r="G160" s="169">
        <f>'5414'!M160</f>
        <v>0</v>
      </c>
      <c r="H160" s="167">
        <f>'5414'!Q160</f>
        <v>0</v>
      </c>
      <c r="I160" s="84"/>
      <c r="J160" s="9"/>
      <c r="K160" s="9"/>
      <c r="L160" s="9"/>
      <c r="M160" s="9"/>
      <c r="N160" s="9"/>
      <c r="O160" s="9"/>
      <c r="P160" s="9"/>
      <c r="Q160" s="170">
        <f t="shared" si="2"/>
        <v>0</v>
      </c>
      <c r="R160" s="85"/>
    </row>
    <row r="161" spans="1:18" x14ac:dyDescent="0.2">
      <c r="A161" s="167">
        <f>'5414'!A161</f>
        <v>0</v>
      </c>
      <c r="B161" s="167">
        <f>'5414'!C161</f>
        <v>0</v>
      </c>
      <c r="C161" s="167">
        <f>'5414'!D161</f>
        <v>0</v>
      </c>
      <c r="D161" s="167">
        <f>'5414'!E161</f>
        <v>0</v>
      </c>
      <c r="E161" s="167">
        <f>'5414'!F161</f>
        <v>0</v>
      </c>
      <c r="F161" s="168">
        <f>'5414'!G161</f>
        <v>0</v>
      </c>
      <c r="G161" s="169">
        <f>'5414'!M161</f>
        <v>0</v>
      </c>
      <c r="H161" s="167">
        <f>'5414'!Q161</f>
        <v>0</v>
      </c>
      <c r="I161" s="84"/>
      <c r="J161" s="9"/>
      <c r="K161" s="9"/>
      <c r="L161" s="9"/>
      <c r="M161" s="9"/>
      <c r="N161" s="9"/>
      <c r="O161" s="9"/>
      <c r="P161" s="9"/>
      <c r="Q161" s="170">
        <f t="shared" si="2"/>
        <v>0</v>
      </c>
      <c r="R161" s="85"/>
    </row>
    <row r="162" spans="1:18" x14ac:dyDescent="0.2">
      <c r="A162" s="167">
        <f>'5414'!A162</f>
        <v>0</v>
      </c>
      <c r="B162" s="167">
        <f>'5414'!C162</f>
        <v>0</v>
      </c>
      <c r="C162" s="167">
        <f>'5414'!D162</f>
        <v>0</v>
      </c>
      <c r="D162" s="167">
        <f>'5414'!E162</f>
        <v>0</v>
      </c>
      <c r="E162" s="167">
        <f>'5414'!F162</f>
        <v>0</v>
      </c>
      <c r="F162" s="168">
        <f>'5414'!G162</f>
        <v>0</v>
      </c>
      <c r="G162" s="169">
        <f>'5414'!M162</f>
        <v>0</v>
      </c>
      <c r="H162" s="167">
        <f>'5414'!Q162</f>
        <v>0</v>
      </c>
      <c r="I162" s="84"/>
      <c r="J162" s="9"/>
      <c r="K162" s="9"/>
      <c r="L162" s="9"/>
      <c r="M162" s="9"/>
      <c r="N162" s="9"/>
      <c r="O162" s="9"/>
      <c r="P162" s="9"/>
      <c r="Q162" s="170">
        <f t="shared" si="2"/>
        <v>0</v>
      </c>
      <c r="R162" s="85"/>
    </row>
    <row r="163" spans="1:18" x14ac:dyDescent="0.2">
      <c r="A163" s="167">
        <f>'5414'!A163</f>
        <v>0</v>
      </c>
      <c r="B163" s="167">
        <f>'5414'!C163</f>
        <v>0</v>
      </c>
      <c r="C163" s="167">
        <f>'5414'!D163</f>
        <v>0</v>
      </c>
      <c r="D163" s="167">
        <f>'5414'!E163</f>
        <v>0</v>
      </c>
      <c r="E163" s="167">
        <f>'5414'!F163</f>
        <v>0</v>
      </c>
      <c r="F163" s="168">
        <f>'5414'!G163</f>
        <v>0</v>
      </c>
      <c r="G163" s="169">
        <f>'5414'!M163</f>
        <v>0</v>
      </c>
      <c r="H163" s="167">
        <f>'5414'!Q163</f>
        <v>0</v>
      </c>
      <c r="I163" s="84"/>
      <c r="J163" s="9"/>
      <c r="K163" s="9"/>
      <c r="L163" s="9"/>
      <c r="M163" s="9"/>
      <c r="N163" s="9"/>
      <c r="O163" s="9"/>
      <c r="P163" s="9"/>
      <c r="Q163" s="170">
        <f t="shared" si="2"/>
        <v>0</v>
      </c>
      <c r="R163" s="85"/>
    </row>
    <row r="164" spans="1:18" x14ac:dyDescent="0.2">
      <c r="A164" s="167">
        <f>'5414'!A164</f>
        <v>0</v>
      </c>
      <c r="B164" s="167">
        <f>'5414'!C164</f>
        <v>0</v>
      </c>
      <c r="C164" s="167">
        <f>'5414'!D164</f>
        <v>0</v>
      </c>
      <c r="D164" s="167">
        <f>'5414'!E164</f>
        <v>0</v>
      </c>
      <c r="E164" s="167">
        <f>'5414'!F164</f>
        <v>0</v>
      </c>
      <c r="F164" s="168">
        <f>'5414'!G164</f>
        <v>0</v>
      </c>
      <c r="G164" s="169">
        <f>'5414'!M164</f>
        <v>0</v>
      </c>
      <c r="H164" s="167">
        <f>'5414'!Q164</f>
        <v>0</v>
      </c>
      <c r="I164" s="84"/>
      <c r="J164" s="9"/>
      <c r="K164" s="9"/>
      <c r="L164" s="9"/>
      <c r="M164" s="9"/>
      <c r="N164" s="9"/>
      <c r="O164" s="9"/>
      <c r="P164" s="9"/>
      <c r="Q164" s="170">
        <f t="shared" si="2"/>
        <v>0</v>
      </c>
      <c r="R164" s="85"/>
    </row>
    <row r="165" spans="1:18" x14ac:dyDescent="0.2">
      <c r="A165" s="167">
        <f>'5414'!A165</f>
        <v>0</v>
      </c>
      <c r="B165" s="167">
        <f>'5414'!C165</f>
        <v>0</v>
      </c>
      <c r="C165" s="167">
        <f>'5414'!D165</f>
        <v>0</v>
      </c>
      <c r="D165" s="167">
        <f>'5414'!E165</f>
        <v>0</v>
      </c>
      <c r="E165" s="167">
        <f>'5414'!F165</f>
        <v>0</v>
      </c>
      <c r="F165" s="168">
        <f>'5414'!G165</f>
        <v>0</v>
      </c>
      <c r="G165" s="169">
        <f>'5414'!M165</f>
        <v>0</v>
      </c>
      <c r="H165" s="167">
        <f>'5414'!Q165</f>
        <v>0</v>
      </c>
      <c r="I165" s="84"/>
      <c r="J165" s="9"/>
      <c r="K165" s="9"/>
      <c r="L165" s="9"/>
      <c r="M165" s="9"/>
      <c r="N165" s="9"/>
      <c r="O165" s="9"/>
      <c r="P165" s="9"/>
      <c r="Q165" s="170">
        <f t="shared" si="2"/>
        <v>0</v>
      </c>
      <c r="R165" s="85"/>
    </row>
    <row r="166" spans="1:18" x14ac:dyDescent="0.2">
      <c r="A166" s="167">
        <f>'5414'!A166</f>
        <v>0</v>
      </c>
      <c r="B166" s="167">
        <f>'5414'!C166</f>
        <v>0</v>
      </c>
      <c r="C166" s="167">
        <f>'5414'!D166</f>
        <v>0</v>
      </c>
      <c r="D166" s="167">
        <f>'5414'!E166</f>
        <v>0</v>
      </c>
      <c r="E166" s="167">
        <f>'5414'!F166</f>
        <v>0</v>
      </c>
      <c r="F166" s="168">
        <f>'5414'!G166</f>
        <v>0</v>
      </c>
      <c r="G166" s="169">
        <f>'5414'!M166</f>
        <v>0</v>
      </c>
      <c r="H166" s="167">
        <f>'5414'!Q166</f>
        <v>0</v>
      </c>
      <c r="I166" s="84"/>
      <c r="J166" s="9"/>
      <c r="K166" s="9"/>
      <c r="L166" s="9"/>
      <c r="M166" s="9"/>
      <c r="N166" s="9"/>
      <c r="O166" s="9"/>
      <c r="P166" s="9"/>
      <c r="Q166" s="170">
        <f t="shared" si="2"/>
        <v>0</v>
      </c>
      <c r="R166" s="85"/>
    </row>
    <row r="167" spans="1:18" x14ac:dyDescent="0.2">
      <c r="A167" s="167">
        <f>'5414'!A167</f>
        <v>0</v>
      </c>
      <c r="B167" s="167">
        <f>'5414'!C167</f>
        <v>0</v>
      </c>
      <c r="C167" s="167">
        <f>'5414'!D167</f>
        <v>0</v>
      </c>
      <c r="D167" s="167">
        <f>'5414'!E167</f>
        <v>0</v>
      </c>
      <c r="E167" s="167">
        <f>'5414'!F167</f>
        <v>0</v>
      </c>
      <c r="F167" s="168">
        <f>'5414'!G167</f>
        <v>0</v>
      </c>
      <c r="G167" s="169">
        <f>'5414'!M167</f>
        <v>0</v>
      </c>
      <c r="H167" s="167">
        <f>'5414'!Q167</f>
        <v>0</v>
      </c>
      <c r="I167" s="84"/>
      <c r="J167" s="9"/>
      <c r="K167" s="9"/>
      <c r="L167" s="9"/>
      <c r="M167" s="9"/>
      <c r="N167" s="9"/>
      <c r="O167" s="9"/>
      <c r="P167" s="9"/>
      <c r="Q167" s="170">
        <f t="shared" si="2"/>
        <v>0</v>
      </c>
      <c r="R167" s="85"/>
    </row>
    <row r="168" spans="1:18" x14ac:dyDescent="0.2">
      <c r="A168" s="167">
        <f>'5414'!A168</f>
        <v>0</v>
      </c>
      <c r="B168" s="167">
        <f>'5414'!C168</f>
        <v>0</v>
      </c>
      <c r="C168" s="167">
        <f>'5414'!D168</f>
        <v>0</v>
      </c>
      <c r="D168" s="167">
        <f>'5414'!E168</f>
        <v>0</v>
      </c>
      <c r="E168" s="167">
        <f>'5414'!F168</f>
        <v>0</v>
      </c>
      <c r="F168" s="168">
        <f>'5414'!G168</f>
        <v>0</v>
      </c>
      <c r="G168" s="169">
        <f>'5414'!M168</f>
        <v>0</v>
      </c>
      <c r="H168" s="167">
        <f>'5414'!Q168</f>
        <v>0</v>
      </c>
      <c r="I168" s="84"/>
      <c r="J168" s="9"/>
      <c r="K168" s="9"/>
      <c r="L168" s="9"/>
      <c r="M168" s="9"/>
      <c r="N168" s="9"/>
      <c r="O168" s="9"/>
      <c r="P168" s="9"/>
      <c r="Q168" s="170">
        <f t="shared" si="2"/>
        <v>0</v>
      </c>
      <c r="R168" s="85"/>
    </row>
    <row r="169" spans="1:18" x14ac:dyDescent="0.2">
      <c r="A169" s="167">
        <f>'5414'!A169</f>
        <v>0</v>
      </c>
      <c r="B169" s="167">
        <f>'5414'!C169</f>
        <v>0</v>
      </c>
      <c r="C169" s="167">
        <f>'5414'!D169</f>
        <v>0</v>
      </c>
      <c r="D169" s="167">
        <f>'5414'!E169</f>
        <v>0</v>
      </c>
      <c r="E169" s="167">
        <f>'5414'!F169</f>
        <v>0</v>
      </c>
      <c r="F169" s="168">
        <f>'5414'!G169</f>
        <v>0</v>
      </c>
      <c r="G169" s="169">
        <f>'5414'!M169</f>
        <v>0</v>
      </c>
      <c r="H169" s="167">
        <f>'5414'!Q169</f>
        <v>0</v>
      </c>
      <c r="I169" s="84"/>
      <c r="J169" s="9"/>
      <c r="K169" s="9"/>
      <c r="L169" s="9"/>
      <c r="M169" s="9"/>
      <c r="N169" s="9"/>
      <c r="O169" s="9"/>
      <c r="P169" s="9"/>
      <c r="Q169" s="170">
        <f t="shared" si="2"/>
        <v>0</v>
      </c>
      <c r="R169" s="85"/>
    </row>
    <row r="170" spans="1:18" x14ac:dyDescent="0.2">
      <c r="A170" s="167">
        <f>'5414'!A170</f>
        <v>0</v>
      </c>
      <c r="B170" s="167">
        <f>'5414'!C170</f>
        <v>0</v>
      </c>
      <c r="C170" s="167">
        <f>'5414'!D170</f>
        <v>0</v>
      </c>
      <c r="D170" s="167">
        <f>'5414'!E170</f>
        <v>0</v>
      </c>
      <c r="E170" s="167">
        <f>'5414'!F170</f>
        <v>0</v>
      </c>
      <c r="F170" s="168">
        <f>'5414'!G170</f>
        <v>0</v>
      </c>
      <c r="G170" s="169">
        <f>'5414'!M170</f>
        <v>0</v>
      </c>
      <c r="H170" s="167">
        <f>'5414'!Q170</f>
        <v>0</v>
      </c>
      <c r="I170" s="84"/>
      <c r="J170" s="9"/>
      <c r="K170" s="9"/>
      <c r="L170" s="9"/>
      <c r="M170" s="9"/>
      <c r="N170" s="9"/>
      <c r="O170" s="9"/>
      <c r="P170" s="9"/>
      <c r="Q170" s="170">
        <f t="shared" si="2"/>
        <v>0</v>
      </c>
      <c r="R170" s="85"/>
    </row>
    <row r="171" spans="1:18" x14ac:dyDescent="0.2">
      <c r="A171" s="167">
        <f>'5414'!A171</f>
        <v>0</v>
      </c>
      <c r="B171" s="167">
        <f>'5414'!C171</f>
        <v>0</v>
      </c>
      <c r="C171" s="167">
        <f>'5414'!D171</f>
        <v>0</v>
      </c>
      <c r="D171" s="167">
        <f>'5414'!E171</f>
        <v>0</v>
      </c>
      <c r="E171" s="167">
        <f>'5414'!F171</f>
        <v>0</v>
      </c>
      <c r="F171" s="168">
        <f>'5414'!G171</f>
        <v>0</v>
      </c>
      <c r="G171" s="169">
        <f>'5414'!M171</f>
        <v>0</v>
      </c>
      <c r="H171" s="167">
        <f>'5414'!Q171</f>
        <v>0</v>
      </c>
      <c r="I171" s="84"/>
      <c r="J171" s="9"/>
      <c r="K171" s="9"/>
      <c r="L171" s="9"/>
      <c r="M171" s="9"/>
      <c r="N171" s="9"/>
      <c r="O171" s="9"/>
      <c r="P171" s="9"/>
      <c r="Q171" s="170">
        <f t="shared" si="2"/>
        <v>0</v>
      </c>
      <c r="R171" s="85"/>
    </row>
    <row r="172" spans="1:18" x14ac:dyDescent="0.2">
      <c r="A172" s="167">
        <f>'5414'!A172</f>
        <v>0</v>
      </c>
      <c r="B172" s="167">
        <f>'5414'!C172</f>
        <v>0</v>
      </c>
      <c r="C172" s="167">
        <f>'5414'!D172</f>
        <v>0</v>
      </c>
      <c r="D172" s="167">
        <f>'5414'!E172</f>
        <v>0</v>
      </c>
      <c r="E172" s="167">
        <f>'5414'!F172</f>
        <v>0</v>
      </c>
      <c r="F172" s="168">
        <f>'5414'!G172</f>
        <v>0</v>
      </c>
      <c r="G172" s="169">
        <f>'5414'!M172</f>
        <v>0</v>
      </c>
      <c r="H172" s="167">
        <f>'5414'!Q172</f>
        <v>0</v>
      </c>
      <c r="I172" s="84"/>
      <c r="J172" s="9"/>
      <c r="K172" s="9"/>
      <c r="L172" s="9"/>
      <c r="M172" s="9"/>
      <c r="N172" s="9"/>
      <c r="O172" s="9"/>
      <c r="P172" s="9"/>
      <c r="Q172" s="170">
        <f t="shared" si="2"/>
        <v>0</v>
      </c>
      <c r="R172" s="85"/>
    </row>
    <row r="173" spans="1:18" x14ac:dyDescent="0.2">
      <c r="A173" s="167">
        <f>'5414'!A173</f>
        <v>0</v>
      </c>
      <c r="B173" s="167">
        <f>'5414'!C173</f>
        <v>0</v>
      </c>
      <c r="C173" s="167">
        <f>'5414'!D173</f>
        <v>0</v>
      </c>
      <c r="D173" s="167">
        <f>'5414'!E173</f>
        <v>0</v>
      </c>
      <c r="E173" s="167">
        <f>'5414'!F173</f>
        <v>0</v>
      </c>
      <c r="F173" s="168">
        <f>'5414'!G173</f>
        <v>0</v>
      </c>
      <c r="G173" s="169">
        <f>'5414'!M173</f>
        <v>0</v>
      </c>
      <c r="H173" s="167">
        <f>'5414'!Q173</f>
        <v>0</v>
      </c>
      <c r="I173" s="84"/>
      <c r="J173" s="9"/>
      <c r="K173" s="9"/>
      <c r="L173" s="9"/>
      <c r="M173" s="9"/>
      <c r="N173" s="9"/>
      <c r="O173" s="9"/>
      <c r="P173" s="9"/>
      <c r="Q173" s="170">
        <f t="shared" si="2"/>
        <v>0</v>
      </c>
      <c r="R173" s="85"/>
    </row>
    <row r="174" spans="1:18" x14ac:dyDescent="0.2">
      <c r="A174" s="167">
        <f>'5414'!A174</f>
        <v>0</v>
      </c>
      <c r="B174" s="167">
        <f>'5414'!C174</f>
        <v>0</v>
      </c>
      <c r="C174" s="167">
        <f>'5414'!D174</f>
        <v>0</v>
      </c>
      <c r="D174" s="167">
        <f>'5414'!E174</f>
        <v>0</v>
      </c>
      <c r="E174" s="167">
        <f>'5414'!F174</f>
        <v>0</v>
      </c>
      <c r="F174" s="168">
        <f>'5414'!G174</f>
        <v>0</v>
      </c>
      <c r="G174" s="169">
        <f>'5414'!M174</f>
        <v>0</v>
      </c>
      <c r="H174" s="167">
        <f>'5414'!Q174</f>
        <v>0</v>
      </c>
      <c r="I174" s="84"/>
      <c r="J174" s="9"/>
      <c r="K174" s="9"/>
      <c r="L174" s="9"/>
      <c r="M174" s="9"/>
      <c r="N174" s="9"/>
      <c r="O174" s="9"/>
      <c r="P174" s="9"/>
      <c r="Q174" s="170">
        <f t="shared" si="2"/>
        <v>0</v>
      </c>
      <c r="R174" s="85"/>
    </row>
    <row r="175" spans="1:18" x14ac:dyDescent="0.2">
      <c r="A175" s="167">
        <f>'5414'!A175</f>
        <v>0</v>
      </c>
      <c r="B175" s="167">
        <f>'5414'!C175</f>
        <v>0</v>
      </c>
      <c r="C175" s="167">
        <f>'5414'!D175</f>
        <v>0</v>
      </c>
      <c r="D175" s="167">
        <f>'5414'!E175</f>
        <v>0</v>
      </c>
      <c r="E175" s="167">
        <f>'5414'!F175</f>
        <v>0</v>
      </c>
      <c r="F175" s="168">
        <f>'5414'!G175</f>
        <v>0</v>
      </c>
      <c r="G175" s="169">
        <f>'5414'!M175</f>
        <v>0</v>
      </c>
      <c r="H175" s="167">
        <f>'5414'!Q175</f>
        <v>0</v>
      </c>
      <c r="I175" s="84"/>
      <c r="J175" s="9"/>
      <c r="K175" s="9"/>
      <c r="L175" s="9"/>
      <c r="M175" s="9"/>
      <c r="N175" s="9"/>
      <c r="O175" s="9"/>
      <c r="P175" s="9"/>
      <c r="Q175" s="170">
        <f t="shared" si="2"/>
        <v>0</v>
      </c>
      <c r="R175" s="85"/>
    </row>
    <row r="176" spans="1:18" x14ac:dyDescent="0.2">
      <c r="A176" s="167">
        <f>'5414'!A176</f>
        <v>0</v>
      </c>
      <c r="B176" s="167">
        <f>'5414'!C176</f>
        <v>0</v>
      </c>
      <c r="C176" s="167">
        <f>'5414'!D176</f>
        <v>0</v>
      </c>
      <c r="D176" s="167">
        <f>'5414'!E176</f>
        <v>0</v>
      </c>
      <c r="E176" s="167">
        <f>'5414'!F176</f>
        <v>0</v>
      </c>
      <c r="F176" s="168">
        <f>'5414'!G176</f>
        <v>0</v>
      </c>
      <c r="G176" s="169">
        <f>'5414'!M176</f>
        <v>0</v>
      </c>
      <c r="H176" s="167">
        <f>'5414'!Q176</f>
        <v>0</v>
      </c>
      <c r="I176" s="84"/>
      <c r="J176" s="9"/>
      <c r="K176" s="9"/>
      <c r="L176" s="9"/>
      <c r="M176" s="9"/>
      <c r="N176" s="9"/>
      <c r="O176" s="9"/>
      <c r="P176" s="9"/>
      <c r="Q176" s="170">
        <f t="shared" si="2"/>
        <v>0</v>
      </c>
      <c r="R176" s="85"/>
    </row>
    <row r="177" spans="1:18" x14ac:dyDescent="0.2">
      <c r="A177" s="167">
        <f>'5414'!A177</f>
        <v>0</v>
      </c>
      <c r="B177" s="167">
        <f>'5414'!C177</f>
        <v>0</v>
      </c>
      <c r="C177" s="167">
        <f>'5414'!D177</f>
        <v>0</v>
      </c>
      <c r="D177" s="167">
        <f>'5414'!E177</f>
        <v>0</v>
      </c>
      <c r="E177" s="167">
        <f>'5414'!F177</f>
        <v>0</v>
      </c>
      <c r="F177" s="168">
        <f>'5414'!G177</f>
        <v>0</v>
      </c>
      <c r="G177" s="169">
        <f>'5414'!M177</f>
        <v>0</v>
      </c>
      <c r="H177" s="167">
        <f>'5414'!Q177</f>
        <v>0</v>
      </c>
      <c r="I177" s="84"/>
      <c r="J177" s="9"/>
      <c r="K177" s="9"/>
      <c r="L177" s="9"/>
      <c r="M177" s="9"/>
      <c r="N177" s="9"/>
      <c r="O177" s="9"/>
      <c r="P177" s="9"/>
      <c r="Q177" s="170">
        <f t="shared" si="2"/>
        <v>0</v>
      </c>
      <c r="R177" s="85"/>
    </row>
    <row r="178" spans="1:18" x14ac:dyDescent="0.2">
      <c r="A178" s="167">
        <f>'5414'!A178</f>
        <v>0</v>
      </c>
      <c r="B178" s="167">
        <f>'5414'!C178</f>
        <v>0</v>
      </c>
      <c r="C178" s="167">
        <f>'5414'!D178</f>
        <v>0</v>
      </c>
      <c r="D178" s="167">
        <f>'5414'!E178</f>
        <v>0</v>
      </c>
      <c r="E178" s="167">
        <f>'5414'!F178</f>
        <v>0</v>
      </c>
      <c r="F178" s="168">
        <f>'5414'!G178</f>
        <v>0</v>
      </c>
      <c r="G178" s="169">
        <f>'5414'!M178</f>
        <v>0</v>
      </c>
      <c r="H178" s="167">
        <f>'5414'!Q178</f>
        <v>0</v>
      </c>
      <c r="I178" s="84"/>
      <c r="J178" s="9"/>
      <c r="K178" s="9"/>
      <c r="L178" s="9"/>
      <c r="M178" s="9"/>
      <c r="N178" s="9"/>
      <c r="O178" s="9"/>
      <c r="P178" s="9"/>
      <c r="Q178" s="170">
        <f t="shared" si="2"/>
        <v>0</v>
      </c>
      <c r="R178" s="85"/>
    </row>
    <row r="179" spans="1:18" x14ac:dyDescent="0.2">
      <c r="A179" s="167">
        <f>'5414'!A179</f>
        <v>0</v>
      </c>
      <c r="B179" s="167">
        <f>'5414'!C179</f>
        <v>0</v>
      </c>
      <c r="C179" s="167">
        <f>'5414'!D179</f>
        <v>0</v>
      </c>
      <c r="D179" s="167">
        <f>'5414'!E179</f>
        <v>0</v>
      </c>
      <c r="E179" s="167">
        <f>'5414'!F179</f>
        <v>0</v>
      </c>
      <c r="F179" s="168">
        <f>'5414'!G179</f>
        <v>0</v>
      </c>
      <c r="G179" s="169">
        <f>'5414'!M179</f>
        <v>0</v>
      </c>
      <c r="H179" s="167">
        <f>'5414'!Q179</f>
        <v>0</v>
      </c>
      <c r="I179" s="84"/>
      <c r="J179" s="9"/>
      <c r="K179" s="9"/>
      <c r="L179" s="9"/>
      <c r="M179" s="9"/>
      <c r="N179" s="9"/>
      <c r="O179" s="9"/>
      <c r="P179" s="9"/>
      <c r="Q179" s="170">
        <f t="shared" si="2"/>
        <v>0</v>
      </c>
      <c r="R179" s="85"/>
    </row>
    <row r="180" spans="1:18" x14ac:dyDescent="0.2">
      <c r="A180" s="167">
        <f>'5414'!A180</f>
        <v>0</v>
      </c>
      <c r="B180" s="167">
        <f>'5414'!C180</f>
        <v>0</v>
      </c>
      <c r="C180" s="167">
        <f>'5414'!D180</f>
        <v>0</v>
      </c>
      <c r="D180" s="167">
        <f>'5414'!E180</f>
        <v>0</v>
      </c>
      <c r="E180" s="167">
        <f>'5414'!F180</f>
        <v>0</v>
      </c>
      <c r="F180" s="168">
        <f>'5414'!G180</f>
        <v>0</v>
      </c>
      <c r="G180" s="169">
        <f>'5414'!M180</f>
        <v>0</v>
      </c>
      <c r="H180" s="167">
        <f>'5414'!Q180</f>
        <v>0</v>
      </c>
      <c r="I180" s="84"/>
      <c r="J180" s="9"/>
      <c r="K180" s="9"/>
      <c r="L180" s="9"/>
      <c r="M180" s="9"/>
      <c r="N180" s="9"/>
      <c r="O180" s="9"/>
      <c r="P180" s="9"/>
      <c r="Q180" s="170">
        <f t="shared" si="2"/>
        <v>0</v>
      </c>
      <c r="R180" s="85"/>
    </row>
    <row r="181" spans="1:18" x14ac:dyDescent="0.2">
      <c r="A181" s="167">
        <f>'5414'!A181</f>
        <v>0</v>
      </c>
      <c r="B181" s="167">
        <f>'5414'!C181</f>
        <v>0</v>
      </c>
      <c r="C181" s="167">
        <f>'5414'!D181</f>
        <v>0</v>
      </c>
      <c r="D181" s="167">
        <f>'5414'!E181</f>
        <v>0</v>
      </c>
      <c r="E181" s="167">
        <f>'5414'!F181</f>
        <v>0</v>
      </c>
      <c r="F181" s="168">
        <f>'5414'!G181</f>
        <v>0</v>
      </c>
      <c r="G181" s="169">
        <f>'5414'!M181</f>
        <v>0</v>
      </c>
      <c r="H181" s="167">
        <f>'5414'!Q181</f>
        <v>0</v>
      </c>
      <c r="I181" s="84"/>
      <c r="J181" s="9"/>
      <c r="K181" s="9"/>
      <c r="L181" s="9"/>
      <c r="M181" s="9"/>
      <c r="N181" s="9"/>
      <c r="O181" s="9"/>
      <c r="P181" s="9"/>
      <c r="Q181" s="170">
        <f t="shared" si="2"/>
        <v>0</v>
      </c>
      <c r="R181" s="85"/>
    </row>
    <row r="182" spans="1:18" x14ac:dyDescent="0.2">
      <c r="A182" s="167">
        <f>'5414'!A182</f>
        <v>0</v>
      </c>
      <c r="B182" s="167">
        <f>'5414'!C182</f>
        <v>0</v>
      </c>
      <c r="C182" s="167">
        <f>'5414'!D182</f>
        <v>0</v>
      </c>
      <c r="D182" s="167">
        <f>'5414'!E182</f>
        <v>0</v>
      </c>
      <c r="E182" s="167">
        <f>'5414'!F182</f>
        <v>0</v>
      </c>
      <c r="F182" s="168">
        <f>'5414'!G182</f>
        <v>0</v>
      </c>
      <c r="G182" s="169">
        <f>'5414'!M182</f>
        <v>0</v>
      </c>
      <c r="H182" s="167">
        <f>'5414'!Q182</f>
        <v>0</v>
      </c>
      <c r="I182" s="84"/>
      <c r="J182" s="9"/>
      <c r="K182" s="9"/>
      <c r="L182" s="9"/>
      <c r="M182" s="9"/>
      <c r="N182" s="9"/>
      <c r="O182" s="9"/>
      <c r="P182" s="9"/>
      <c r="Q182" s="170">
        <f t="shared" si="2"/>
        <v>0</v>
      </c>
      <c r="R182" s="85"/>
    </row>
    <row r="183" spans="1:18" x14ac:dyDescent="0.2">
      <c r="A183" s="167">
        <f>'5414'!A183</f>
        <v>0</v>
      </c>
      <c r="B183" s="167">
        <f>'5414'!C183</f>
        <v>0</v>
      </c>
      <c r="C183" s="167">
        <f>'5414'!D183</f>
        <v>0</v>
      </c>
      <c r="D183" s="167">
        <f>'5414'!E183</f>
        <v>0</v>
      </c>
      <c r="E183" s="167">
        <f>'5414'!F183</f>
        <v>0</v>
      </c>
      <c r="F183" s="168">
        <f>'5414'!G183</f>
        <v>0</v>
      </c>
      <c r="G183" s="169">
        <f>'5414'!M183</f>
        <v>0</v>
      </c>
      <c r="H183" s="167">
        <f>'5414'!Q183</f>
        <v>0</v>
      </c>
      <c r="I183" s="84"/>
      <c r="J183" s="9"/>
      <c r="K183" s="9"/>
      <c r="L183" s="9"/>
      <c r="M183" s="9"/>
      <c r="N183" s="9"/>
      <c r="O183" s="9"/>
      <c r="P183" s="9"/>
      <c r="Q183" s="170">
        <f t="shared" si="2"/>
        <v>0</v>
      </c>
      <c r="R183" s="85"/>
    </row>
    <row r="184" spans="1:18" x14ac:dyDescent="0.2">
      <c r="A184" s="167">
        <f>'5414'!A184</f>
        <v>0</v>
      </c>
      <c r="B184" s="167">
        <f>'5414'!C184</f>
        <v>0</v>
      </c>
      <c r="C184" s="167">
        <f>'5414'!D184</f>
        <v>0</v>
      </c>
      <c r="D184" s="167">
        <f>'5414'!E184</f>
        <v>0</v>
      </c>
      <c r="E184" s="167">
        <f>'5414'!F184</f>
        <v>0</v>
      </c>
      <c r="F184" s="168">
        <f>'5414'!G184</f>
        <v>0</v>
      </c>
      <c r="G184" s="169">
        <f>'5414'!M184</f>
        <v>0</v>
      </c>
      <c r="H184" s="167">
        <f>'5414'!Q184</f>
        <v>0</v>
      </c>
      <c r="I184" s="84"/>
      <c r="J184" s="9"/>
      <c r="K184" s="9"/>
      <c r="L184" s="9"/>
      <c r="M184" s="9"/>
      <c r="N184" s="9"/>
      <c r="O184" s="9"/>
      <c r="P184" s="9"/>
      <c r="Q184" s="170">
        <f t="shared" si="2"/>
        <v>0</v>
      </c>
      <c r="R184" s="85"/>
    </row>
    <row r="185" spans="1:18" x14ac:dyDescent="0.2">
      <c r="A185" s="167">
        <f>'5414'!A185</f>
        <v>0</v>
      </c>
      <c r="B185" s="167">
        <f>'5414'!C185</f>
        <v>0</v>
      </c>
      <c r="C185" s="167">
        <f>'5414'!D185</f>
        <v>0</v>
      </c>
      <c r="D185" s="167">
        <f>'5414'!E185</f>
        <v>0</v>
      </c>
      <c r="E185" s="167">
        <f>'5414'!F185</f>
        <v>0</v>
      </c>
      <c r="F185" s="168">
        <f>'5414'!G185</f>
        <v>0</v>
      </c>
      <c r="G185" s="169">
        <f>'5414'!M185</f>
        <v>0</v>
      </c>
      <c r="H185" s="167">
        <f>'5414'!Q185</f>
        <v>0</v>
      </c>
      <c r="I185" s="84"/>
      <c r="J185" s="9"/>
      <c r="K185" s="9"/>
      <c r="L185" s="9"/>
      <c r="M185" s="9"/>
      <c r="N185" s="9"/>
      <c r="O185" s="9"/>
      <c r="P185" s="9"/>
      <c r="Q185" s="170">
        <f t="shared" si="2"/>
        <v>0</v>
      </c>
      <c r="R185" s="85"/>
    </row>
    <row r="186" spans="1:18" x14ac:dyDescent="0.2">
      <c r="A186" s="167">
        <f>'5414'!A186</f>
        <v>0</v>
      </c>
      <c r="B186" s="167">
        <f>'5414'!C186</f>
        <v>0</v>
      </c>
      <c r="C186" s="167">
        <f>'5414'!D186</f>
        <v>0</v>
      </c>
      <c r="D186" s="167">
        <f>'5414'!E186</f>
        <v>0</v>
      </c>
      <c r="E186" s="167">
        <f>'5414'!F186</f>
        <v>0</v>
      </c>
      <c r="F186" s="168">
        <f>'5414'!G186</f>
        <v>0</v>
      </c>
      <c r="G186" s="169">
        <f>'5414'!M186</f>
        <v>0</v>
      </c>
      <c r="H186" s="167">
        <f>'5414'!Q186</f>
        <v>0</v>
      </c>
      <c r="I186" s="84"/>
      <c r="J186" s="9"/>
      <c r="K186" s="9"/>
      <c r="L186" s="9"/>
      <c r="M186" s="9"/>
      <c r="N186" s="9"/>
      <c r="O186" s="9"/>
      <c r="P186" s="9"/>
      <c r="Q186" s="170">
        <f t="shared" si="2"/>
        <v>0</v>
      </c>
      <c r="R186" s="85"/>
    </row>
    <row r="187" spans="1:18" x14ac:dyDescent="0.2">
      <c r="A187" s="167">
        <f>'5414'!A187</f>
        <v>0</v>
      </c>
      <c r="B187" s="167">
        <f>'5414'!C187</f>
        <v>0</v>
      </c>
      <c r="C187" s="167">
        <f>'5414'!D187</f>
        <v>0</v>
      </c>
      <c r="D187" s="167">
        <f>'5414'!E187</f>
        <v>0</v>
      </c>
      <c r="E187" s="167">
        <f>'5414'!F187</f>
        <v>0</v>
      </c>
      <c r="F187" s="168">
        <f>'5414'!G187</f>
        <v>0</v>
      </c>
      <c r="G187" s="169">
        <f>'5414'!M187</f>
        <v>0</v>
      </c>
      <c r="H187" s="167">
        <f>'5414'!Q187</f>
        <v>0</v>
      </c>
      <c r="I187" s="84"/>
      <c r="J187" s="9"/>
      <c r="K187" s="9"/>
      <c r="L187" s="9"/>
      <c r="M187" s="9"/>
      <c r="N187" s="9"/>
      <c r="O187" s="9"/>
      <c r="P187" s="9"/>
      <c r="Q187" s="170">
        <f t="shared" si="2"/>
        <v>0</v>
      </c>
      <c r="R187" s="85"/>
    </row>
    <row r="188" spans="1:18" x14ac:dyDescent="0.2">
      <c r="A188" s="167">
        <f>'5414'!A188</f>
        <v>0</v>
      </c>
      <c r="B188" s="167">
        <f>'5414'!C188</f>
        <v>0</v>
      </c>
      <c r="C188" s="167">
        <f>'5414'!D188</f>
        <v>0</v>
      </c>
      <c r="D188" s="167">
        <f>'5414'!E188</f>
        <v>0</v>
      </c>
      <c r="E188" s="167">
        <f>'5414'!F188</f>
        <v>0</v>
      </c>
      <c r="F188" s="168">
        <f>'5414'!G188</f>
        <v>0</v>
      </c>
      <c r="G188" s="169">
        <f>'5414'!M188</f>
        <v>0</v>
      </c>
      <c r="H188" s="167">
        <f>'5414'!Q188</f>
        <v>0</v>
      </c>
      <c r="I188" s="84"/>
      <c r="J188" s="9"/>
      <c r="K188" s="9"/>
      <c r="L188" s="9"/>
      <c r="M188" s="9"/>
      <c r="N188" s="9"/>
      <c r="O188" s="9"/>
      <c r="P188" s="9"/>
      <c r="Q188" s="170">
        <f t="shared" si="2"/>
        <v>0</v>
      </c>
      <c r="R188" s="85"/>
    </row>
    <row r="189" spans="1:18" x14ac:dyDescent="0.2">
      <c r="A189" s="167">
        <f>'5414'!A189</f>
        <v>0</v>
      </c>
      <c r="B189" s="167">
        <f>'5414'!C189</f>
        <v>0</v>
      </c>
      <c r="C189" s="167">
        <f>'5414'!D189</f>
        <v>0</v>
      </c>
      <c r="D189" s="167">
        <f>'5414'!E189</f>
        <v>0</v>
      </c>
      <c r="E189" s="167">
        <f>'5414'!F189</f>
        <v>0</v>
      </c>
      <c r="F189" s="168">
        <f>'5414'!G189</f>
        <v>0</v>
      </c>
      <c r="G189" s="169">
        <f>'5414'!M189</f>
        <v>0</v>
      </c>
      <c r="H189" s="167">
        <f>'5414'!Q189</f>
        <v>0</v>
      </c>
      <c r="I189" s="84"/>
      <c r="J189" s="9"/>
      <c r="K189" s="9"/>
      <c r="L189" s="9"/>
      <c r="M189" s="9"/>
      <c r="N189" s="9"/>
      <c r="O189" s="9"/>
      <c r="P189" s="9"/>
      <c r="Q189" s="170">
        <f t="shared" si="2"/>
        <v>0</v>
      </c>
      <c r="R189" s="85"/>
    </row>
    <row r="190" spans="1:18" x14ac:dyDescent="0.2">
      <c r="A190" s="167">
        <f>'5414'!A190</f>
        <v>0</v>
      </c>
      <c r="B190" s="167">
        <f>'5414'!C190</f>
        <v>0</v>
      </c>
      <c r="C190" s="167">
        <f>'5414'!D190</f>
        <v>0</v>
      </c>
      <c r="D190" s="167">
        <f>'5414'!E190</f>
        <v>0</v>
      </c>
      <c r="E190" s="167">
        <f>'5414'!F190</f>
        <v>0</v>
      </c>
      <c r="F190" s="168">
        <f>'5414'!G190</f>
        <v>0</v>
      </c>
      <c r="G190" s="169">
        <f>'5414'!M190</f>
        <v>0</v>
      </c>
      <c r="H190" s="167">
        <f>'5414'!Q190</f>
        <v>0</v>
      </c>
      <c r="I190" s="84"/>
      <c r="J190" s="9"/>
      <c r="K190" s="9"/>
      <c r="L190" s="9"/>
      <c r="M190" s="9"/>
      <c r="N190" s="9"/>
      <c r="O190" s="9"/>
      <c r="P190" s="9"/>
      <c r="Q190" s="170">
        <f t="shared" si="2"/>
        <v>0</v>
      </c>
      <c r="R190" s="85"/>
    </row>
    <row r="191" spans="1:18" x14ac:dyDescent="0.2">
      <c r="A191" s="167">
        <f>'5414'!A191</f>
        <v>0</v>
      </c>
      <c r="B191" s="167">
        <f>'5414'!C191</f>
        <v>0</v>
      </c>
      <c r="C191" s="167">
        <f>'5414'!D191</f>
        <v>0</v>
      </c>
      <c r="D191" s="167">
        <f>'5414'!E191</f>
        <v>0</v>
      </c>
      <c r="E191" s="167">
        <f>'5414'!F191</f>
        <v>0</v>
      </c>
      <c r="F191" s="168">
        <f>'5414'!G191</f>
        <v>0</v>
      </c>
      <c r="G191" s="169">
        <f>'5414'!M191</f>
        <v>0</v>
      </c>
      <c r="H191" s="167">
        <f>'5414'!Q191</f>
        <v>0</v>
      </c>
      <c r="I191" s="84"/>
      <c r="J191" s="9"/>
      <c r="K191" s="9"/>
      <c r="L191" s="9"/>
      <c r="M191" s="9"/>
      <c r="N191" s="9"/>
      <c r="O191" s="9"/>
      <c r="P191" s="9"/>
      <c r="Q191" s="170">
        <f t="shared" si="2"/>
        <v>0</v>
      </c>
      <c r="R191" s="85"/>
    </row>
    <row r="192" spans="1:18" x14ac:dyDescent="0.2">
      <c r="A192" s="167">
        <f>'5414'!A192</f>
        <v>0</v>
      </c>
      <c r="B192" s="167">
        <f>'5414'!C192</f>
        <v>0</v>
      </c>
      <c r="C192" s="167">
        <f>'5414'!D192</f>
        <v>0</v>
      </c>
      <c r="D192" s="167">
        <f>'5414'!E192</f>
        <v>0</v>
      </c>
      <c r="E192" s="167">
        <f>'5414'!F192</f>
        <v>0</v>
      </c>
      <c r="F192" s="168">
        <f>'5414'!G192</f>
        <v>0</v>
      </c>
      <c r="G192" s="169">
        <f>'5414'!M192</f>
        <v>0</v>
      </c>
      <c r="H192" s="167">
        <f>'5414'!Q192</f>
        <v>0</v>
      </c>
      <c r="I192" s="84"/>
      <c r="J192" s="9"/>
      <c r="K192" s="9"/>
      <c r="L192" s="9"/>
      <c r="M192" s="9"/>
      <c r="N192" s="9"/>
      <c r="O192" s="9"/>
      <c r="P192" s="9"/>
      <c r="Q192" s="170">
        <f t="shared" si="2"/>
        <v>0</v>
      </c>
      <c r="R192" s="85"/>
    </row>
    <row r="193" spans="1:18" x14ac:dyDescent="0.2">
      <c r="A193" s="167">
        <f>'5414'!A193</f>
        <v>0</v>
      </c>
      <c r="B193" s="167">
        <f>'5414'!C193</f>
        <v>0</v>
      </c>
      <c r="C193" s="167">
        <f>'5414'!D193</f>
        <v>0</v>
      </c>
      <c r="D193" s="167">
        <f>'5414'!E193</f>
        <v>0</v>
      </c>
      <c r="E193" s="167">
        <f>'5414'!F193</f>
        <v>0</v>
      </c>
      <c r="F193" s="168">
        <f>'5414'!G193</f>
        <v>0</v>
      </c>
      <c r="G193" s="169">
        <f>'5414'!M193</f>
        <v>0</v>
      </c>
      <c r="H193" s="167">
        <f>'5414'!Q193</f>
        <v>0</v>
      </c>
      <c r="I193" s="84"/>
      <c r="J193" s="9"/>
      <c r="K193" s="9"/>
      <c r="L193" s="9"/>
      <c r="M193" s="9"/>
      <c r="N193" s="9"/>
      <c r="O193" s="9"/>
      <c r="P193" s="9"/>
      <c r="Q193" s="170">
        <f t="shared" si="2"/>
        <v>0</v>
      </c>
      <c r="R193" s="85"/>
    </row>
    <row r="194" spans="1:18" x14ac:dyDescent="0.2">
      <c r="A194" s="167">
        <f>'5414'!A194</f>
        <v>0</v>
      </c>
      <c r="B194" s="167">
        <f>'5414'!C194</f>
        <v>0</v>
      </c>
      <c r="C194" s="167">
        <f>'5414'!D194</f>
        <v>0</v>
      </c>
      <c r="D194" s="167">
        <f>'5414'!E194</f>
        <v>0</v>
      </c>
      <c r="E194" s="167">
        <f>'5414'!F194</f>
        <v>0</v>
      </c>
      <c r="F194" s="168">
        <f>'5414'!G194</f>
        <v>0</v>
      </c>
      <c r="G194" s="169">
        <f>'5414'!M194</f>
        <v>0</v>
      </c>
      <c r="H194" s="167">
        <f>'5414'!Q194</f>
        <v>0</v>
      </c>
      <c r="I194" s="84"/>
      <c r="J194" s="9"/>
      <c r="K194" s="9"/>
      <c r="L194" s="9"/>
      <c r="M194" s="9"/>
      <c r="N194" s="9"/>
      <c r="O194" s="9"/>
      <c r="P194" s="9"/>
      <c r="Q194" s="170">
        <f t="shared" si="2"/>
        <v>0</v>
      </c>
      <c r="R194" s="85"/>
    </row>
    <row r="195" spans="1:18" x14ac:dyDescent="0.2">
      <c r="A195" s="167">
        <f>'5414'!A195</f>
        <v>0</v>
      </c>
      <c r="B195" s="167">
        <f>'5414'!C195</f>
        <v>0</v>
      </c>
      <c r="C195" s="167">
        <f>'5414'!D195</f>
        <v>0</v>
      </c>
      <c r="D195" s="167">
        <f>'5414'!E195</f>
        <v>0</v>
      </c>
      <c r="E195" s="167">
        <f>'5414'!F195</f>
        <v>0</v>
      </c>
      <c r="F195" s="168">
        <f>'5414'!G195</f>
        <v>0</v>
      </c>
      <c r="G195" s="169">
        <f>'5414'!M195</f>
        <v>0</v>
      </c>
      <c r="H195" s="167">
        <f>'5414'!Q195</f>
        <v>0</v>
      </c>
      <c r="I195" s="84"/>
      <c r="J195" s="9"/>
      <c r="K195" s="9"/>
      <c r="L195" s="9"/>
      <c r="M195" s="9"/>
      <c r="N195" s="9"/>
      <c r="O195" s="9"/>
      <c r="P195" s="9"/>
      <c r="Q195" s="170">
        <f t="shared" si="2"/>
        <v>0</v>
      </c>
      <c r="R195" s="85"/>
    </row>
    <row r="196" spans="1:18" x14ac:dyDescent="0.2">
      <c r="A196" s="167">
        <f>'5414'!A196</f>
        <v>0</v>
      </c>
      <c r="B196" s="167">
        <f>'5414'!C196</f>
        <v>0</v>
      </c>
      <c r="C196" s="167">
        <f>'5414'!D196</f>
        <v>0</v>
      </c>
      <c r="D196" s="167">
        <f>'5414'!E196</f>
        <v>0</v>
      </c>
      <c r="E196" s="167">
        <f>'5414'!F196</f>
        <v>0</v>
      </c>
      <c r="F196" s="168">
        <f>'5414'!G196</f>
        <v>0</v>
      </c>
      <c r="G196" s="169">
        <f>'5414'!M196</f>
        <v>0</v>
      </c>
      <c r="H196" s="167">
        <f>'5414'!Q196</f>
        <v>0</v>
      </c>
      <c r="I196" s="84"/>
      <c r="J196" s="9"/>
      <c r="K196" s="9"/>
      <c r="L196" s="9"/>
      <c r="M196" s="9"/>
      <c r="N196" s="9"/>
      <c r="O196" s="9"/>
      <c r="P196" s="9"/>
      <c r="Q196" s="170">
        <f t="shared" si="2"/>
        <v>0</v>
      </c>
      <c r="R196" s="85"/>
    </row>
    <row r="197" spans="1:18" x14ac:dyDescent="0.2">
      <c r="A197" s="167">
        <f>'5414'!A197</f>
        <v>0</v>
      </c>
      <c r="B197" s="167">
        <f>'5414'!C197</f>
        <v>0</v>
      </c>
      <c r="C197" s="167">
        <f>'5414'!D197</f>
        <v>0</v>
      </c>
      <c r="D197" s="167">
        <f>'5414'!E197</f>
        <v>0</v>
      </c>
      <c r="E197" s="167">
        <f>'5414'!F197</f>
        <v>0</v>
      </c>
      <c r="F197" s="168">
        <f>'5414'!G197</f>
        <v>0</v>
      </c>
      <c r="G197" s="169">
        <f>'5414'!M197</f>
        <v>0</v>
      </c>
      <c r="H197" s="167">
        <f>'5414'!Q197</f>
        <v>0</v>
      </c>
      <c r="I197" s="84"/>
      <c r="J197" s="9"/>
      <c r="K197" s="9"/>
      <c r="L197" s="9"/>
      <c r="M197" s="9"/>
      <c r="N197" s="9"/>
      <c r="O197" s="9"/>
      <c r="P197" s="9"/>
      <c r="Q197" s="170">
        <f t="shared" si="2"/>
        <v>0</v>
      </c>
      <c r="R197" s="85"/>
    </row>
    <row r="198" spans="1:18" x14ac:dyDescent="0.2">
      <c r="A198" s="167">
        <f>'5414'!A198</f>
        <v>0</v>
      </c>
      <c r="B198" s="167">
        <f>'5414'!C198</f>
        <v>0</v>
      </c>
      <c r="C198" s="167">
        <f>'5414'!D198</f>
        <v>0</v>
      </c>
      <c r="D198" s="167">
        <f>'5414'!E198</f>
        <v>0</v>
      </c>
      <c r="E198" s="167">
        <f>'5414'!F198</f>
        <v>0</v>
      </c>
      <c r="F198" s="168">
        <f>'5414'!G198</f>
        <v>0</v>
      </c>
      <c r="G198" s="169">
        <f>'5414'!M198</f>
        <v>0</v>
      </c>
      <c r="H198" s="167">
        <f>'5414'!Q198</f>
        <v>0</v>
      </c>
      <c r="I198" s="84"/>
      <c r="J198" s="9"/>
      <c r="K198" s="9"/>
      <c r="L198" s="9"/>
      <c r="M198" s="9"/>
      <c r="N198" s="9"/>
      <c r="O198" s="9"/>
      <c r="P198" s="9"/>
      <c r="Q198" s="170">
        <f t="shared" si="2"/>
        <v>0</v>
      </c>
      <c r="R198" s="85"/>
    </row>
    <row r="199" spans="1:18" x14ac:dyDescent="0.2">
      <c r="A199" s="167">
        <f>'5414'!A199</f>
        <v>0</v>
      </c>
      <c r="B199" s="167">
        <f>'5414'!C199</f>
        <v>0</v>
      </c>
      <c r="C199" s="167">
        <f>'5414'!D199</f>
        <v>0</v>
      </c>
      <c r="D199" s="167">
        <f>'5414'!E199</f>
        <v>0</v>
      </c>
      <c r="E199" s="167">
        <f>'5414'!F199</f>
        <v>0</v>
      </c>
      <c r="F199" s="168">
        <f>'5414'!G199</f>
        <v>0</v>
      </c>
      <c r="G199" s="169">
        <f>'5414'!M199</f>
        <v>0</v>
      </c>
      <c r="H199" s="167">
        <f>'5414'!Q199</f>
        <v>0</v>
      </c>
      <c r="I199" s="84"/>
      <c r="J199" s="9"/>
      <c r="K199" s="9"/>
      <c r="L199" s="9"/>
      <c r="M199" s="9"/>
      <c r="N199" s="9"/>
      <c r="O199" s="9"/>
      <c r="P199" s="9"/>
      <c r="Q199" s="170">
        <f t="shared" si="2"/>
        <v>0</v>
      </c>
      <c r="R199" s="85"/>
    </row>
    <row r="200" spans="1:18" x14ac:dyDescent="0.2">
      <c r="A200" s="167">
        <f>'5414'!A200</f>
        <v>0</v>
      </c>
      <c r="B200" s="167">
        <f>'5414'!C200</f>
        <v>0</v>
      </c>
      <c r="C200" s="167">
        <f>'5414'!D200</f>
        <v>0</v>
      </c>
      <c r="D200" s="167">
        <f>'5414'!E200</f>
        <v>0</v>
      </c>
      <c r="E200" s="167">
        <f>'5414'!F200</f>
        <v>0</v>
      </c>
      <c r="F200" s="168">
        <f>'5414'!G200</f>
        <v>0</v>
      </c>
      <c r="G200" s="169">
        <f>'5414'!M200</f>
        <v>0</v>
      </c>
      <c r="H200" s="167">
        <f>'5414'!Q200</f>
        <v>0</v>
      </c>
      <c r="I200" s="84"/>
      <c r="J200" s="9"/>
      <c r="K200" s="9"/>
      <c r="L200" s="9"/>
      <c r="M200" s="9"/>
      <c r="N200" s="9"/>
      <c r="O200" s="9"/>
      <c r="P200" s="9"/>
      <c r="Q200" s="170">
        <f t="shared" si="2"/>
        <v>0</v>
      </c>
      <c r="R200" s="85"/>
    </row>
    <row r="201" spans="1:18" x14ac:dyDescent="0.2">
      <c r="A201" s="167">
        <f>'5414'!A201</f>
        <v>0</v>
      </c>
      <c r="B201" s="167">
        <f>'5414'!C201</f>
        <v>0</v>
      </c>
      <c r="C201" s="167">
        <f>'5414'!D201</f>
        <v>0</v>
      </c>
      <c r="D201" s="167">
        <f>'5414'!E201</f>
        <v>0</v>
      </c>
      <c r="E201" s="167">
        <f>'5414'!F201</f>
        <v>0</v>
      </c>
      <c r="F201" s="168">
        <f>'5414'!G201</f>
        <v>0</v>
      </c>
      <c r="G201" s="169">
        <f>'5414'!M201</f>
        <v>0</v>
      </c>
      <c r="H201" s="167">
        <f>'5414'!Q201</f>
        <v>0</v>
      </c>
      <c r="I201" s="84"/>
      <c r="J201" s="9"/>
      <c r="K201" s="9"/>
      <c r="L201" s="9"/>
      <c r="M201" s="9"/>
      <c r="N201" s="9"/>
      <c r="O201" s="9"/>
      <c r="P201" s="9"/>
      <c r="Q201" s="170">
        <f t="shared" si="2"/>
        <v>0</v>
      </c>
      <c r="R201" s="85"/>
    </row>
    <row r="202" spans="1:18" x14ac:dyDescent="0.2">
      <c r="A202" s="167">
        <f>'5414'!A202</f>
        <v>0</v>
      </c>
      <c r="B202" s="167">
        <f>'5414'!C202</f>
        <v>0</v>
      </c>
      <c r="C202" s="167">
        <f>'5414'!D202</f>
        <v>0</v>
      </c>
      <c r="D202" s="167">
        <f>'5414'!E202</f>
        <v>0</v>
      </c>
      <c r="E202" s="167">
        <f>'5414'!F202</f>
        <v>0</v>
      </c>
      <c r="F202" s="168">
        <f>'5414'!G202</f>
        <v>0</v>
      </c>
      <c r="G202" s="169">
        <f>'5414'!M202</f>
        <v>0</v>
      </c>
      <c r="H202" s="167">
        <f>'5414'!Q202</f>
        <v>0</v>
      </c>
      <c r="I202" s="84"/>
      <c r="J202" s="9"/>
      <c r="K202" s="9"/>
      <c r="L202" s="9"/>
      <c r="M202" s="9"/>
      <c r="N202" s="9"/>
      <c r="O202" s="9"/>
      <c r="P202" s="9"/>
      <c r="Q202" s="170">
        <f t="shared" ref="Q202:Q265" si="3">J202+L202+N202+P202</f>
        <v>0</v>
      </c>
      <c r="R202" s="85"/>
    </row>
    <row r="203" spans="1:18" x14ac:dyDescent="0.2">
      <c r="A203" s="167">
        <f>'5414'!A203</f>
        <v>0</v>
      </c>
      <c r="B203" s="167">
        <f>'5414'!C203</f>
        <v>0</v>
      </c>
      <c r="C203" s="167">
        <f>'5414'!D203</f>
        <v>0</v>
      </c>
      <c r="D203" s="167">
        <f>'5414'!E203</f>
        <v>0</v>
      </c>
      <c r="E203" s="167">
        <f>'5414'!F203</f>
        <v>0</v>
      </c>
      <c r="F203" s="168">
        <f>'5414'!G203</f>
        <v>0</v>
      </c>
      <c r="G203" s="169">
        <f>'5414'!M203</f>
        <v>0</v>
      </c>
      <c r="H203" s="167">
        <f>'5414'!Q203</f>
        <v>0</v>
      </c>
      <c r="I203" s="84"/>
      <c r="J203" s="9"/>
      <c r="K203" s="9"/>
      <c r="L203" s="9"/>
      <c r="M203" s="9"/>
      <c r="N203" s="9"/>
      <c r="O203" s="9"/>
      <c r="P203" s="9"/>
      <c r="Q203" s="170">
        <f t="shared" si="3"/>
        <v>0</v>
      </c>
      <c r="R203" s="85"/>
    </row>
    <row r="204" spans="1:18" x14ac:dyDescent="0.2">
      <c r="A204" s="167">
        <f>'5414'!A204</f>
        <v>0</v>
      </c>
      <c r="B204" s="167">
        <f>'5414'!C204</f>
        <v>0</v>
      </c>
      <c r="C204" s="167">
        <f>'5414'!D204</f>
        <v>0</v>
      </c>
      <c r="D204" s="167">
        <f>'5414'!E204</f>
        <v>0</v>
      </c>
      <c r="E204" s="167">
        <f>'5414'!F204</f>
        <v>0</v>
      </c>
      <c r="F204" s="168">
        <f>'5414'!G204</f>
        <v>0</v>
      </c>
      <c r="G204" s="169">
        <f>'5414'!M204</f>
        <v>0</v>
      </c>
      <c r="H204" s="167">
        <f>'5414'!Q204</f>
        <v>0</v>
      </c>
      <c r="I204" s="84"/>
      <c r="J204" s="9"/>
      <c r="K204" s="9"/>
      <c r="L204" s="9"/>
      <c r="M204" s="9"/>
      <c r="N204" s="9"/>
      <c r="O204" s="9"/>
      <c r="P204" s="9"/>
      <c r="Q204" s="170">
        <f t="shared" si="3"/>
        <v>0</v>
      </c>
      <c r="R204" s="85"/>
    </row>
    <row r="205" spans="1:18" x14ac:dyDescent="0.2">
      <c r="A205" s="167">
        <f>'5414'!A205</f>
        <v>0</v>
      </c>
      <c r="B205" s="167">
        <f>'5414'!C205</f>
        <v>0</v>
      </c>
      <c r="C205" s="167">
        <f>'5414'!D205</f>
        <v>0</v>
      </c>
      <c r="D205" s="167">
        <f>'5414'!E205</f>
        <v>0</v>
      </c>
      <c r="E205" s="167">
        <f>'5414'!F205</f>
        <v>0</v>
      </c>
      <c r="F205" s="168">
        <f>'5414'!G205</f>
        <v>0</v>
      </c>
      <c r="G205" s="169">
        <f>'5414'!M205</f>
        <v>0</v>
      </c>
      <c r="H205" s="167">
        <f>'5414'!Q205</f>
        <v>0</v>
      </c>
      <c r="I205" s="84"/>
      <c r="J205" s="9"/>
      <c r="K205" s="9"/>
      <c r="L205" s="9"/>
      <c r="M205" s="9"/>
      <c r="N205" s="9"/>
      <c r="O205" s="9"/>
      <c r="P205" s="9"/>
      <c r="Q205" s="170">
        <f t="shared" si="3"/>
        <v>0</v>
      </c>
      <c r="R205" s="85"/>
    </row>
    <row r="206" spans="1:18" x14ac:dyDescent="0.2">
      <c r="A206" s="167">
        <f>'5414'!A206</f>
        <v>0</v>
      </c>
      <c r="B206" s="167">
        <f>'5414'!C206</f>
        <v>0</v>
      </c>
      <c r="C206" s="167">
        <f>'5414'!D206</f>
        <v>0</v>
      </c>
      <c r="D206" s="167">
        <f>'5414'!E206</f>
        <v>0</v>
      </c>
      <c r="E206" s="167">
        <f>'5414'!F206</f>
        <v>0</v>
      </c>
      <c r="F206" s="168">
        <f>'5414'!G206</f>
        <v>0</v>
      </c>
      <c r="G206" s="169">
        <f>'5414'!M206</f>
        <v>0</v>
      </c>
      <c r="H206" s="167">
        <f>'5414'!Q206</f>
        <v>0</v>
      </c>
      <c r="I206" s="84"/>
      <c r="J206" s="9"/>
      <c r="K206" s="9"/>
      <c r="L206" s="9"/>
      <c r="M206" s="9"/>
      <c r="N206" s="9"/>
      <c r="O206" s="9"/>
      <c r="P206" s="9"/>
      <c r="Q206" s="170">
        <f t="shared" si="3"/>
        <v>0</v>
      </c>
      <c r="R206" s="85"/>
    </row>
    <row r="207" spans="1:18" x14ac:dyDescent="0.2">
      <c r="A207" s="167">
        <f>'5414'!A207</f>
        <v>0</v>
      </c>
      <c r="B207" s="167">
        <f>'5414'!C207</f>
        <v>0</v>
      </c>
      <c r="C207" s="167">
        <f>'5414'!D207</f>
        <v>0</v>
      </c>
      <c r="D207" s="167">
        <f>'5414'!E207</f>
        <v>0</v>
      </c>
      <c r="E207" s="167">
        <f>'5414'!F207</f>
        <v>0</v>
      </c>
      <c r="F207" s="168">
        <f>'5414'!G207</f>
        <v>0</v>
      </c>
      <c r="G207" s="169">
        <f>'5414'!M207</f>
        <v>0</v>
      </c>
      <c r="H207" s="167">
        <f>'5414'!Q207</f>
        <v>0</v>
      </c>
      <c r="I207" s="84"/>
      <c r="J207" s="9"/>
      <c r="K207" s="9"/>
      <c r="L207" s="9"/>
      <c r="M207" s="9"/>
      <c r="N207" s="9"/>
      <c r="O207" s="9"/>
      <c r="P207" s="9"/>
      <c r="Q207" s="170">
        <f t="shared" si="3"/>
        <v>0</v>
      </c>
      <c r="R207" s="85"/>
    </row>
    <row r="208" spans="1:18" x14ac:dyDescent="0.2">
      <c r="A208" s="167">
        <f>'5414'!A208</f>
        <v>0</v>
      </c>
      <c r="B208" s="167">
        <f>'5414'!C208</f>
        <v>0</v>
      </c>
      <c r="C208" s="167">
        <f>'5414'!D208</f>
        <v>0</v>
      </c>
      <c r="D208" s="167">
        <f>'5414'!E208</f>
        <v>0</v>
      </c>
      <c r="E208" s="167">
        <f>'5414'!F208</f>
        <v>0</v>
      </c>
      <c r="F208" s="168">
        <f>'5414'!G208</f>
        <v>0</v>
      </c>
      <c r="G208" s="169">
        <f>'5414'!M208</f>
        <v>0</v>
      </c>
      <c r="H208" s="167">
        <f>'5414'!Q208</f>
        <v>0</v>
      </c>
      <c r="I208" s="84"/>
      <c r="J208" s="9"/>
      <c r="K208" s="9"/>
      <c r="L208" s="9"/>
      <c r="M208" s="9"/>
      <c r="N208" s="9"/>
      <c r="O208" s="9"/>
      <c r="P208" s="9"/>
      <c r="Q208" s="170">
        <f t="shared" si="3"/>
        <v>0</v>
      </c>
      <c r="R208" s="85"/>
    </row>
    <row r="209" spans="1:18" x14ac:dyDescent="0.2">
      <c r="A209" s="167">
        <f>'5414'!A209</f>
        <v>0</v>
      </c>
      <c r="B209" s="167">
        <f>'5414'!C209</f>
        <v>0</v>
      </c>
      <c r="C209" s="167">
        <f>'5414'!D209</f>
        <v>0</v>
      </c>
      <c r="D209" s="167">
        <f>'5414'!E209</f>
        <v>0</v>
      </c>
      <c r="E209" s="167">
        <f>'5414'!F209</f>
        <v>0</v>
      </c>
      <c r="F209" s="168">
        <f>'5414'!G209</f>
        <v>0</v>
      </c>
      <c r="G209" s="169">
        <f>'5414'!M209</f>
        <v>0</v>
      </c>
      <c r="H209" s="167">
        <f>'5414'!Q209</f>
        <v>0</v>
      </c>
      <c r="I209" s="84"/>
      <c r="J209" s="9"/>
      <c r="K209" s="9"/>
      <c r="L209" s="9"/>
      <c r="M209" s="9"/>
      <c r="N209" s="9"/>
      <c r="O209" s="9"/>
      <c r="P209" s="9"/>
      <c r="Q209" s="170">
        <f t="shared" si="3"/>
        <v>0</v>
      </c>
      <c r="R209" s="85"/>
    </row>
    <row r="210" spans="1:18" x14ac:dyDescent="0.2">
      <c r="A210" s="167">
        <f>'5414'!A210</f>
        <v>0</v>
      </c>
      <c r="B210" s="167">
        <f>'5414'!C210</f>
        <v>0</v>
      </c>
      <c r="C210" s="167">
        <f>'5414'!D210</f>
        <v>0</v>
      </c>
      <c r="D210" s="167">
        <f>'5414'!E210</f>
        <v>0</v>
      </c>
      <c r="E210" s="167">
        <f>'5414'!F210</f>
        <v>0</v>
      </c>
      <c r="F210" s="168">
        <f>'5414'!G210</f>
        <v>0</v>
      </c>
      <c r="G210" s="169">
        <f>'5414'!M210</f>
        <v>0</v>
      </c>
      <c r="H210" s="167">
        <f>'5414'!Q210</f>
        <v>0</v>
      </c>
      <c r="I210" s="84"/>
      <c r="J210" s="9"/>
      <c r="K210" s="9"/>
      <c r="L210" s="9"/>
      <c r="M210" s="9"/>
      <c r="N210" s="9"/>
      <c r="O210" s="9"/>
      <c r="P210" s="9"/>
      <c r="Q210" s="170">
        <f t="shared" si="3"/>
        <v>0</v>
      </c>
      <c r="R210" s="85"/>
    </row>
    <row r="211" spans="1:18" x14ac:dyDescent="0.2">
      <c r="A211" s="167">
        <f>'5414'!A211</f>
        <v>0</v>
      </c>
      <c r="B211" s="167">
        <f>'5414'!C211</f>
        <v>0</v>
      </c>
      <c r="C211" s="167">
        <f>'5414'!D211</f>
        <v>0</v>
      </c>
      <c r="D211" s="167">
        <f>'5414'!E211</f>
        <v>0</v>
      </c>
      <c r="E211" s="167">
        <f>'5414'!F211</f>
        <v>0</v>
      </c>
      <c r="F211" s="168">
        <f>'5414'!G211</f>
        <v>0</v>
      </c>
      <c r="G211" s="169">
        <f>'5414'!M211</f>
        <v>0</v>
      </c>
      <c r="H211" s="167">
        <f>'5414'!Q211</f>
        <v>0</v>
      </c>
      <c r="I211" s="84"/>
      <c r="J211" s="9"/>
      <c r="K211" s="9"/>
      <c r="L211" s="9"/>
      <c r="M211" s="9"/>
      <c r="N211" s="9"/>
      <c r="O211" s="9"/>
      <c r="P211" s="9"/>
      <c r="Q211" s="170">
        <f t="shared" si="3"/>
        <v>0</v>
      </c>
      <c r="R211" s="85"/>
    </row>
    <row r="212" spans="1:18" x14ac:dyDescent="0.2">
      <c r="A212" s="167">
        <f>'5414'!A212</f>
        <v>0</v>
      </c>
      <c r="B212" s="167">
        <f>'5414'!C212</f>
        <v>0</v>
      </c>
      <c r="C212" s="167">
        <f>'5414'!D212</f>
        <v>0</v>
      </c>
      <c r="D212" s="167">
        <f>'5414'!E212</f>
        <v>0</v>
      </c>
      <c r="E212" s="167">
        <f>'5414'!F212</f>
        <v>0</v>
      </c>
      <c r="F212" s="168">
        <f>'5414'!G212</f>
        <v>0</v>
      </c>
      <c r="G212" s="169">
        <f>'5414'!M212</f>
        <v>0</v>
      </c>
      <c r="H212" s="167">
        <f>'5414'!Q212</f>
        <v>0</v>
      </c>
      <c r="I212" s="84"/>
      <c r="J212" s="9"/>
      <c r="K212" s="9"/>
      <c r="L212" s="9"/>
      <c r="M212" s="9"/>
      <c r="N212" s="9"/>
      <c r="O212" s="9"/>
      <c r="P212" s="9"/>
      <c r="Q212" s="170">
        <f t="shared" si="3"/>
        <v>0</v>
      </c>
      <c r="R212" s="85"/>
    </row>
    <row r="213" spans="1:18" x14ac:dyDescent="0.2">
      <c r="A213" s="167">
        <f>'5414'!A213</f>
        <v>0</v>
      </c>
      <c r="B213" s="167">
        <f>'5414'!C213</f>
        <v>0</v>
      </c>
      <c r="C213" s="167">
        <f>'5414'!D213</f>
        <v>0</v>
      </c>
      <c r="D213" s="167">
        <f>'5414'!E213</f>
        <v>0</v>
      </c>
      <c r="E213" s="167">
        <f>'5414'!F213</f>
        <v>0</v>
      </c>
      <c r="F213" s="168">
        <f>'5414'!G213</f>
        <v>0</v>
      </c>
      <c r="G213" s="169">
        <f>'5414'!M213</f>
        <v>0</v>
      </c>
      <c r="H213" s="167">
        <f>'5414'!Q213</f>
        <v>0</v>
      </c>
      <c r="I213" s="84"/>
      <c r="J213" s="9"/>
      <c r="K213" s="9"/>
      <c r="L213" s="9"/>
      <c r="M213" s="9"/>
      <c r="N213" s="9"/>
      <c r="O213" s="9"/>
      <c r="P213" s="9"/>
      <c r="Q213" s="170">
        <f t="shared" si="3"/>
        <v>0</v>
      </c>
      <c r="R213" s="85"/>
    </row>
    <row r="214" spans="1:18" x14ac:dyDescent="0.2">
      <c r="A214" s="167">
        <f>'5414'!A214</f>
        <v>0</v>
      </c>
      <c r="B214" s="167">
        <f>'5414'!C214</f>
        <v>0</v>
      </c>
      <c r="C214" s="167">
        <f>'5414'!D214</f>
        <v>0</v>
      </c>
      <c r="D214" s="167">
        <f>'5414'!E214</f>
        <v>0</v>
      </c>
      <c r="E214" s="167">
        <f>'5414'!F214</f>
        <v>0</v>
      </c>
      <c r="F214" s="168">
        <f>'5414'!G214</f>
        <v>0</v>
      </c>
      <c r="G214" s="169">
        <f>'5414'!M214</f>
        <v>0</v>
      </c>
      <c r="H214" s="167">
        <f>'5414'!Q214</f>
        <v>0</v>
      </c>
      <c r="I214" s="84"/>
      <c r="J214" s="9"/>
      <c r="K214" s="9"/>
      <c r="L214" s="9"/>
      <c r="M214" s="9"/>
      <c r="N214" s="9"/>
      <c r="O214" s="9"/>
      <c r="P214" s="9"/>
      <c r="Q214" s="170">
        <f t="shared" si="3"/>
        <v>0</v>
      </c>
      <c r="R214" s="85"/>
    </row>
    <row r="215" spans="1:18" x14ac:dyDescent="0.2">
      <c r="A215" s="167">
        <f>'5414'!A215</f>
        <v>0</v>
      </c>
      <c r="B215" s="167">
        <f>'5414'!C215</f>
        <v>0</v>
      </c>
      <c r="C215" s="167">
        <f>'5414'!D215</f>
        <v>0</v>
      </c>
      <c r="D215" s="167">
        <f>'5414'!E215</f>
        <v>0</v>
      </c>
      <c r="E215" s="167">
        <f>'5414'!F215</f>
        <v>0</v>
      </c>
      <c r="F215" s="168">
        <f>'5414'!G215</f>
        <v>0</v>
      </c>
      <c r="G215" s="169">
        <f>'5414'!M215</f>
        <v>0</v>
      </c>
      <c r="H215" s="167">
        <f>'5414'!Q215</f>
        <v>0</v>
      </c>
      <c r="I215" s="84"/>
      <c r="J215" s="9"/>
      <c r="K215" s="9"/>
      <c r="L215" s="9"/>
      <c r="M215" s="9"/>
      <c r="N215" s="9"/>
      <c r="O215" s="9"/>
      <c r="P215" s="9"/>
      <c r="Q215" s="170">
        <f t="shared" si="3"/>
        <v>0</v>
      </c>
      <c r="R215" s="85"/>
    </row>
    <row r="216" spans="1:18" x14ac:dyDescent="0.2">
      <c r="A216" s="167">
        <f>'5414'!A216</f>
        <v>0</v>
      </c>
      <c r="B216" s="167">
        <f>'5414'!C216</f>
        <v>0</v>
      </c>
      <c r="C216" s="167">
        <f>'5414'!D216</f>
        <v>0</v>
      </c>
      <c r="D216" s="167">
        <f>'5414'!E216</f>
        <v>0</v>
      </c>
      <c r="E216" s="167">
        <f>'5414'!F216</f>
        <v>0</v>
      </c>
      <c r="F216" s="168">
        <f>'5414'!G216</f>
        <v>0</v>
      </c>
      <c r="G216" s="169">
        <f>'5414'!M216</f>
        <v>0</v>
      </c>
      <c r="H216" s="167">
        <f>'5414'!Q216</f>
        <v>0</v>
      </c>
      <c r="I216" s="84"/>
      <c r="J216" s="9"/>
      <c r="K216" s="9"/>
      <c r="L216" s="9"/>
      <c r="M216" s="9"/>
      <c r="N216" s="9"/>
      <c r="O216" s="9"/>
      <c r="P216" s="9"/>
      <c r="Q216" s="170">
        <f t="shared" si="3"/>
        <v>0</v>
      </c>
      <c r="R216" s="85"/>
    </row>
    <row r="217" spans="1:18" x14ac:dyDescent="0.2">
      <c r="A217" s="167">
        <f>'5414'!A217</f>
        <v>0</v>
      </c>
      <c r="B217" s="167">
        <f>'5414'!C217</f>
        <v>0</v>
      </c>
      <c r="C217" s="167">
        <f>'5414'!D217</f>
        <v>0</v>
      </c>
      <c r="D217" s="167">
        <f>'5414'!E217</f>
        <v>0</v>
      </c>
      <c r="E217" s="167">
        <f>'5414'!F217</f>
        <v>0</v>
      </c>
      <c r="F217" s="168">
        <f>'5414'!G217</f>
        <v>0</v>
      </c>
      <c r="G217" s="169">
        <f>'5414'!M217</f>
        <v>0</v>
      </c>
      <c r="H217" s="167">
        <f>'5414'!Q217</f>
        <v>0</v>
      </c>
      <c r="I217" s="84"/>
      <c r="J217" s="9"/>
      <c r="K217" s="9"/>
      <c r="L217" s="9"/>
      <c r="M217" s="9"/>
      <c r="N217" s="9"/>
      <c r="O217" s="9"/>
      <c r="P217" s="9"/>
      <c r="Q217" s="170">
        <f t="shared" si="3"/>
        <v>0</v>
      </c>
      <c r="R217" s="85"/>
    </row>
    <row r="218" spans="1:18" x14ac:dyDescent="0.2">
      <c r="A218" s="167">
        <f>'5414'!A218</f>
        <v>0</v>
      </c>
      <c r="B218" s="167">
        <f>'5414'!C218</f>
        <v>0</v>
      </c>
      <c r="C218" s="167">
        <f>'5414'!D218</f>
        <v>0</v>
      </c>
      <c r="D218" s="167">
        <f>'5414'!E218</f>
        <v>0</v>
      </c>
      <c r="E218" s="167">
        <f>'5414'!F218</f>
        <v>0</v>
      </c>
      <c r="F218" s="168">
        <f>'5414'!G218</f>
        <v>0</v>
      </c>
      <c r="G218" s="169">
        <f>'5414'!M218</f>
        <v>0</v>
      </c>
      <c r="H218" s="167">
        <f>'5414'!Q218</f>
        <v>0</v>
      </c>
      <c r="I218" s="84"/>
      <c r="J218" s="9"/>
      <c r="K218" s="9"/>
      <c r="L218" s="9"/>
      <c r="M218" s="9"/>
      <c r="N218" s="9"/>
      <c r="O218" s="9"/>
      <c r="P218" s="9"/>
      <c r="Q218" s="170">
        <f t="shared" si="3"/>
        <v>0</v>
      </c>
      <c r="R218" s="85"/>
    </row>
    <row r="219" spans="1:18" x14ac:dyDescent="0.2">
      <c r="A219" s="167">
        <f>'5414'!A219</f>
        <v>0</v>
      </c>
      <c r="B219" s="167">
        <f>'5414'!C219</f>
        <v>0</v>
      </c>
      <c r="C219" s="167">
        <f>'5414'!D219</f>
        <v>0</v>
      </c>
      <c r="D219" s="167">
        <f>'5414'!E219</f>
        <v>0</v>
      </c>
      <c r="E219" s="167">
        <f>'5414'!F219</f>
        <v>0</v>
      </c>
      <c r="F219" s="168">
        <f>'5414'!G219</f>
        <v>0</v>
      </c>
      <c r="G219" s="169">
        <f>'5414'!M219</f>
        <v>0</v>
      </c>
      <c r="H219" s="167">
        <f>'5414'!Q219</f>
        <v>0</v>
      </c>
      <c r="I219" s="84"/>
      <c r="J219" s="9"/>
      <c r="K219" s="9"/>
      <c r="L219" s="9"/>
      <c r="M219" s="9"/>
      <c r="N219" s="9"/>
      <c r="O219" s="9"/>
      <c r="P219" s="9"/>
      <c r="Q219" s="170">
        <f t="shared" si="3"/>
        <v>0</v>
      </c>
      <c r="R219" s="85"/>
    </row>
    <row r="220" spans="1:18" x14ac:dyDescent="0.2">
      <c r="A220" s="167">
        <f>'5414'!A220</f>
        <v>0</v>
      </c>
      <c r="B220" s="167">
        <f>'5414'!C220</f>
        <v>0</v>
      </c>
      <c r="C220" s="167">
        <f>'5414'!D220</f>
        <v>0</v>
      </c>
      <c r="D220" s="167">
        <f>'5414'!E220</f>
        <v>0</v>
      </c>
      <c r="E220" s="167">
        <f>'5414'!F220</f>
        <v>0</v>
      </c>
      <c r="F220" s="168">
        <f>'5414'!G220</f>
        <v>0</v>
      </c>
      <c r="G220" s="169">
        <f>'5414'!M220</f>
        <v>0</v>
      </c>
      <c r="H220" s="167">
        <f>'5414'!Q220</f>
        <v>0</v>
      </c>
      <c r="I220" s="84"/>
      <c r="J220" s="9"/>
      <c r="K220" s="9"/>
      <c r="L220" s="9"/>
      <c r="M220" s="9"/>
      <c r="N220" s="9"/>
      <c r="O220" s="9"/>
      <c r="P220" s="9"/>
      <c r="Q220" s="170">
        <f t="shared" si="3"/>
        <v>0</v>
      </c>
      <c r="R220" s="85"/>
    </row>
    <row r="221" spans="1:18" x14ac:dyDescent="0.2">
      <c r="A221" s="167">
        <f>'5414'!A221</f>
        <v>0</v>
      </c>
      <c r="B221" s="167">
        <f>'5414'!C221</f>
        <v>0</v>
      </c>
      <c r="C221" s="167">
        <f>'5414'!D221</f>
        <v>0</v>
      </c>
      <c r="D221" s="167">
        <f>'5414'!E221</f>
        <v>0</v>
      </c>
      <c r="E221" s="167">
        <f>'5414'!F221</f>
        <v>0</v>
      </c>
      <c r="F221" s="168">
        <f>'5414'!G221</f>
        <v>0</v>
      </c>
      <c r="G221" s="169">
        <f>'5414'!M221</f>
        <v>0</v>
      </c>
      <c r="H221" s="167">
        <f>'5414'!Q221</f>
        <v>0</v>
      </c>
      <c r="I221" s="84"/>
      <c r="J221" s="9"/>
      <c r="K221" s="9"/>
      <c r="L221" s="9"/>
      <c r="M221" s="9"/>
      <c r="N221" s="9"/>
      <c r="O221" s="9"/>
      <c r="P221" s="9"/>
      <c r="Q221" s="170">
        <f t="shared" si="3"/>
        <v>0</v>
      </c>
      <c r="R221" s="85"/>
    </row>
    <row r="222" spans="1:18" x14ac:dyDescent="0.2">
      <c r="A222" s="167">
        <f>'5414'!A222</f>
        <v>0</v>
      </c>
      <c r="B222" s="167">
        <f>'5414'!C222</f>
        <v>0</v>
      </c>
      <c r="C222" s="167">
        <f>'5414'!D222</f>
        <v>0</v>
      </c>
      <c r="D222" s="167">
        <f>'5414'!E222</f>
        <v>0</v>
      </c>
      <c r="E222" s="167">
        <f>'5414'!F222</f>
        <v>0</v>
      </c>
      <c r="F222" s="168">
        <f>'5414'!G222</f>
        <v>0</v>
      </c>
      <c r="G222" s="169">
        <f>'5414'!M222</f>
        <v>0</v>
      </c>
      <c r="H222" s="167">
        <f>'5414'!Q222</f>
        <v>0</v>
      </c>
      <c r="I222" s="84"/>
      <c r="J222" s="9"/>
      <c r="K222" s="9"/>
      <c r="L222" s="9"/>
      <c r="M222" s="9"/>
      <c r="N222" s="9"/>
      <c r="O222" s="9"/>
      <c r="P222" s="9"/>
      <c r="Q222" s="170">
        <f t="shared" si="3"/>
        <v>0</v>
      </c>
      <c r="R222" s="85"/>
    </row>
    <row r="223" spans="1:18" x14ac:dyDescent="0.2">
      <c r="A223" s="167">
        <f>'5414'!A223</f>
        <v>0</v>
      </c>
      <c r="B223" s="167">
        <f>'5414'!C223</f>
        <v>0</v>
      </c>
      <c r="C223" s="167">
        <f>'5414'!D223</f>
        <v>0</v>
      </c>
      <c r="D223" s="167">
        <f>'5414'!E223</f>
        <v>0</v>
      </c>
      <c r="E223" s="167">
        <f>'5414'!F223</f>
        <v>0</v>
      </c>
      <c r="F223" s="168">
        <f>'5414'!G223</f>
        <v>0</v>
      </c>
      <c r="G223" s="169">
        <f>'5414'!M223</f>
        <v>0</v>
      </c>
      <c r="H223" s="167">
        <f>'5414'!Q223</f>
        <v>0</v>
      </c>
      <c r="I223" s="84"/>
      <c r="J223" s="9"/>
      <c r="K223" s="9"/>
      <c r="L223" s="9"/>
      <c r="M223" s="9"/>
      <c r="N223" s="9"/>
      <c r="O223" s="9"/>
      <c r="P223" s="9"/>
      <c r="Q223" s="170">
        <f t="shared" si="3"/>
        <v>0</v>
      </c>
      <c r="R223" s="85"/>
    </row>
    <row r="224" spans="1:18" x14ac:dyDescent="0.2">
      <c r="A224" s="167">
        <f>'5414'!A224</f>
        <v>0</v>
      </c>
      <c r="B224" s="167">
        <f>'5414'!C224</f>
        <v>0</v>
      </c>
      <c r="C224" s="167">
        <f>'5414'!D224</f>
        <v>0</v>
      </c>
      <c r="D224" s="167">
        <f>'5414'!E224</f>
        <v>0</v>
      </c>
      <c r="E224" s="167">
        <f>'5414'!F224</f>
        <v>0</v>
      </c>
      <c r="F224" s="168">
        <f>'5414'!G224</f>
        <v>0</v>
      </c>
      <c r="G224" s="169">
        <f>'5414'!M224</f>
        <v>0</v>
      </c>
      <c r="H224" s="167">
        <f>'5414'!Q224</f>
        <v>0</v>
      </c>
      <c r="I224" s="84"/>
      <c r="J224" s="9"/>
      <c r="K224" s="9"/>
      <c r="L224" s="9"/>
      <c r="M224" s="9"/>
      <c r="N224" s="9"/>
      <c r="O224" s="9"/>
      <c r="P224" s="9"/>
      <c r="Q224" s="170">
        <f t="shared" si="3"/>
        <v>0</v>
      </c>
      <c r="R224" s="85"/>
    </row>
    <row r="225" spans="1:18" x14ac:dyDescent="0.2">
      <c r="A225" s="167">
        <f>'5414'!A225</f>
        <v>0</v>
      </c>
      <c r="B225" s="167">
        <f>'5414'!C225</f>
        <v>0</v>
      </c>
      <c r="C225" s="167">
        <f>'5414'!D225</f>
        <v>0</v>
      </c>
      <c r="D225" s="167">
        <f>'5414'!E225</f>
        <v>0</v>
      </c>
      <c r="E225" s="167">
        <f>'5414'!F225</f>
        <v>0</v>
      </c>
      <c r="F225" s="168">
        <f>'5414'!G225</f>
        <v>0</v>
      </c>
      <c r="G225" s="169">
        <f>'5414'!M225</f>
        <v>0</v>
      </c>
      <c r="H225" s="167">
        <f>'5414'!Q225</f>
        <v>0</v>
      </c>
      <c r="I225" s="84"/>
      <c r="J225" s="9"/>
      <c r="K225" s="9"/>
      <c r="L225" s="9"/>
      <c r="M225" s="9"/>
      <c r="N225" s="9"/>
      <c r="O225" s="9"/>
      <c r="P225" s="9"/>
      <c r="Q225" s="170">
        <f t="shared" si="3"/>
        <v>0</v>
      </c>
      <c r="R225" s="85"/>
    </row>
    <row r="226" spans="1:18" x14ac:dyDescent="0.2">
      <c r="A226" s="167">
        <f>'5414'!A226</f>
        <v>0</v>
      </c>
      <c r="B226" s="167">
        <f>'5414'!C226</f>
        <v>0</v>
      </c>
      <c r="C226" s="167">
        <f>'5414'!D226</f>
        <v>0</v>
      </c>
      <c r="D226" s="167">
        <f>'5414'!E226</f>
        <v>0</v>
      </c>
      <c r="E226" s="167">
        <f>'5414'!F226</f>
        <v>0</v>
      </c>
      <c r="F226" s="168">
        <f>'5414'!G226</f>
        <v>0</v>
      </c>
      <c r="G226" s="169">
        <f>'5414'!M226</f>
        <v>0</v>
      </c>
      <c r="H226" s="167">
        <f>'5414'!Q226</f>
        <v>0</v>
      </c>
      <c r="I226" s="84"/>
      <c r="J226" s="9"/>
      <c r="K226" s="9"/>
      <c r="L226" s="9"/>
      <c r="M226" s="9"/>
      <c r="N226" s="9"/>
      <c r="O226" s="9"/>
      <c r="P226" s="9"/>
      <c r="Q226" s="170">
        <f t="shared" si="3"/>
        <v>0</v>
      </c>
      <c r="R226" s="85"/>
    </row>
    <row r="227" spans="1:18" x14ac:dyDescent="0.2">
      <c r="A227" s="167">
        <f>'5414'!A227</f>
        <v>0</v>
      </c>
      <c r="B227" s="167">
        <f>'5414'!C227</f>
        <v>0</v>
      </c>
      <c r="C227" s="167">
        <f>'5414'!D227</f>
        <v>0</v>
      </c>
      <c r="D227" s="167">
        <f>'5414'!E227</f>
        <v>0</v>
      </c>
      <c r="E227" s="167">
        <f>'5414'!F227</f>
        <v>0</v>
      </c>
      <c r="F227" s="168">
        <f>'5414'!G227</f>
        <v>0</v>
      </c>
      <c r="G227" s="169">
        <f>'5414'!M227</f>
        <v>0</v>
      </c>
      <c r="H227" s="167">
        <f>'5414'!Q227</f>
        <v>0</v>
      </c>
      <c r="I227" s="84"/>
      <c r="J227" s="9"/>
      <c r="K227" s="9"/>
      <c r="L227" s="9"/>
      <c r="M227" s="9"/>
      <c r="N227" s="9"/>
      <c r="O227" s="9"/>
      <c r="P227" s="9"/>
      <c r="Q227" s="170">
        <f t="shared" si="3"/>
        <v>0</v>
      </c>
      <c r="R227" s="85"/>
    </row>
    <row r="228" spans="1:18" x14ac:dyDescent="0.2">
      <c r="A228" s="167">
        <f>'5414'!A228</f>
        <v>0</v>
      </c>
      <c r="B228" s="167">
        <f>'5414'!C228</f>
        <v>0</v>
      </c>
      <c r="C228" s="167">
        <f>'5414'!D228</f>
        <v>0</v>
      </c>
      <c r="D228" s="167">
        <f>'5414'!E228</f>
        <v>0</v>
      </c>
      <c r="E228" s="167">
        <f>'5414'!F228</f>
        <v>0</v>
      </c>
      <c r="F228" s="168">
        <f>'5414'!G228</f>
        <v>0</v>
      </c>
      <c r="G228" s="169">
        <f>'5414'!M228</f>
        <v>0</v>
      </c>
      <c r="H228" s="167">
        <f>'5414'!Q228</f>
        <v>0</v>
      </c>
      <c r="I228" s="84"/>
      <c r="J228" s="9"/>
      <c r="K228" s="9"/>
      <c r="L228" s="9"/>
      <c r="M228" s="9"/>
      <c r="N228" s="9"/>
      <c r="O228" s="9"/>
      <c r="P228" s="9"/>
      <c r="Q228" s="170">
        <f t="shared" si="3"/>
        <v>0</v>
      </c>
      <c r="R228" s="85"/>
    </row>
    <row r="229" spans="1:18" x14ac:dyDescent="0.2">
      <c r="A229" s="167">
        <f>'5414'!A229</f>
        <v>0</v>
      </c>
      <c r="B229" s="167">
        <f>'5414'!C229</f>
        <v>0</v>
      </c>
      <c r="C229" s="167">
        <f>'5414'!D229</f>
        <v>0</v>
      </c>
      <c r="D229" s="167">
        <f>'5414'!E229</f>
        <v>0</v>
      </c>
      <c r="E229" s="167">
        <f>'5414'!F229</f>
        <v>0</v>
      </c>
      <c r="F229" s="168">
        <f>'5414'!G229</f>
        <v>0</v>
      </c>
      <c r="G229" s="169">
        <f>'5414'!M229</f>
        <v>0</v>
      </c>
      <c r="H229" s="167">
        <f>'5414'!Q229</f>
        <v>0</v>
      </c>
      <c r="I229" s="84"/>
      <c r="J229" s="9"/>
      <c r="K229" s="9"/>
      <c r="L229" s="9"/>
      <c r="M229" s="9"/>
      <c r="N229" s="9"/>
      <c r="O229" s="9"/>
      <c r="P229" s="9"/>
      <c r="Q229" s="170">
        <f t="shared" si="3"/>
        <v>0</v>
      </c>
      <c r="R229" s="85"/>
    </row>
    <row r="230" spans="1:18" x14ac:dyDescent="0.2">
      <c r="A230" s="167">
        <f>'5414'!A230</f>
        <v>0</v>
      </c>
      <c r="B230" s="167">
        <f>'5414'!C230</f>
        <v>0</v>
      </c>
      <c r="C230" s="167">
        <f>'5414'!D230</f>
        <v>0</v>
      </c>
      <c r="D230" s="167">
        <f>'5414'!E230</f>
        <v>0</v>
      </c>
      <c r="E230" s="167">
        <f>'5414'!F230</f>
        <v>0</v>
      </c>
      <c r="F230" s="168">
        <f>'5414'!G230</f>
        <v>0</v>
      </c>
      <c r="G230" s="169">
        <f>'5414'!M230</f>
        <v>0</v>
      </c>
      <c r="H230" s="167">
        <f>'5414'!Q230</f>
        <v>0</v>
      </c>
      <c r="I230" s="84"/>
      <c r="J230" s="9"/>
      <c r="K230" s="9"/>
      <c r="L230" s="9"/>
      <c r="M230" s="9"/>
      <c r="N230" s="9"/>
      <c r="O230" s="9"/>
      <c r="P230" s="9"/>
      <c r="Q230" s="170">
        <f t="shared" si="3"/>
        <v>0</v>
      </c>
      <c r="R230" s="85"/>
    </row>
    <row r="231" spans="1:18" x14ac:dyDescent="0.2">
      <c r="A231" s="167">
        <f>'5414'!A231</f>
        <v>0</v>
      </c>
      <c r="B231" s="167">
        <f>'5414'!C231</f>
        <v>0</v>
      </c>
      <c r="C231" s="167">
        <f>'5414'!D231</f>
        <v>0</v>
      </c>
      <c r="D231" s="167">
        <f>'5414'!E231</f>
        <v>0</v>
      </c>
      <c r="E231" s="167">
        <f>'5414'!F231</f>
        <v>0</v>
      </c>
      <c r="F231" s="168">
        <f>'5414'!G231</f>
        <v>0</v>
      </c>
      <c r="G231" s="169">
        <f>'5414'!M231</f>
        <v>0</v>
      </c>
      <c r="H231" s="167">
        <f>'5414'!Q231</f>
        <v>0</v>
      </c>
      <c r="I231" s="84"/>
      <c r="J231" s="9"/>
      <c r="K231" s="9"/>
      <c r="L231" s="9"/>
      <c r="M231" s="9"/>
      <c r="N231" s="9"/>
      <c r="O231" s="9"/>
      <c r="P231" s="9"/>
      <c r="Q231" s="170">
        <f t="shared" si="3"/>
        <v>0</v>
      </c>
      <c r="R231" s="85"/>
    </row>
    <row r="232" spans="1:18" x14ac:dyDescent="0.2">
      <c r="A232" s="167">
        <f>'5414'!A232</f>
        <v>0</v>
      </c>
      <c r="B232" s="167">
        <f>'5414'!C232</f>
        <v>0</v>
      </c>
      <c r="C232" s="167">
        <f>'5414'!D232</f>
        <v>0</v>
      </c>
      <c r="D232" s="167">
        <f>'5414'!E232</f>
        <v>0</v>
      </c>
      <c r="E232" s="167">
        <f>'5414'!F232</f>
        <v>0</v>
      </c>
      <c r="F232" s="168">
        <f>'5414'!G232</f>
        <v>0</v>
      </c>
      <c r="G232" s="169">
        <f>'5414'!M232</f>
        <v>0</v>
      </c>
      <c r="H232" s="167">
        <f>'5414'!Q232</f>
        <v>0</v>
      </c>
      <c r="I232" s="84"/>
      <c r="J232" s="9"/>
      <c r="K232" s="9"/>
      <c r="L232" s="9"/>
      <c r="M232" s="9"/>
      <c r="N232" s="9"/>
      <c r="O232" s="9"/>
      <c r="P232" s="9"/>
      <c r="Q232" s="170">
        <f t="shared" si="3"/>
        <v>0</v>
      </c>
      <c r="R232" s="85"/>
    </row>
    <row r="233" spans="1:18" x14ac:dyDescent="0.2">
      <c r="A233" s="167">
        <f>'5414'!A233</f>
        <v>0</v>
      </c>
      <c r="B233" s="167">
        <f>'5414'!C233</f>
        <v>0</v>
      </c>
      <c r="C233" s="167">
        <f>'5414'!D233</f>
        <v>0</v>
      </c>
      <c r="D233" s="167">
        <f>'5414'!E233</f>
        <v>0</v>
      </c>
      <c r="E233" s="167">
        <f>'5414'!F233</f>
        <v>0</v>
      </c>
      <c r="F233" s="168">
        <f>'5414'!G233</f>
        <v>0</v>
      </c>
      <c r="G233" s="169">
        <f>'5414'!M233</f>
        <v>0</v>
      </c>
      <c r="H233" s="167">
        <f>'5414'!Q233</f>
        <v>0</v>
      </c>
      <c r="I233" s="84"/>
      <c r="J233" s="9"/>
      <c r="K233" s="9"/>
      <c r="L233" s="9"/>
      <c r="M233" s="9"/>
      <c r="N233" s="9"/>
      <c r="O233" s="9"/>
      <c r="P233" s="9"/>
      <c r="Q233" s="170">
        <f t="shared" si="3"/>
        <v>0</v>
      </c>
      <c r="R233" s="85"/>
    </row>
    <row r="234" spans="1:18" x14ac:dyDescent="0.2">
      <c r="A234" s="167">
        <f>'5414'!A234</f>
        <v>0</v>
      </c>
      <c r="B234" s="167">
        <f>'5414'!C234</f>
        <v>0</v>
      </c>
      <c r="C234" s="167">
        <f>'5414'!D234</f>
        <v>0</v>
      </c>
      <c r="D234" s="167">
        <f>'5414'!E234</f>
        <v>0</v>
      </c>
      <c r="E234" s="167">
        <f>'5414'!F234</f>
        <v>0</v>
      </c>
      <c r="F234" s="168">
        <f>'5414'!G234</f>
        <v>0</v>
      </c>
      <c r="G234" s="169">
        <f>'5414'!M234</f>
        <v>0</v>
      </c>
      <c r="H234" s="167">
        <f>'5414'!Q234</f>
        <v>0</v>
      </c>
      <c r="I234" s="84"/>
      <c r="J234" s="9"/>
      <c r="K234" s="9"/>
      <c r="L234" s="9"/>
      <c r="M234" s="9"/>
      <c r="N234" s="9"/>
      <c r="O234" s="9"/>
      <c r="P234" s="9"/>
      <c r="Q234" s="170">
        <f t="shared" si="3"/>
        <v>0</v>
      </c>
      <c r="R234" s="85"/>
    </row>
    <row r="235" spans="1:18" x14ac:dyDescent="0.2">
      <c r="A235" s="167">
        <f>'5414'!A235</f>
        <v>0</v>
      </c>
      <c r="B235" s="167">
        <f>'5414'!C235</f>
        <v>0</v>
      </c>
      <c r="C235" s="167">
        <f>'5414'!D235</f>
        <v>0</v>
      </c>
      <c r="D235" s="167">
        <f>'5414'!E235</f>
        <v>0</v>
      </c>
      <c r="E235" s="167">
        <f>'5414'!F235</f>
        <v>0</v>
      </c>
      <c r="F235" s="168">
        <f>'5414'!G235</f>
        <v>0</v>
      </c>
      <c r="G235" s="169">
        <f>'5414'!M235</f>
        <v>0</v>
      </c>
      <c r="H235" s="167">
        <f>'5414'!Q235</f>
        <v>0</v>
      </c>
      <c r="I235" s="84"/>
      <c r="J235" s="9"/>
      <c r="K235" s="9"/>
      <c r="L235" s="9"/>
      <c r="M235" s="9"/>
      <c r="N235" s="9"/>
      <c r="O235" s="9"/>
      <c r="P235" s="9"/>
      <c r="Q235" s="170">
        <f t="shared" si="3"/>
        <v>0</v>
      </c>
      <c r="R235" s="85"/>
    </row>
    <row r="236" spans="1:18" x14ac:dyDescent="0.2">
      <c r="A236" s="167">
        <f>'5414'!A236</f>
        <v>0</v>
      </c>
      <c r="B236" s="167">
        <f>'5414'!C236</f>
        <v>0</v>
      </c>
      <c r="C236" s="167">
        <f>'5414'!D236</f>
        <v>0</v>
      </c>
      <c r="D236" s="167">
        <f>'5414'!E236</f>
        <v>0</v>
      </c>
      <c r="E236" s="167">
        <f>'5414'!F236</f>
        <v>0</v>
      </c>
      <c r="F236" s="168">
        <f>'5414'!G236</f>
        <v>0</v>
      </c>
      <c r="G236" s="169">
        <f>'5414'!M236</f>
        <v>0</v>
      </c>
      <c r="H236" s="167">
        <f>'5414'!Q236</f>
        <v>0</v>
      </c>
      <c r="I236" s="84"/>
      <c r="J236" s="9"/>
      <c r="K236" s="9"/>
      <c r="L236" s="9"/>
      <c r="M236" s="9"/>
      <c r="N236" s="9"/>
      <c r="O236" s="9"/>
      <c r="P236" s="9"/>
      <c r="Q236" s="170">
        <f t="shared" si="3"/>
        <v>0</v>
      </c>
      <c r="R236" s="85"/>
    </row>
    <row r="237" spans="1:18" x14ac:dyDescent="0.2">
      <c r="A237" s="167">
        <f>'5414'!A237</f>
        <v>0</v>
      </c>
      <c r="B237" s="167">
        <f>'5414'!C237</f>
        <v>0</v>
      </c>
      <c r="C237" s="167">
        <f>'5414'!D237</f>
        <v>0</v>
      </c>
      <c r="D237" s="167">
        <f>'5414'!E237</f>
        <v>0</v>
      </c>
      <c r="E237" s="167">
        <f>'5414'!F237</f>
        <v>0</v>
      </c>
      <c r="F237" s="168">
        <f>'5414'!G237</f>
        <v>0</v>
      </c>
      <c r="G237" s="169">
        <f>'5414'!M237</f>
        <v>0</v>
      </c>
      <c r="H237" s="167">
        <f>'5414'!Q237</f>
        <v>0</v>
      </c>
      <c r="I237" s="84"/>
      <c r="J237" s="9"/>
      <c r="K237" s="9"/>
      <c r="L237" s="9"/>
      <c r="M237" s="9"/>
      <c r="N237" s="9"/>
      <c r="O237" s="9"/>
      <c r="P237" s="9"/>
      <c r="Q237" s="170">
        <f t="shared" si="3"/>
        <v>0</v>
      </c>
      <c r="R237" s="85"/>
    </row>
    <row r="238" spans="1:18" x14ac:dyDescent="0.2">
      <c r="A238" s="167">
        <f>'5414'!A238</f>
        <v>0</v>
      </c>
      <c r="B238" s="167">
        <f>'5414'!C238</f>
        <v>0</v>
      </c>
      <c r="C238" s="167">
        <f>'5414'!D238</f>
        <v>0</v>
      </c>
      <c r="D238" s="167">
        <f>'5414'!E238</f>
        <v>0</v>
      </c>
      <c r="E238" s="167">
        <f>'5414'!F238</f>
        <v>0</v>
      </c>
      <c r="F238" s="168">
        <f>'5414'!G238</f>
        <v>0</v>
      </c>
      <c r="G238" s="169">
        <f>'5414'!M238</f>
        <v>0</v>
      </c>
      <c r="H238" s="167">
        <f>'5414'!Q238</f>
        <v>0</v>
      </c>
      <c r="I238" s="84"/>
      <c r="J238" s="9"/>
      <c r="K238" s="9"/>
      <c r="L238" s="9"/>
      <c r="M238" s="9"/>
      <c r="N238" s="9"/>
      <c r="O238" s="9"/>
      <c r="P238" s="9"/>
      <c r="Q238" s="170">
        <f t="shared" si="3"/>
        <v>0</v>
      </c>
      <c r="R238" s="85"/>
    </row>
    <row r="239" spans="1:18" x14ac:dyDescent="0.2">
      <c r="A239" s="167">
        <f>'5414'!A239</f>
        <v>0</v>
      </c>
      <c r="B239" s="167">
        <f>'5414'!C239</f>
        <v>0</v>
      </c>
      <c r="C239" s="167">
        <f>'5414'!D239</f>
        <v>0</v>
      </c>
      <c r="D239" s="167">
        <f>'5414'!E239</f>
        <v>0</v>
      </c>
      <c r="E239" s="167">
        <f>'5414'!F239</f>
        <v>0</v>
      </c>
      <c r="F239" s="168">
        <f>'5414'!G239</f>
        <v>0</v>
      </c>
      <c r="G239" s="169">
        <f>'5414'!M239</f>
        <v>0</v>
      </c>
      <c r="H239" s="167">
        <f>'5414'!Q239</f>
        <v>0</v>
      </c>
      <c r="I239" s="84"/>
      <c r="J239" s="9"/>
      <c r="K239" s="9"/>
      <c r="L239" s="9"/>
      <c r="M239" s="9"/>
      <c r="N239" s="9"/>
      <c r="O239" s="9"/>
      <c r="P239" s="9"/>
      <c r="Q239" s="170">
        <f t="shared" si="3"/>
        <v>0</v>
      </c>
      <c r="R239" s="85"/>
    </row>
    <row r="240" spans="1:18" x14ac:dyDescent="0.2">
      <c r="A240" s="167">
        <f>'5414'!A240</f>
        <v>0</v>
      </c>
      <c r="B240" s="167">
        <f>'5414'!C240</f>
        <v>0</v>
      </c>
      <c r="C240" s="167">
        <f>'5414'!D240</f>
        <v>0</v>
      </c>
      <c r="D240" s="167">
        <f>'5414'!E240</f>
        <v>0</v>
      </c>
      <c r="E240" s="167">
        <f>'5414'!F240</f>
        <v>0</v>
      </c>
      <c r="F240" s="168">
        <f>'5414'!G240</f>
        <v>0</v>
      </c>
      <c r="G240" s="169">
        <f>'5414'!M240</f>
        <v>0</v>
      </c>
      <c r="H240" s="167">
        <f>'5414'!Q240</f>
        <v>0</v>
      </c>
      <c r="I240" s="84"/>
      <c r="J240" s="9"/>
      <c r="K240" s="9"/>
      <c r="L240" s="9"/>
      <c r="M240" s="9"/>
      <c r="N240" s="9"/>
      <c r="O240" s="9"/>
      <c r="P240" s="9"/>
      <c r="Q240" s="170">
        <f t="shared" si="3"/>
        <v>0</v>
      </c>
      <c r="R240" s="85"/>
    </row>
    <row r="241" spans="1:18" x14ac:dyDescent="0.2">
      <c r="A241" s="167">
        <f>'5414'!A241</f>
        <v>0</v>
      </c>
      <c r="B241" s="167">
        <f>'5414'!C241</f>
        <v>0</v>
      </c>
      <c r="C241" s="167">
        <f>'5414'!D241</f>
        <v>0</v>
      </c>
      <c r="D241" s="167">
        <f>'5414'!E241</f>
        <v>0</v>
      </c>
      <c r="E241" s="167">
        <f>'5414'!F241</f>
        <v>0</v>
      </c>
      <c r="F241" s="168">
        <f>'5414'!G241</f>
        <v>0</v>
      </c>
      <c r="G241" s="169">
        <f>'5414'!M241</f>
        <v>0</v>
      </c>
      <c r="H241" s="167">
        <f>'5414'!Q241</f>
        <v>0</v>
      </c>
      <c r="I241" s="84"/>
      <c r="J241" s="9"/>
      <c r="K241" s="9"/>
      <c r="L241" s="9"/>
      <c r="M241" s="9"/>
      <c r="N241" s="9"/>
      <c r="O241" s="9"/>
      <c r="P241" s="9"/>
      <c r="Q241" s="170">
        <f t="shared" si="3"/>
        <v>0</v>
      </c>
      <c r="R241" s="85"/>
    </row>
    <row r="242" spans="1:18" x14ac:dyDescent="0.2">
      <c r="A242" s="167">
        <f>'5414'!A242</f>
        <v>0</v>
      </c>
      <c r="B242" s="167">
        <f>'5414'!C242</f>
        <v>0</v>
      </c>
      <c r="C242" s="167">
        <f>'5414'!D242</f>
        <v>0</v>
      </c>
      <c r="D242" s="167">
        <f>'5414'!E242</f>
        <v>0</v>
      </c>
      <c r="E242" s="167">
        <f>'5414'!F242</f>
        <v>0</v>
      </c>
      <c r="F242" s="168">
        <f>'5414'!G242</f>
        <v>0</v>
      </c>
      <c r="G242" s="169">
        <f>'5414'!M242</f>
        <v>0</v>
      </c>
      <c r="H242" s="167">
        <f>'5414'!Q242</f>
        <v>0</v>
      </c>
      <c r="I242" s="84"/>
      <c r="J242" s="9"/>
      <c r="K242" s="9"/>
      <c r="L242" s="9"/>
      <c r="M242" s="9"/>
      <c r="N242" s="9"/>
      <c r="O242" s="9"/>
      <c r="P242" s="9"/>
      <c r="Q242" s="170">
        <f t="shared" si="3"/>
        <v>0</v>
      </c>
      <c r="R242" s="85"/>
    </row>
    <row r="243" spans="1:18" x14ac:dyDescent="0.2">
      <c r="A243" s="167">
        <f>'5414'!A243</f>
        <v>0</v>
      </c>
      <c r="B243" s="167">
        <f>'5414'!C243</f>
        <v>0</v>
      </c>
      <c r="C243" s="167">
        <f>'5414'!D243</f>
        <v>0</v>
      </c>
      <c r="D243" s="167">
        <f>'5414'!E243</f>
        <v>0</v>
      </c>
      <c r="E243" s="167">
        <f>'5414'!F243</f>
        <v>0</v>
      </c>
      <c r="F243" s="168">
        <f>'5414'!G243</f>
        <v>0</v>
      </c>
      <c r="G243" s="169">
        <f>'5414'!M243</f>
        <v>0</v>
      </c>
      <c r="H243" s="167">
        <f>'5414'!Q243</f>
        <v>0</v>
      </c>
      <c r="I243" s="84"/>
      <c r="J243" s="9"/>
      <c r="K243" s="9"/>
      <c r="L243" s="9"/>
      <c r="M243" s="9"/>
      <c r="N243" s="9"/>
      <c r="O243" s="9"/>
      <c r="P243" s="9"/>
      <c r="Q243" s="170">
        <f t="shared" si="3"/>
        <v>0</v>
      </c>
      <c r="R243" s="85"/>
    </row>
    <row r="244" spans="1:18" x14ac:dyDescent="0.2">
      <c r="A244" s="167">
        <f>'5414'!A244</f>
        <v>0</v>
      </c>
      <c r="B244" s="167">
        <f>'5414'!C244</f>
        <v>0</v>
      </c>
      <c r="C244" s="167">
        <f>'5414'!D244</f>
        <v>0</v>
      </c>
      <c r="D244" s="167">
        <f>'5414'!E244</f>
        <v>0</v>
      </c>
      <c r="E244" s="167">
        <f>'5414'!F244</f>
        <v>0</v>
      </c>
      <c r="F244" s="168">
        <f>'5414'!G244</f>
        <v>0</v>
      </c>
      <c r="G244" s="169">
        <f>'5414'!M244</f>
        <v>0</v>
      </c>
      <c r="H244" s="167">
        <f>'5414'!Q244</f>
        <v>0</v>
      </c>
      <c r="I244" s="84"/>
      <c r="J244" s="9"/>
      <c r="K244" s="9"/>
      <c r="L244" s="9"/>
      <c r="M244" s="9"/>
      <c r="N244" s="9"/>
      <c r="O244" s="9"/>
      <c r="P244" s="9"/>
      <c r="Q244" s="170">
        <f t="shared" si="3"/>
        <v>0</v>
      </c>
      <c r="R244" s="85"/>
    </row>
    <row r="245" spans="1:18" x14ac:dyDescent="0.2">
      <c r="A245" s="167">
        <f>'5414'!A245</f>
        <v>0</v>
      </c>
      <c r="B245" s="167">
        <f>'5414'!C245</f>
        <v>0</v>
      </c>
      <c r="C245" s="167">
        <f>'5414'!D245</f>
        <v>0</v>
      </c>
      <c r="D245" s="167">
        <f>'5414'!E245</f>
        <v>0</v>
      </c>
      <c r="E245" s="167">
        <f>'5414'!F245</f>
        <v>0</v>
      </c>
      <c r="F245" s="168">
        <f>'5414'!G245</f>
        <v>0</v>
      </c>
      <c r="G245" s="169">
        <f>'5414'!M245</f>
        <v>0</v>
      </c>
      <c r="H245" s="167">
        <f>'5414'!Q245</f>
        <v>0</v>
      </c>
      <c r="I245" s="84"/>
      <c r="J245" s="9"/>
      <c r="K245" s="9"/>
      <c r="L245" s="9"/>
      <c r="M245" s="9"/>
      <c r="N245" s="9"/>
      <c r="O245" s="9"/>
      <c r="P245" s="9"/>
      <c r="Q245" s="170">
        <f t="shared" si="3"/>
        <v>0</v>
      </c>
      <c r="R245" s="85"/>
    </row>
    <row r="246" spans="1:18" x14ac:dyDescent="0.2">
      <c r="A246" s="167">
        <f>'5414'!A246</f>
        <v>0</v>
      </c>
      <c r="B246" s="167">
        <f>'5414'!C246</f>
        <v>0</v>
      </c>
      <c r="C246" s="167">
        <f>'5414'!D246</f>
        <v>0</v>
      </c>
      <c r="D246" s="167">
        <f>'5414'!E246</f>
        <v>0</v>
      </c>
      <c r="E246" s="167">
        <f>'5414'!F246</f>
        <v>0</v>
      </c>
      <c r="F246" s="168">
        <f>'5414'!G246</f>
        <v>0</v>
      </c>
      <c r="G246" s="169">
        <f>'5414'!M246</f>
        <v>0</v>
      </c>
      <c r="H246" s="167">
        <f>'5414'!Q246</f>
        <v>0</v>
      </c>
      <c r="I246" s="84"/>
      <c r="J246" s="9"/>
      <c r="K246" s="9"/>
      <c r="L246" s="9"/>
      <c r="M246" s="9"/>
      <c r="N246" s="9"/>
      <c r="O246" s="9"/>
      <c r="P246" s="9"/>
      <c r="Q246" s="170">
        <f t="shared" si="3"/>
        <v>0</v>
      </c>
      <c r="R246" s="85"/>
    </row>
    <row r="247" spans="1:18" x14ac:dyDescent="0.2">
      <c r="A247" s="167">
        <f>'5414'!A247</f>
        <v>0</v>
      </c>
      <c r="B247" s="167">
        <f>'5414'!C247</f>
        <v>0</v>
      </c>
      <c r="C247" s="167">
        <f>'5414'!D247</f>
        <v>0</v>
      </c>
      <c r="D247" s="167">
        <f>'5414'!E247</f>
        <v>0</v>
      </c>
      <c r="E247" s="167">
        <f>'5414'!F247</f>
        <v>0</v>
      </c>
      <c r="F247" s="168">
        <f>'5414'!G247</f>
        <v>0</v>
      </c>
      <c r="G247" s="169">
        <f>'5414'!M247</f>
        <v>0</v>
      </c>
      <c r="H247" s="167">
        <f>'5414'!Q247</f>
        <v>0</v>
      </c>
      <c r="I247" s="84"/>
      <c r="J247" s="9"/>
      <c r="K247" s="9"/>
      <c r="L247" s="9"/>
      <c r="M247" s="9"/>
      <c r="N247" s="9"/>
      <c r="O247" s="9"/>
      <c r="P247" s="9"/>
      <c r="Q247" s="170">
        <f t="shared" si="3"/>
        <v>0</v>
      </c>
      <c r="R247" s="85"/>
    </row>
    <row r="248" spans="1:18" x14ac:dyDescent="0.2">
      <c r="A248" s="167">
        <f>'5414'!A248</f>
        <v>0</v>
      </c>
      <c r="B248" s="167">
        <f>'5414'!C248</f>
        <v>0</v>
      </c>
      <c r="C248" s="167">
        <f>'5414'!D248</f>
        <v>0</v>
      </c>
      <c r="D248" s="167">
        <f>'5414'!E248</f>
        <v>0</v>
      </c>
      <c r="E248" s="167">
        <f>'5414'!F248</f>
        <v>0</v>
      </c>
      <c r="F248" s="168">
        <f>'5414'!G248</f>
        <v>0</v>
      </c>
      <c r="G248" s="169">
        <f>'5414'!M248</f>
        <v>0</v>
      </c>
      <c r="H248" s="167">
        <f>'5414'!Q248</f>
        <v>0</v>
      </c>
      <c r="I248" s="84"/>
      <c r="J248" s="9"/>
      <c r="K248" s="9"/>
      <c r="L248" s="9"/>
      <c r="M248" s="9"/>
      <c r="N248" s="9"/>
      <c r="O248" s="9"/>
      <c r="P248" s="9"/>
      <c r="Q248" s="170">
        <f t="shared" si="3"/>
        <v>0</v>
      </c>
      <c r="R248" s="85"/>
    </row>
    <row r="249" spans="1:18" x14ac:dyDescent="0.2">
      <c r="A249" s="167">
        <f>'5414'!A249</f>
        <v>0</v>
      </c>
      <c r="B249" s="167">
        <f>'5414'!C249</f>
        <v>0</v>
      </c>
      <c r="C249" s="167">
        <f>'5414'!D249</f>
        <v>0</v>
      </c>
      <c r="D249" s="167">
        <f>'5414'!E249</f>
        <v>0</v>
      </c>
      <c r="E249" s="167">
        <f>'5414'!F249</f>
        <v>0</v>
      </c>
      <c r="F249" s="168">
        <f>'5414'!G249</f>
        <v>0</v>
      </c>
      <c r="G249" s="169">
        <f>'5414'!M249</f>
        <v>0</v>
      </c>
      <c r="H249" s="167">
        <f>'5414'!Q249</f>
        <v>0</v>
      </c>
      <c r="I249" s="84"/>
      <c r="J249" s="9"/>
      <c r="K249" s="9"/>
      <c r="L249" s="9"/>
      <c r="M249" s="9"/>
      <c r="N249" s="9"/>
      <c r="O249" s="9"/>
      <c r="P249" s="9"/>
      <c r="Q249" s="170">
        <f t="shared" si="3"/>
        <v>0</v>
      </c>
      <c r="R249" s="85"/>
    </row>
    <row r="250" spans="1:18" x14ac:dyDescent="0.2">
      <c r="A250" s="167">
        <f>'5414'!A250</f>
        <v>0</v>
      </c>
      <c r="B250" s="167">
        <f>'5414'!C250</f>
        <v>0</v>
      </c>
      <c r="C250" s="167">
        <f>'5414'!D250</f>
        <v>0</v>
      </c>
      <c r="D250" s="167">
        <f>'5414'!E250</f>
        <v>0</v>
      </c>
      <c r="E250" s="167">
        <f>'5414'!F250</f>
        <v>0</v>
      </c>
      <c r="F250" s="168">
        <f>'5414'!G250</f>
        <v>0</v>
      </c>
      <c r="G250" s="169">
        <f>'5414'!M250</f>
        <v>0</v>
      </c>
      <c r="H250" s="167">
        <f>'5414'!Q250</f>
        <v>0</v>
      </c>
      <c r="I250" s="84"/>
      <c r="J250" s="9"/>
      <c r="K250" s="9"/>
      <c r="L250" s="9"/>
      <c r="M250" s="9"/>
      <c r="N250" s="9"/>
      <c r="O250" s="9"/>
      <c r="P250" s="9"/>
      <c r="Q250" s="170">
        <f t="shared" si="3"/>
        <v>0</v>
      </c>
      <c r="R250" s="85"/>
    </row>
    <row r="251" spans="1:18" x14ac:dyDescent="0.2">
      <c r="A251" s="167">
        <f>'5414'!A251</f>
        <v>0</v>
      </c>
      <c r="B251" s="167">
        <f>'5414'!C251</f>
        <v>0</v>
      </c>
      <c r="C251" s="167">
        <f>'5414'!D251</f>
        <v>0</v>
      </c>
      <c r="D251" s="167">
        <f>'5414'!E251</f>
        <v>0</v>
      </c>
      <c r="E251" s="167">
        <f>'5414'!F251</f>
        <v>0</v>
      </c>
      <c r="F251" s="168">
        <f>'5414'!G251</f>
        <v>0</v>
      </c>
      <c r="G251" s="169">
        <f>'5414'!M251</f>
        <v>0</v>
      </c>
      <c r="H251" s="167">
        <f>'5414'!Q251</f>
        <v>0</v>
      </c>
      <c r="I251" s="84"/>
      <c r="J251" s="9"/>
      <c r="K251" s="9"/>
      <c r="L251" s="9"/>
      <c r="M251" s="9"/>
      <c r="N251" s="9"/>
      <c r="O251" s="9"/>
      <c r="P251" s="9"/>
      <c r="Q251" s="170">
        <f t="shared" si="3"/>
        <v>0</v>
      </c>
      <c r="R251" s="85"/>
    </row>
    <row r="252" spans="1:18" x14ac:dyDescent="0.2">
      <c r="A252" s="167">
        <f>'5414'!A252</f>
        <v>0</v>
      </c>
      <c r="B252" s="167">
        <f>'5414'!C252</f>
        <v>0</v>
      </c>
      <c r="C252" s="167">
        <f>'5414'!D252</f>
        <v>0</v>
      </c>
      <c r="D252" s="167">
        <f>'5414'!E252</f>
        <v>0</v>
      </c>
      <c r="E252" s="167">
        <f>'5414'!F252</f>
        <v>0</v>
      </c>
      <c r="F252" s="168">
        <f>'5414'!G252</f>
        <v>0</v>
      </c>
      <c r="G252" s="169">
        <f>'5414'!M252</f>
        <v>0</v>
      </c>
      <c r="H252" s="167">
        <f>'5414'!Q252</f>
        <v>0</v>
      </c>
      <c r="I252" s="84"/>
      <c r="J252" s="9"/>
      <c r="K252" s="9"/>
      <c r="L252" s="9"/>
      <c r="M252" s="9"/>
      <c r="N252" s="9"/>
      <c r="O252" s="9"/>
      <c r="P252" s="9"/>
      <c r="Q252" s="170">
        <f t="shared" si="3"/>
        <v>0</v>
      </c>
      <c r="R252" s="85"/>
    </row>
    <row r="253" spans="1:18" x14ac:dyDescent="0.2">
      <c r="A253" s="167">
        <f>'5414'!A253</f>
        <v>0</v>
      </c>
      <c r="B253" s="167">
        <f>'5414'!C253</f>
        <v>0</v>
      </c>
      <c r="C253" s="167">
        <f>'5414'!D253</f>
        <v>0</v>
      </c>
      <c r="D253" s="167">
        <f>'5414'!E253</f>
        <v>0</v>
      </c>
      <c r="E253" s="167">
        <f>'5414'!F253</f>
        <v>0</v>
      </c>
      <c r="F253" s="168">
        <f>'5414'!G253</f>
        <v>0</v>
      </c>
      <c r="G253" s="169">
        <f>'5414'!M253</f>
        <v>0</v>
      </c>
      <c r="H253" s="167">
        <f>'5414'!Q253</f>
        <v>0</v>
      </c>
      <c r="I253" s="84"/>
      <c r="J253" s="9"/>
      <c r="K253" s="9"/>
      <c r="L253" s="9"/>
      <c r="M253" s="9"/>
      <c r="N253" s="9"/>
      <c r="O253" s="9"/>
      <c r="P253" s="9"/>
      <c r="Q253" s="170">
        <f t="shared" si="3"/>
        <v>0</v>
      </c>
      <c r="R253" s="85"/>
    </row>
    <row r="254" spans="1:18" x14ac:dyDescent="0.2">
      <c r="A254" s="167">
        <f>'5414'!A254</f>
        <v>0</v>
      </c>
      <c r="B254" s="167">
        <f>'5414'!C254</f>
        <v>0</v>
      </c>
      <c r="C254" s="167">
        <f>'5414'!D254</f>
        <v>0</v>
      </c>
      <c r="D254" s="167">
        <f>'5414'!E254</f>
        <v>0</v>
      </c>
      <c r="E254" s="167">
        <f>'5414'!F254</f>
        <v>0</v>
      </c>
      <c r="F254" s="168">
        <f>'5414'!G254</f>
        <v>0</v>
      </c>
      <c r="G254" s="169">
        <f>'5414'!M254</f>
        <v>0</v>
      </c>
      <c r="H254" s="167">
        <f>'5414'!Q254</f>
        <v>0</v>
      </c>
      <c r="I254" s="84"/>
      <c r="J254" s="9"/>
      <c r="K254" s="9"/>
      <c r="L254" s="9"/>
      <c r="M254" s="9"/>
      <c r="N254" s="9"/>
      <c r="O254" s="9"/>
      <c r="P254" s="9"/>
      <c r="Q254" s="170">
        <f t="shared" si="3"/>
        <v>0</v>
      </c>
      <c r="R254" s="85"/>
    </row>
    <row r="255" spans="1:18" x14ac:dyDescent="0.2">
      <c r="A255" s="167">
        <f>'5414'!A255</f>
        <v>0</v>
      </c>
      <c r="B255" s="167">
        <f>'5414'!C255</f>
        <v>0</v>
      </c>
      <c r="C255" s="167">
        <f>'5414'!D255</f>
        <v>0</v>
      </c>
      <c r="D255" s="167">
        <f>'5414'!E255</f>
        <v>0</v>
      </c>
      <c r="E255" s="167">
        <f>'5414'!F255</f>
        <v>0</v>
      </c>
      <c r="F255" s="168">
        <f>'5414'!G255</f>
        <v>0</v>
      </c>
      <c r="G255" s="169">
        <f>'5414'!M255</f>
        <v>0</v>
      </c>
      <c r="H255" s="167">
        <f>'5414'!Q255</f>
        <v>0</v>
      </c>
      <c r="I255" s="84"/>
      <c r="J255" s="9"/>
      <c r="K255" s="9"/>
      <c r="L255" s="9"/>
      <c r="M255" s="9"/>
      <c r="N255" s="9"/>
      <c r="O255" s="9"/>
      <c r="P255" s="9"/>
      <c r="Q255" s="170">
        <f t="shared" si="3"/>
        <v>0</v>
      </c>
      <c r="R255" s="85"/>
    </row>
    <row r="256" spans="1:18" x14ac:dyDescent="0.2">
      <c r="A256" s="167">
        <f>'5414'!A256</f>
        <v>0</v>
      </c>
      <c r="B256" s="167">
        <f>'5414'!C256</f>
        <v>0</v>
      </c>
      <c r="C256" s="167">
        <f>'5414'!D256</f>
        <v>0</v>
      </c>
      <c r="D256" s="167">
        <f>'5414'!E256</f>
        <v>0</v>
      </c>
      <c r="E256" s="167">
        <f>'5414'!F256</f>
        <v>0</v>
      </c>
      <c r="F256" s="168">
        <f>'5414'!G256</f>
        <v>0</v>
      </c>
      <c r="G256" s="169">
        <f>'5414'!M256</f>
        <v>0</v>
      </c>
      <c r="H256" s="167">
        <f>'5414'!Q256</f>
        <v>0</v>
      </c>
      <c r="I256" s="84"/>
      <c r="J256" s="9"/>
      <c r="K256" s="9"/>
      <c r="L256" s="9"/>
      <c r="M256" s="9"/>
      <c r="N256" s="9"/>
      <c r="O256" s="9"/>
      <c r="P256" s="9"/>
      <c r="Q256" s="170">
        <f t="shared" si="3"/>
        <v>0</v>
      </c>
      <c r="R256" s="85"/>
    </row>
    <row r="257" spans="1:18" x14ac:dyDescent="0.2">
      <c r="A257" s="167">
        <f>'5414'!A257</f>
        <v>0</v>
      </c>
      <c r="B257" s="167">
        <f>'5414'!C257</f>
        <v>0</v>
      </c>
      <c r="C257" s="167">
        <f>'5414'!D257</f>
        <v>0</v>
      </c>
      <c r="D257" s="167">
        <f>'5414'!E257</f>
        <v>0</v>
      </c>
      <c r="E257" s="167">
        <f>'5414'!F257</f>
        <v>0</v>
      </c>
      <c r="F257" s="168">
        <f>'5414'!G257</f>
        <v>0</v>
      </c>
      <c r="G257" s="169">
        <f>'5414'!M257</f>
        <v>0</v>
      </c>
      <c r="H257" s="167">
        <f>'5414'!Q257</f>
        <v>0</v>
      </c>
      <c r="I257" s="84"/>
      <c r="J257" s="9"/>
      <c r="K257" s="9"/>
      <c r="L257" s="9"/>
      <c r="M257" s="9"/>
      <c r="N257" s="9"/>
      <c r="O257" s="9"/>
      <c r="P257" s="9"/>
      <c r="Q257" s="170">
        <f t="shared" si="3"/>
        <v>0</v>
      </c>
      <c r="R257" s="85"/>
    </row>
    <row r="258" spans="1:18" x14ac:dyDescent="0.2">
      <c r="A258" s="167">
        <f>'5414'!A258</f>
        <v>0</v>
      </c>
      <c r="B258" s="167">
        <f>'5414'!C258</f>
        <v>0</v>
      </c>
      <c r="C258" s="167">
        <f>'5414'!D258</f>
        <v>0</v>
      </c>
      <c r="D258" s="167">
        <f>'5414'!E258</f>
        <v>0</v>
      </c>
      <c r="E258" s="167">
        <f>'5414'!F258</f>
        <v>0</v>
      </c>
      <c r="F258" s="168">
        <f>'5414'!G258</f>
        <v>0</v>
      </c>
      <c r="G258" s="169">
        <f>'5414'!M258</f>
        <v>0</v>
      </c>
      <c r="H258" s="167">
        <f>'5414'!Q258</f>
        <v>0</v>
      </c>
      <c r="I258" s="84"/>
      <c r="J258" s="9"/>
      <c r="K258" s="9"/>
      <c r="L258" s="9"/>
      <c r="M258" s="9"/>
      <c r="N258" s="9"/>
      <c r="O258" s="9"/>
      <c r="P258" s="9"/>
      <c r="Q258" s="170">
        <f t="shared" si="3"/>
        <v>0</v>
      </c>
      <c r="R258" s="85"/>
    </row>
    <row r="259" spans="1:18" x14ac:dyDescent="0.2">
      <c r="A259" s="167">
        <f>'5414'!A259</f>
        <v>0</v>
      </c>
      <c r="B259" s="167">
        <f>'5414'!C259</f>
        <v>0</v>
      </c>
      <c r="C259" s="167">
        <f>'5414'!D259</f>
        <v>0</v>
      </c>
      <c r="D259" s="167">
        <f>'5414'!E259</f>
        <v>0</v>
      </c>
      <c r="E259" s="167">
        <f>'5414'!F259</f>
        <v>0</v>
      </c>
      <c r="F259" s="168">
        <f>'5414'!G259</f>
        <v>0</v>
      </c>
      <c r="G259" s="169">
        <f>'5414'!M259</f>
        <v>0</v>
      </c>
      <c r="H259" s="167">
        <f>'5414'!Q259</f>
        <v>0</v>
      </c>
      <c r="I259" s="84"/>
      <c r="J259" s="9"/>
      <c r="K259" s="9"/>
      <c r="L259" s="9"/>
      <c r="M259" s="9"/>
      <c r="N259" s="9"/>
      <c r="O259" s="9"/>
      <c r="P259" s="9"/>
      <c r="Q259" s="170">
        <f t="shared" si="3"/>
        <v>0</v>
      </c>
      <c r="R259" s="85"/>
    </row>
    <row r="260" spans="1:18" x14ac:dyDescent="0.2">
      <c r="A260" s="167">
        <f>'5414'!A260</f>
        <v>0</v>
      </c>
      <c r="B260" s="167">
        <f>'5414'!C260</f>
        <v>0</v>
      </c>
      <c r="C260" s="167">
        <f>'5414'!D260</f>
        <v>0</v>
      </c>
      <c r="D260" s="167">
        <f>'5414'!E260</f>
        <v>0</v>
      </c>
      <c r="E260" s="167">
        <f>'5414'!F260</f>
        <v>0</v>
      </c>
      <c r="F260" s="168">
        <f>'5414'!G260</f>
        <v>0</v>
      </c>
      <c r="G260" s="169">
        <f>'5414'!M260</f>
        <v>0</v>
      </c>
      <c r="H260" s="167">
        <f>'5414'!Q260</f>
        <v>0</v>
      </c>
      <c r="I260" s="84"/>
      <c r="J260" s="9"/>
      <c r="K260" s="9"/>
      <c r="L260" s="9"/>
      <c r="M260" s="9"/>
      <c r="N260" s="9"/>
      <c r="O260" s="9"/>
      <c r="P260" s="9"/>
      <c r="Q260" s="170">
        <f t="shared" si="3"/>
        <v>0</v>
      </c>
      <c r="R260" s="85"/>
    </row>
    <row r="261" spans="1:18" x14ac:dyDescent="0.2">
      <c r="A261" s="167">
        <f>'5414'!A261</f>
        <v>0</v>
      </c>
      <c r="B261" s="167">
        <f>'5414'!C261</f>
        <v>0</v>
      </c>
      <c r="C261" s="167">
        <f>'5414'!D261</f>
        <v>0</v>
      </c>
      <c r="D261" s="167">
        <f>'5414'!E261</f>
        <v>0</v>
      </c>
      <c r="E261" s="167">
        <f>'5414'!F261</f>
        <v>0</v>
      </c>
      <c r="F261" s="168">
        <f>'5414'!G261</f>
        <v>0</v>
      </c>
      <c r="G261" s="169">
        <f>'5414'!M261</f>
        <v>0</v>
      </c>
      <c r="H261" s="167">
        <f>'5414'!Q261</f>
        <v>0</v>
      </c>
      <c r="I261" s="84"/>
      <c r="J261" s="9"/>
      <c r="K261" s="9"/>
      <c r="L261" s="9"/>
      <c r="M261" s="9"/>
      <c r="N261" s="9"/>
      <c r="O261" s="9"/>
      <c r="P261" s="9"/>
      <c r="Q261" s="170">
        <f t="shared" si="3"/>
        <v>0</v>
      </c>
      <c r="R261" s="85"/>
    </row>
    <row r="262" spans="1:18" x14ac:dyDescent="0.2">
      <c r="A262" s="167">
        <f>'5414'!A262</f>
        <v>0</v>
      </c>
      <c r="B262" s="167">
        <f>'5414'!C262</f>
        <v>0</v>
      </c>
      <c r="C262" s="167">
        <f>'5414'!D262</f>
        <v>0</v>
      </c>
      <c r="D262" s="167">
        <f>'5414'!E262</f>
        <v>0</v>
      </c>
      <c r="E262" s="167">
        <f>'5414'!F262</f>
        <v>0</v>
      </c>
      <c r="F262" s="168">
        <f>'5414'!G262</f>
        <v>0</v>
      </c>
      <c r="G262" s="169">
        <f>'5414'!M262</f>
        <v>0</v>
      </c>
      <c r="H262" s="167">
        <f>'5414'!Q262</f>
        <v>0</v>
      </c>
      <c r="I262" s="84"/>
      <c r="J262" s="9"/>
      <c r="K262" s="9"/>
      <c r="L262" s="9"/>
      <c r="M262" s="9"/>
      <c r="N262" s="9"/>
      <c r="O262" s="9"/>
      <c r="P262" s="9"/>
      <c r="Q262" s="170">
        <f t="shared" si="3"/>
        <v>0</v>
      </c>
      <c r="R262" s="85"/>
    </row>
    <row r="263" spans="1:18" x14ac:dyDescent="0.2">
      <c r="A263" s="167">
        <f>'5414'!A263</f>
        <v>0</v>
      </c>
      <c r="B263" s="167">
        <f>'5414'!C263</f>
        <v>0</v>
      </c>
      <c r="C263" s="167">
        <f>'5414'!D263</f>
        <v>0</v>
      </c>
      <c r="D263" s="167">
        <f>'5414'!E263</f>
        <v>0</v>
      </c>
      <c r="E263" s="167">
        <f>'5414'!F263</f>
        <v>0</v>
      </c>
      <c r="F263" s="168">
        <f>'5414'!G263</f>
        <v>0</v>
      </c>
      <c r="G263" s="169">
        <f>'5414'!M263</f>
        <v>0</v>
      </c>
      <c r="H263" s="167">
        <f>'5414'!Q263</f>
        <v>0</v>
      </c>
      <c r="I263" s="84"/>
      <c r="J263" s="9"/>
      <c r="K263" s="9"/>
      <c r="L263" s="9"/>
      <c r="M263" s="9"/>
      <c r="N263" s="9"/>
      <c r="O263" s="9"/>
      <c r="P263" s="9"/>
      <c r="Q263" s="170">
        <f t="shared" si="3"/>
        <v>0</v>
      </c>
      <c r="R263" s="85"/>
    </row>
    <row r="264" spans="1:18" x14ac:dyDescent="0.2">
      <c r="A264" s="167">
        <f>'5414'!A264</f>
        <v>0</v>
      </c>
      <c r="B264" s="167">
        <f>'5414'!C264</f>
        <v>0</v>
      </c>
      <c r="C264" s="167">
        <f>'5414'!D264</f>
        <v>0</v>
      </c>
      <c r="D264" s="167">
        <f>'5414'!E264</f>
        <v>0</v>
      </c>
      <c r="E264" s="167">
        <f>'5414'!F264</f>
        <v>0</v>
      </c>
      <c r="F264" s="168">
        <f>'5414'!G264</f>
        <v>0</v>
      </c>
      <c r="G264" s="169">
        <f>'5414'!M264</f>
        <v>0</v>
      </c>
      <c r="H264" s="167">
        <f>'5414'!Q264</f>
        <v>0</v>
      </c>
      <c r="I264" s="84"/>
      <c r="J264" s="9"/>
      <c r="K264" s="9"/>
      <c r="L264" s="9"/>
      <c r="M264" s="9"/>
      <c r="N264" s="9"/>
      <c r="O264" s="9"/>
      <c r="P264" s="9"/>
      <c r="Q264" s="170">
        <f t="shared" si="3"/>
        <v>0</v>
      </c>
      <c r="R264" s="85"/>
    </row>
    <row r="265" spans="1:18" x14ac:dyDescent="0.2">
      <c r="A265" s="167">
        <f>'5414'!A265</f>
        <v>0</v>
      </c>
      <c r="B265" s="167">
        <f>'5414'!C265</f>
        <v>0</v>
      </c>
      <c r="C265" s="167">
        <f>'5414'!D265</f>
        <v>0</v>
      </c>
      <c r="D265" s="167">
        <f>'5414'!E265</f>
        <v>0</v>
      </c>
      <c r="E265" s="167">
        <f>'5414'!F265</f>
        <v>0</v>
      </c>
      <c r="F265" s="168">
        <f>'5414'!G265</f>
        <v>0</v>
      </c>
      <c r="G265" s="169">
        <f>'5414'!M265</f>
        <v>0</v>
      </c>
      <c r="H265" s="167">
        <f>'5414'!Q265</f>
        <v>0</v>
      </c>
      <c r="I265" s="84"/>
      <c r="J265" s="9"/>
      <c r="K265" s="9"/>
      <c r="L265" s="9"/>
      <c r="M265" s="9"/>
      <c r="N265" s="9"/>
      <c r="O265" s="9"/>
      <c r="P265" s="9"/>
      <c r="Q265" s="170">
        <f t="shared" si="3"/>
        <v>0</v>
      </c>
      <c r="R265" s="85"/>
    </row>
    <row r="266" spans="1:18" x14ac:dyDescent="0.2">
      <c r="A266" s="167">
        <f>'5414'!A266</f>
        <v>0</v>
      </c>
      <c r="B266" s="167">
        <f>'5414'!C266</f>
        <v>0</v>
      </c>
      <c r="C266" s="167">
        <f>'5414'!D266</f>
        <v>0</v>
      </c>
      <c r="D266" s="167">
        <f>'5414'!E266</f>
        <v>0</v>
      </c>
      <c r="E266" s="167">
        <f>'5414'!F266</f>
        <v>0</v>
      </c>
      <c r="F266" s="168">
        <f>'5414'!G266</f>
        <v>0</v>
      </c>
      <c r="G266" s="169">
        <f>'5414'!M266</f>
        <v>0</v>
      </c>
      <c r="H266" s="167">
        <f>'5414'!Q266</f>
        <v>0</v>
      </c>
      <c r="I266" s="84"/>
      <c r="J266" s="9"/>
      <c r="K266" s="9"/>
      <c r="L266" s="9"/>
      <c r="M266" s="9"/>
      <c r="N266" s="9"/>
      <c r="O266" s="9"/>
      <c r="P266" s="9"/>
      <c r="Q266" s="170">
        <f t="shared" ref="Q266:Q329" si="4">J266+L266+N266+P266</f>
        <v>0</v>
      </c>
      <c r="R266" s="85"/>
    </row>
    <row r="267" spans="1:18" x14ac:dyDescent="0.2">
      <c r="A267" s="167">
        <f>'5414'!A267</f>
        <v>0</v>
      </c>
      <c r="B267" s="167">
        <f>'5414'!C267</f>
        <v>0</v>
      </c>
      <c r="C267" s="167">
        <f>'5414'!D267</f>
        <v>0</v>
      </c>
      <c r="D267" s="167">
        <f>'5414'!E267</f>
        <v>0</v>
      </c>
      <c r="E267" s="167">
        <f>'5414'!F267</f>
        <v>0</v>
      </c>
      <c r="F267" s="168">
        <f>'5414'!G267</f>
        <v>0</v>
      </c>
      <c r="G267" s="169">
        <f>'5414'!M267</f>
        <v>0</v>
      </c>
      <c r="H267" s="167">
        <f>'5414'!Q267</f>
        <v>0</v>
      </c>
      <c r="I267" s="84"/>
      <c r="J267" s="9"/>
      <c r="K267" s="9"/>
      <c r="L267" s="9"/>
      <c r="M267" s="9"/>
      <c r="N267" s="9"/>
      <c r="O267" s="9"/>
      <c r="P267" s="9"/>
      <c r="Q267" s="170">
        <f t="shared" si="4"/>
        <v>0</v>
      </c>
      <c r="R267" s="85"/>
    </row>
    <row r="268" spans="1:18" x14ac:dyDescent="0.2">
      <c r="A268" s="167">
        <f>'5414'!A268</f>
        <v>0</v>
      </c>
      <c r="B268" s="167">
        <f>'5414'!C268</f>
        <v>0</v>
      </c>
      <c r="C268" s="167">
        <f>'5414'!D268</f>
        <v>0</v>
      </c>
      <c r="D268" s="167">
        <f>'5414'!E268</f>
        <v>0</v>
      </c>
      <c r="E268" s="167">
        <f>'5414'!F268</f>
        <v>0</v>
      </c>
      <c r="F268" s="168">
        <f>'5414'!G268</f>
        <v>0</v>
      </c>
      <c r="G268" s="169">
        <f>'5414'!M268</f>
        <v>0</v>
      </c>
      <c r="H268" s="167">
        <f>'5414'!Q268</f>
        <v>0</v>
      </c>
      <c r="I268" s="84"/>
      <c r="J268" s="9"/>
      <c r="K268" s="9"/>
      <c r="L268" s="9"/>
      <c r="M268" s="9"/>
      <c r="N268" s="9"/>
      <c r="O268" s="9"/>
      <c r="P268" s="9"/>
      <c r="Q268" s="170">
        <f t="shared" si="4"/>
        <v>0</v>
      </c>
      <c r="R268" s="85"/>
    </row>
    <row r="269" spans="1:18" x14ac:dyDescent="0.2">
      <c r="A269" s="167">
        <f>'5414'!A269</f>
        <v>0</v>
      </c>
      <c r="B269" s="167">
        <f>'5414'!C269</f>
        <v>0</v>
      </c>
      <c r="C269" s="167">
        <f>'5414'!D269</f>
        <v>0</v>
      </c>
      <c r="D269" s="167">
        <f>'5414'!E269</f>
        <v>0</v>
      </c>
      <c r="E269" s="167">
        <f>'5414'!F269</f>
        <v>0</v>
      </c>
      <c r="F269" s="168">
        <f>'5414'!G269</f>
        <v>0</v>
      </c>
      <c r="G269" s="169">
        <f>'5414'!M269</f>
        <v>0</v>
      </c>
      <c r="H269" s="167">
        <f>'5414'!Q269</f>
        <v>0</v>
      </c>
      <c r="I269" s="84"/>
      <c r="J269" s="9"/>
      <c r="K269" s="9"/>
      <c r="L269" s="9"/>
      <c r="M269" s="9"/>
      <c r="N269" s="9"/>
      <c r="O269" s="9"/>
      <c r="P269" s="9"/>
      <c r="Q269" s="170">
        <f t="shared" si="4"/>
        <v>0</v>
      </c>
      <c r="R269" s="85"/>
    </row>
    <row r="270" spans="1:18" x14ac:dyDescent="0.2">
      <c r="A270" s="167">
        <f>'5414'!A270</f>
        <v>0</v>
      </c>
      <c r="B270" s="167">
        <f>'5414'!C270</f>
        <v>0</v>
      </c>
      <c r="C270" s="167">
        <f>'5414'!D270</f>
        <v>0</v>
      </c>
      <c r="D270" s="167">
        <f>'5414'!E270</f>
        <v>0</v>
      </c>
      <c r="E270" s="167">
        <f>'5414'!F270</f>
        <v>0</v>
      </c>
      <c r="F270" s="168">
        <f>'5414'!G270</f>
        <v>0</v>
      </c>
      <c r="G270" s="169">
        <f>'5414'!M270</f>
        <v>0</v>
      </c>
      <c r="H270" s="167">
        <f>'5414'!Q270</f>
        <v>0</v>
      </c>
      <c r="I270" s="84"/>
      <c r="J270" s="9"/>
      <c r="K270" s="9"/>
      <c r="L270" s="9"/>
      <c r="M270" s="9"/>
      <c r="N270" s="9"/>
      <c r="O270" s="9"/>
      <c r="P270" s="9"/>
      <c r="Q270" s="170">
        <f t="shared" si="4"/>
        <v>0</v>
      </c>
      <c r="R270" s="85"/>
    </row>
    <row r="271" spans="1:18" x14ac:dyDescent="0.2">
      <c r="A271" s="167">
        <f>'5414'!A271</f>
        <v>0</v>
      </c>
      <c r="B271" s="167">
        <f>'5414'!C271</f>
        <v>0</v>
      </c>
      <c r="C271" s="167">
        <f>'5414'!D271</f>
        <v>0</v>
      </c>
      <c r="D271" s="167">
        <f>'5414'!E271</f>
        <v>0</v>
      </c>
      <c r="E271" s="167">
        <f>'5414'!F271</f>
        <v>0</v>
      </c>
      <c r="F271" s="168">
        <f>'5414'!G271</f>
        <v>0</v>
      </c>
      <c r="G271" s="169">
        <f>'5414'!M271</f>
        <v>0</v>
      </c>
      <c r="H271" s="167">
        <f>'5414'!Q271</f>
        <v>0</v>
      </c>
      <c r="I271" s="84"/>
      <c r="J271" s="9"/>
      <c r="K271" s="9"/>
      <c r="L271" s="9"/>
      <c r="M271" s="9"/>
      <c r="N271" s="9"/>
      <c r="O271" s="9"/>
      <c r="P271" s="9"/>
      <c r="Q271" s="170">
        <f t="shared" si="4"/>
        <v>0</v>
      </c>
      <c r="R271" s="85"/>
    </row>
    <row r="272" spans="1:18" x14ac:dyDescent="0.2">
      <c r="A272" s="167">
        <f>'5414'!A272</f>
        <v>0</v>
      </c>
      <c r="B272" s="167">
        <f>'5414'!C272</f>
        <v>0</v>
      </c>
      <c r="C272" s="167">
        <f>'5414'!D272</f>
        <v>0</v>
      </c>
      <c r="D272" s="167">
        <f>'5414'!E272</f>
        <v>0</v>
      </c>
      <c r="E272" s="167">
        <f>'5414'!F272</f>
        <v>0</v>
      </c>
      <c r="F272" s="168">
        <f>'5414'!G272</f>
        <v>0</v>
      </c>
      <c r="G272" s="169">
        <f>'5414'!M272</f>
        <v>0</v>
      </c>
      <c r="H272" s="167">
        <f>'5414'!Q272</f>
        <v>0</v>
      </c>
      <c r="I272" s="84"/>
      <c r="J272" s="9"/>
      <c r="K272" s="9"/>
      <c r="L272" s="9"/>
      <c r="M272" s="9"/>
      <c r="N272" s="9"/>
      <c r="O272" s="9"/>
      <c r="P272" s="9"/>
      <c r="Q272" s="170">
        <f t="shared" si="4"/>
        <v>0</v>
      </c>
      <c r="R272" s="85"/>
    </row>
    <row r="273" spans="1:18" x14ac:dyDescent="0.2">
      <c r="A273" s="167">
        <f>'5414'!A273</f>
        <v>0</v>
      </c>
      <c r="B273" s="167">
        <f>'5414'!C273</f>
        <v>0</v>
      </c>
      <c r="C273" s="167">
        <f>'5414'!D273</f>
        <v>0</v>
      </c>
      <c r="D273" s="167">
        <f>'5414'!E273</f>
        <v>0</v>
      </c>
      <c r="E273" s="167">
        <f>'5414'!F273</f>
        <v>0</v>
      </c>
      <c r="F273" s="168">
        <f>'5414'!G273</f>
        <v>0</v>
      </c>
      <c r="G273" s="169">
        <f>'5414'!M273</f>
        <v>0</v>
      </c>
      <c r="H273" s="167">
        <f>'5414'!Q273</f>
        <v>0</v>
      </c>
      <c r="I273" s="84"/>
      <c r="J273" s="9"/>
      <c r="K273" s="9"/>
      <c r="L273" s="9"/>
      <c r="M273" s="9"/>
      <c r="N273" s="9"/>
      <c r="O273" s="9"/>
      <c r="P273" s="9"/>
      <c r="Q273" s="170">
        <f t="shared" si="4"/>
        <v>0</v>
      </c>
      <c r="R273" s="85"/>
    </row>
    <row r="274" spans="1:18" x14ac:dyDescent="0.2">
      <c r="A274" s="167">
        <f>'5414'!A274</f>
        <v>0</v>
      </c>
      <c r="B274" s="167">
        <f>'5414'!C274</f>
        <v>0</v>
      </c>
      <c r="C274" s="167">
        <f>'5414'!D274</f>
        <v>0</v>
      </c>
      <c r="D274" s="167">
        <f>'5414'!E274</f>
        <v>0</v>
      </c>
      <c r="E274" s="167">
        <f>'5414'!F274</f>
        <v>0</v>
      </c>
      <c r="F274" s="168">
        <f>'5414'!G274</f>
        <v>0</v>
      </c>
      <c r="G274" s="169">
        <f>'5414'!M274</f>
        <v>0</v>
      </c>
      <c r="H274" s="167">
        <f>'5414'!Q274</f>
        <v>0</v>
      </c>
      <c r="I274" s="84"/>
      <c r="J274" s="9"/>
      <c r="K274" s="9"/>
      <c r="L274" s="9"/>
      <c r="M274" s="9"/>
      <c r="N274" s="9"/>
      <c r="O274" s="9"/>
      <c r="P274" s="9"/>
      <c r="Q274" s="170">
        <f t="shared" si="4"/>
        <v>0</v>
      </c>
      <c r="R274" s="85"/>
    </row>
    <row r="275" spans="1:18" x14ac:dyDescent="0.2">
      <c r="A275" s="167">
        <f>'5414'!A275</f>
        <v>0</v>
      </c>
      <c r="B275" s="167">
        <f>'5414'!C275</f>
        <v>0</v>
      </c>
      <c r="C275" s="167">
        <f>'5414'!D275</f>
        <v>0</v>
      </c>
      <c r="D275" s="167">
        <f>'5414'!E275</f>
        <v>0</v>
      </c>
      <c r="E275" s="167">
        <f>'5414'!F275</f>
        <v>0</v>
      </c>
      <c r="F275" s="168">
        <f>'5414'!G275</f>
        <v>0</v>
      </c>
      <c r="G275" s="169">
        <f>'5414'!M275</f>
        <v>0</v>
      </c>
      <c r="H275" s="167">
        <f>'5414'!Q275</f>
        <v>0</v>
      </c>
      <c r="I275" s="84"/>
      <c r="J275" s="9"/>
      <c r="K275" s="9"/>
      <c r="L275" s="9"/>
      <c r="M275" s="9"/>
      <c r="N275" s="9"/>
      <c r="O275" s="9"/>
      <c r="P275" s="9"/>
      <c r="Q275" s="170">
        <f t="shared" si="4"/>
        <v>0</v>
      </c>
      <c r="R275" s="85"/>
    </row>
    <row r="276" spans="1:18" x14ac:dyDescent="0.2">
      <c r="A276" s="167">
        <f>'5414'!A276</f>
        <v>0</v>
      </c>
      <c r="B276" s="167">
        <f>'5414'!C276</f>
        <v>0</v>
      </c>
      <c r="C276" s="167">
        <f>'5414'!D276</f>
        <v>0</v>
      </c>
      <c r="D276" s="167">
        <f>'5414'!E276</f>
        <v>0</v>
      </c>
      <c r="E276" s="167">
        <f>'5414'!F276</f>
        <v>0</v>
      </c>
      <c r="F276" s="168">
        <f>'5414'!G276</f>
        <v>0</v>
      </c>
      <c r="G276" s="169">
        <f>'5414'!M276</f>
        <v>0</v>
      </c>
      <c r="H276" s="167">
        <f>'5414'!Q276</f>
        <v>0</v>
      </c>
      <c r="I276" s="84"/>
      <c r="J276" s="9"/>
      <c r="K276" s="9"/>
      <c r="L276" s="9"/>
      <c r="M276" s="9"/>
      <c r="N276" s="9"/>
      <c r="O276" s="9"/>
      <c r="P276" s="9"/>
      <c r="Q276" s="170">
        <f t="shared" si="4"/>
        <v>0</v>
      </c>
      <c r="R276" s="85"/>
    </row>
    <row r="277" spans="1:18" x14ac:dyDescent="0.2">
      <c r="A277" s="167">
        <f>'5414'!A277</f>
        <v>0</v>
      </c>
      <c r="B277" s="167">
        <f>'5414'!C277</f>
        <v>0</v>
      </c>
      <c r="C277" s="167">
        <f>'5414'!D277</f>
        <v>0</v>
      </c>
      <c r="D277" s="167">
        <f>'5414'!E277</f>
        <v>0</v>
      </c>
      <c r="E277" s="167">
        <f>'5414'!F277</f>
        <v>0</v>
      </c>
      <c r="F277" s="168">
        <f>'5414'!G277</f>
        <v>0</v>
      </c>
      <c r="G277" s="169">
        <f>'5414'!M277</f>
        <v>0</v>
      </c>
      <c r="H277" s="167">
        <f>'5414'!Q277</f>
        <v>0</v>
      </c>
      <c r="I277" s="84"/>
      <c r="J277" s="9"/>
      <c r="K277" s="9"/>
      <c r="L277" s="9"/>
      <c r="M277" s="9"/>
      <c r="N277" s="9"/>
      <c r="O277" s="9"/>
      <c r="P277" s="9"/>
      <c r="Q277" s="170">
        <f t="shared" si="4"/>
        <v>0</v>
      </c>
      <c r="R277" s="85"/>
    </row>
    <row r="278" spans="1:18" x14ac:dyDescent="0.2">
      <c r="A278" s="167">
        <f>'5414'!A278</f>
        <v>0</v>
      </c>
      <c r="B278" s="167">
        <f>'5414'!C278</f>
        <v>0</v>
      </c>
      <c r="C278" s="167">
        <f>'5414'!D278</f>
        <v>0</v>
      </c>
      <c r="D278" s="167">
        <f>'5414'!E278</f>
        <v>0</v>
      </c>
      <c r="E278" s="167">
        <f>'5414'!F278</f>
        <v>0</v>
      </c>
      <c r="F278" s="168">
        <f>'5414'!G278</f>
        <v>0</v>
      </c>
      <c r="G278" s="169">
        <f>'5414'!M278</f>
        <v>0</v>
      </c>
      <c r="H278" s="167">
        <f>'5414'!Q278</f>
        <v>0</v>
      </c>
      <c r="I278" s="84"/>
      <c r="J278" s="9"/>
      <c r="K278" s="9"/>
      <c r="L278" s="9"/>
      <c r="M278" s="9"/>
      <c r="N278" s="9"/>
      <c r="O278" s="9"/>
      <c r="P278" s="9"/>
      <c r="Q278" s="170">
        <f t="shared" si="4"/>
        <v>0</v>
      </c>
      <c r="R278" s="85"/>
    </row>
    <row r="279" spans="1:18" x14ac:dyDescent="0.2">
      <c r="A279" s="167">
        <f>'5414'!A279</f>
        <v>0</v>
      </c>
      <c r="B279" s="167">
        <f>'5414'!C279</f>
        <v>0</v>
      </c>
      <c r="C279" s="167">
        <f>'5414'!D279</f>
        <v>0</v>
      </c>
      <c r="D279" s="167">
        <f>'5414'!E279</f>
        <v>0</v>
      </c>
      <c r="E279" s="167">
        <f>'5414'!F279</f>
        <v>0</v>
      </c>
      <c r="F279" s="168">
        <f>'5414'!G279</f>
        <v>0</v>
      </c>
      <c r="G279" s="169">
        <f>'5414'!M279</f>
        <v>0</v>
      </c>
      <c r="H279" s="167">
        <f>'5414'!Q279</f>
        <v>0</v>
      </c>
      <c r="I279" s="84"/>
      <c r="J279" s="9"/>
      <c r="K279" s="9"/>
      <c r="L279" s="9"/>
      <c r="M279" s="9"/>
      <c r="N279" s="9"/>
      <c r="O279" s="9"/>
      <c r="P279" s="9"/>
      <c r="Q279" s="170">
        <f t="shared" si="4"/>
        <v>0</v>
      </c>
      <c r="R279" s="85"/>
    </row>
    <row r="280" spans="1:18" x14ac:dyDescent="0.2">
      <c r="A280" s="167">
        <f>'5414'!A280</f>
        <v>0</v>
      </c>
      <c r="B280" s="167">
        <f>'5414'!C280</f>
        <v>0</v>
      </c>
      <c r="C280" s="167">
        <f>'5414'!D280</f>
        <v>0</v>
      </c>
      <c r="D280" s="167">
        <f>'5414'!E280</f>
        <v>0</v>
      </c>
      <c r="E280" s="167">
        <f>'5414'!F280</f>
        <v>0</v>
      </c>
      <c r="F280" s="168">
        <f>'5414'!G280</f>
        <v>0</v>
      </c>
      <c r="G280" s="169">
        <f>'5414'!M280</f>
        <v>0</v>
      </c>
      <c r="H280" s="167">
        <f>'5414'!Q280</f>
        <v>0</v>
      </c>
      <c r="I280" s="84"/>
      <c r="J280" s="9"/>
      <c r="K280" s="9"/>
      <c r="L280" s="9"/>
      <c r="M280" s="9"/>
      <c r="N280" s="9"/>
      <c r="O280" s="9"/>
      <c r="P280" s="9"/>
      <c r="Q280" s="170">
        <f t="shared" si="4"/>
        <v>0</v>
      </c>
      <c r="R280" s="85"/>
    </row>
    <row r="281" spans="1:18" x14ac:dyDescent="0.2">
      <c r="A281" s="167">
        <f>'5414'!A281</f>
        <v>0</v>
      </c>
      <c r="B281" s="167">
        <f>'5414'!C281</f>
        <v>0</v>
      </c>
      <c r="C281" s="167">
        <f>'5414'!D281</f>
        <v>0</v>
      </c>
      <c r="D281" s="167">
        <f>'5414'!E281</f>
        <v>0</v>
      </c>
      <c r="E281" s="167">
        <f>'5414'!F281</f>
        <v>0</v>
      </c>
      <c r="F281" s="168">
        <f>'5414'!G281</f>
        <v>0</v>
      </c>
      <c r="G281" s="169">
        <f>'5414'!M281</f>
        <v>0</v>
      </c>
      <c r="H281" s="167">
        <f>'5414'!Q281</f>
        <v>0</v>
      </c>
      <c r="I281" s="84"/>
      <c r="J281" s="9"/>
      <c r="K281" s="9"/>
      <c r="L281" s="9"/>
      <c r="M281" s="9"/>
      <c r="N281" s="9"/>
      <c r="O281" s="9"/>
      <c r="P281" s="9"/>
      <c r="Q281" s="170">
        <f t="shared" si="4"/>
        <v>0</v>
      </c>
      <c r="R281" s="85"/>
    </row>
    <row r="282" spans="1:18" x14ac:dyDescent="0.2">
      <c r="A282" s="167">
        <f>'5414'!A282</f>
        <v>0</v>
      </c>
      <c r="B282" s="167">
        <f>'5414'!C282</f>
        <v>0</v>
      </c>
      <c r="C282" s="167">
        <f>'5414'!D282</f>
        <v>0</v>
      </c>
      <c r="D282" s="167">
        <f>'5414'!E282</f>
        <v>0</v>
      </c>
      <c r="E282" s="167">
        <f>'5414'!F282</f>
        <v>0</v>
      </c>
      <c r="F282" s="168">
        <f>'5414'!G282</f>
        <v>0</v>
      </c>
      <c r="G282" s="169">
        <f>'5414'!M282</f>
        <v>0</v>
      </c>
      <c r="H282" s="167">
        <f>'5414'!Q282</f>
        <v>0</v>
      </c>
      <c r="I282" s="84"/>
      <c r="J282" s="9"/>
      <c r="K282" s="9"/>
      <c r="L282" s="9"/>
      <c r="M282" s="9"/>
      <c r="N282" s="9"/>
      <c r="O282" s="9"/>
      <c r="P282" s="9"/>
      <c r="Q282" s="170">
        <f t="shared" si="4"/>
        <v>0</v>
      </c>
      <c r="R282" s="85"/>
    </row>
    <row r="283" spans="1:18" x14ac:dyDescent="0.2">
      <c r="A283" s="167">
        <f>'5414'!A283</f>
        <v>0</v>
      </c>
      <c r="B283" s="167">
        <f>'5414'!C283</f>
        <v>0</v>
      </c>
      <c r="C283" s="167">
        <f>'5414'!D283</f>
        <v>0</v>
      </c>
      <c r="D283" s="167">
        <f>'5414'!E283</f>
        <v>0</v>
      </c>
      <c r="E283" s="167">
        <f>'5414'!F283</f>
        <v>0</v>
      </c>
      <c r="F283" s="168">
        <f>'5414'!G283</f>
        <v>0</v>
      </c>
      <c r="G283" s="169">
        <f>'5414'!M283</f>
        <v>0</v>
      </c>
      <c r="H283" s="167">
        <f>'5414'!Q283</f>
        <v>0</v>
      </c>
      <c r="I283" s="84"/>
      <c r="J283" s="9"/>
      <c r="K283" s="9"/>
      <c r="L283" s="9"/>
      <c r="M283" s="9"/>
      <c r="N283" s="9"/>
      <c r="O283" s="9"/>
      <c r="P283" s="9"/>
      <c r="Q283" s="170">
        <f t="shared" si="4"/>
        <v>0</v>
      </c>
      <c r="R283" s="85"/>
    </row>
    <row r="284" spans="1:18" x14ac:dyDescent="0.2">
      <c r="A284" s="167">
        <f>'5414'!A284</f>
        <v>0</v>
      </c>
      <c r="B284" s="167">
        <f>'5414'!C284</f>
        <v>0</v>
      </c>
      <c r="C284" s="167">
        <f>'5414'!D284</f>
        <v>0</v>
      </c>
      <c r="D284" s="167">
        <f>'5414'!E284</f>
        <v>0</v>
      </c>
      <c r="E284" s="167">
        <f>'5414'!F284</f>
        <v>0</v>
      </c>
      <c r="F284" s="168">
        <f>'5414'!G284</f>
        <v>0</v>
      </c>
      <c r="G284" s="169">
        <f>'5414'!M284</f>
        <v>0</v>
      </c>
      <c r="H284" s="167">
        <f>'5414'!Q284</f>
        <v>0</v>
      </c>
      <c r="I284" s="84"/>
      <c r="J284" s="9"/>
      <c r="K284" s="9"/>
      <c r="L284" s="9"/>
      <c r="M284" s="9"/>
      <c r="N284" s="9"/>
      <c r="O284" s="9"/>
      <c r="P284" s="9"/>
      <c r="Q284" s="170">
        <f t="shared" si="4"/>
        <v>0</v>
      </c>
      <c r="R284" s="85"/>
    </row>
    <row r="285" spans="1:18" x14ac:dyDescent="0.2">
      <c r="A285" s="167">
        <f>'5414'!A285</f>
        <v>0</v>
      </c>
      <c r="B285" s="167">
        <f>'5414'!C285</f>
        <v>0</v>
      </c>
      <c r="C285" s="167">
        <f>'5414'!D285</f>
        <v>0</v>
      </c>
      <c r="D285" s="167">
        <f>'5414'!E285</f>
        <v>0</v>
      </c>
      <c r="E285" s="167">
        <f>'5414'!F285</f>
        <v>0</v>
      </c>
      <c r="F285" s="168">
        <f>'5414'!G285</f>
        <v>0</v>
      </c>
      <c r="G285" s="169">
        <f>'5414'!M285</f>
        <v>0</v>
      </c>
      <c r="H285" s="167">
        <f>'5414'!Q285</f>
        <v>0</v>
      </c>
      <c r="I285" s="84"/>
      <c r="J285" s="9"/>
      <c r="K285" s="9"/>
      <c r="L285" s="9"/>
      <c r="M285" s="9"/>
      <c r="N285" s="9"/>
      <c r="O285" s="9"/>
      <c r="P285" s="9"/>
      <c r="Q285" s="170">
        <f t="shared" si="4"/>
        <v>0</v>
      </c>
      <c r="R285" s="85"/>
    </row>
    <row r="286" spans="1:18" x14ac:dyDescent="0.2">
      <c r="A286" s="167">
        <f>'5414'!A286</f>
        <v>0</v>
      </c>
      <c r="B286" s="167">
        <f>'5414'!C286</f>
        <v>0</v>
      </c>
      <c r="C286" s="167">
        <f>'5414'!D286</f>
        <v>0</v>
      </c>
      <c r="D286" s="167">
        <f>'5414'!E286</f>
        <v>0</v>
      </c>
      <c r="E286" s="167">
        <f>'5414'!F286</f>
        <v>0</v>
      </c>
      <c r="F286" s="168">
        <f>'5414'!G286</f>
        <v>0</v>
      </c>
      <c r="G286" s="169">
        <f>'5414'!M286</f>
        <v>0</v>
      </c>
      <c r="H286" s="167">
        <f>'5414'!Q286</f>
        <v>0</v>
      </c>
      <c r="I286" s="84"/>
      <c r="J286" s="9"/>
      <c r="K286" s="9"/>
      <c r="L286" s="9"/>
      <c r="M286" s="9"/>
      <c r="N286" s="9"/>
      <c r="O286" s="9"/>
      <c r="P286" s="9"/>
      <c r="Q286" s="170">
        <f t="shared" si="4"/>
        <v>0</v>
      </c>
      <c r="R286" s="85"/>
    </row>
    <row r="287" spans="1:18" x14ac:dyDescent="0.2">
      <c r="A287" s="167">
        <f>'5414'!A287</f>
        <v>0</v>
      </c>
      <c r="B287" s="167">
        <f>'5414'!C287</f>
        <v>0</v>
      </c>
      <c r="C287" s="167">
        <f>'5414'!D287</f>
        <v>0</v>
      </c>
      <c r="D287" s="167">
        <f>'5414'!E287</f>
        <v>0</v>
      </c>
      <c r="E287" s="167">
        <f>'5414'!F287</f>
        <v>0</v>
      </c>
      <c r="F287" s="168">
        <f>'5414'!G287</f>
        <v>0</v>
      </c>
      <c r="G287" s="169">
        <f>'5414'!M287</f>
        <v>0</v>
      </c>
      <c r="H287" s="167">
        <f>'5414'!Q287</f>
        <v>0</v>
      </c>
      <c r="I287" s="84"/>
      <c r="J287" s="9"/>
      <c r="K287" s="9"/>
      <c r="L287" s="9"/>
      <c r="M287" s="9"/>
      <c r="N287" s="9"/>
      <c r="O287" s="9"/>
      <c r="P287" s="9"/>
      <c r="Q287" s="170">
        <f t="shared" si="4"/>
        <v>0</v>
      </c>
      <c r="R287" s="85"/>
    </row>
    <row r="288" spans="1:18" x14ac:dyDescent="0.2">
      <c r="A288" s="167">
        <f>'5414'!A288</f>
        <v>0</v>
      </c>
      <c r="B288" s="167">
        <f>'5414'!C288</f>
        <v>0</v>
      </c>
      <c r="C288" s="167">
        <f>'5414'!D288</f>
        <v>0</v>
      </c>
      <c r="D288" s="167">
        <f>'5414'!E288</f>
        <v>0</v>
      </c>
      <c r="E288" s="167">
        <f>'5414'!F288</f>
        <v>0</v>
      </c>
      <c r="F288" s="168">
        <f>'5414'!G288</f>
        <v>0</v>
      </c>
      <c r="G288" s="169">
        <f>'5414'!M288</f>
        <v>0</v>
      </c>
      <c r="H288" s="167">
        <f>'5414'!Q288</f>
        <v>0</v>
      </c>
      <c r="I288" s="84"/>
      <c r="J288" s="9"/>
      <c r="K288" s="9"/>
      <c r="L288" s="9"/>
      <c r="M288" s="9"/>
      <c r="N288" s="9"/>
      <c r="O288" s="9"/>
      <c r="P288" s="9"/>
      <c r="Q288" s="170">
        <f t="shared" si="4"/>
        <v>0</v>
      </c>
      <c r="R288" s="85"/>
    </row>
    <row r="289" spans="1:18" x14ac:dyDescent="0.2">
      <c r="A289" s="167">
        <f>'5414'!A289</f>
        <v>0</v>
      </c>
      <c r="B289" s="167">
        <f>'5414'!C289</f>
        <v>0</v>
      </c>
      <c r="C289" s="167">
        <f>'5414'!D289</f>
        <v>0</v>
      </c>
      <c r="D289" s="167">
        <f>'5414'!E289</f>
        <v>0</v>
      </c>
      <c r="E289" s="167">
        <f>'5414'!F289</f>
        <v>0</v>
      </c>
      <c r="F289" s="168">
        <f>'5414'!G289</f>
        <v>0</v>
      </c>
      <c r="G289" s="169">
        <f>'5414'!M289</f>
        <v>0</v>
      </c>
      <c r="H289" s="167">
        <f>'5414'!Q289</f>
        <v>0</v>
      </c>
      <c r="I289" s="84"/>
      <c r="J289" s="9"/>
      <c r="K289" s="9"/>
      <c r="L289" s="9"/>
      <c r="M289" s="9"/>
      <c r="N289" s="9"/>
      <c r="O289" s="9"/>
      <c r="P289" s="9"/>
      <c r="Q289" s="170">
        <f t="shared" si="4"/>
        <v>0</v>
      </c>
      <c r="R289" s="85"/>
    </row>
    <row r="290" spans="1:18" x14ac:dyDescent="0.2">
      <c r="A290" s="167">
        <f>'5414'!A290</f>
        <v>0</v>
      </c>
      <c r="B290" s="167">
        <f>'5414'!C290</f>
        <v>0</v>
      </c>
      <c r="C290" s="167">
        <f>'5414'!D290</f>
        <v>0</v>
      </c>
      <c r="D290" s="167">
        <f>'5414'!E290</f>
        <v>0</v>
      </c>
      <c r="E290" s="167">
        <f>'5414'!F290</f>
        <v>0</v>
      </c>
      <c r="F290" s="168">
        <f>'5414'!G290</f>
        <v>0</v>
      </c>
      <c r="G290" s="169">
        <f>'5414'!M290</f>
        <v>0</v>
      </c>
      <c r="H290" s="167">
        <f>'5414'!Q290</f>
        <v>0</v>
      </c>
      <c r="I290" s="84"/>
      <c r="J290" s="9"/>
      <c r="K290" s="9"/>
      <c r="L290" s="9"/>
      <c r="M290" s="9"/>
      <c r="N290" s="9"/>
      <c r="O290" s="9"/>
      <c r="P290" s="9"/>
      <c r="Q290" s="170">
        <f t="shared" si="4"/>
        <v>0</v>
      </c>
      <c r="R290" s="85"/>
    </row>
    <row r="291" spans="1:18" x14ac:dyDescent="0.2">
      <c r="A291" s="167">
        <f>'5414'!A291</f>
        <v>0</v>
      </c>
      <c r="B291" s="167">
        <f>'5414'!C291</f>
        <v>0</v>
      </c>
      <c r="C291" s="167">
        <f>'5414'!D291</f>
        <v>0</v>
      </c>
      <c r="D291" s="167">
        <f>'5414'!E291</f>
        <v>0</v>
      </c>
      <c r="E291" s="167">
        <f>'5414'!F291</f>
        <v>0</v>
      </c>
      <c r="F291" s="168">
        <f>'5414'!G291</f>
        <v>0</v>
      </c>
      <c r="G291" s="169">
        <f>'5414'!M291</f>
        <v>0</v>
      </c>
      <c r="H291" s="167">
        <f>'5414'!Q291</f>
        <v>0</v>
      </c>
      <c r="I291" s="84"/>
      <c r="J291" s="9"/>
      <c r="K291" s="9"/>
      <c r="L291" s="9"/>
      <c r="M291" s="9"/>
      <c r="N291" s="9"/>
      <c r="O291" s="9"/>
      <c r="P291" s="9"/>
      <c r="Q291" s="170">
        <f t="shared" si="4"/>
        <v>0</v>
      </c>
      <c r="R291" s="85"/>
    </row>
    <row r="292" spans="1:18" x14ac:dyDescent="0.2">
      <c r="A292" s="167">
        <f>'5414'!A292</f>
        <v>0</v>
      </c>
      <c r="B292" s="167">
        <f>'5414'!C292</f>
        <v>0</v>
      </c>
      <c r="C292" s="167">
        <f>'5414'!D292</f>
        <v>0</v>
      </c>
      <c r="D292" s="167">
        <f>'5414'!E292</f>
        <v>0</v>
      </c>
      <c r="E292" s="167">
        <f>'5414'!F292</f>
        <v>0</v>
      </c>
      <c r="F292" s="168">
        <f>'5414'!G292</f>
        <v>0</v>
      </c>
      <c r="G292" s="169">
        <f>'5414'!M292</f>
        <v>0</v>
      </c>
      <c r="H292" s="167">
        <f>'5414'!Q292</f>
        <v>0</v>
      </c>
      <c r="I292" s="84"/>
      <c r="J292" s="9"/>
      <c r="K292" s="9"/>
      <c r="L292" s="9"/>
      <c r="M292" s="9"/>
      <c r="N292" s="9"/>
      <c r="O292" s="9"/>
      <c r="P292" s="9"/>
      <c r="Q292" s="170">
        <f t="shared" si="4"/>
        <v>0</v>
      </c>
      <c r="R292" s="85"/>
    </row>
    <row r="293" spans="1:18" x14ac:dyDescent="0.2">
      <c r="A293" s="167">
        <f>'5414'!A293</f>
        <v>0</v>
      </c>
      <c r="B293" s="167">
        <f>'5414'!C293</f>
        <v>0</v>
      </c>
      <c r="C293" s="167">
        <f>'5414'!D293</f>
        <v>0</v>
      </c>
      <c r="D293" s="167">
        <f>'5414'!E293</f>
        <v>0</v>
      </c>
      <c r="E293" s="167">
        <f>'5414'!F293</f>
        <v>0</v>
      </c>
      <c r="F293" s="168">
        <f>'5414'!G293</f>
        <v>0</v>
      </c>
      <c r="G293" s="169">
        <f>'5414'!M293</f>
        <v>0</v>
      </c>
      <c r="H293" s="167">
        <f>'5414'!Q293</f>
        <v>0</v>
      </c>
      <c r="I293" s="84"/>
      <c r="J293" s="9"/>
      <c r="K293" s="9"/>
      <c r="L293" s="9"/>
      <c r="M293" s="9"/>
      <c r="N293" s="9"/>
      <c r="O293" s="9"/>
      <c r="P293" s="9"/>
      <c r="Q293" s="170">
        <f t="shared" si="4"/>
        <v>0</v>
      </c>
      <c r="R293" s="85"/>
    </row>
    <row r="294" spans="1:18" x14ac:dyDescent="0.2">
      <c r="A294" s="167">
        <f>'5414'!A294</f>
        <v>0</v>
      </c>
      <c r="B294" s="167">
        <f>'5414'!C294</f>
        <v>0</v>
      </c>
      <c r="C294" s="167">
        <f>'5414'!D294</f>
        <v>0</v>
      </c>
      <c r="D294" s="167">
        <f>'5414'!E294</f>
        <v>0</v>
      </c>
      <c r="E294" s="167">
        <f>'5414'!F294</f>
        <v>0</v>
      </c>
      <c r="F294" s="168">
        <f>'5414'!G294</f>
        <v>0</v>
      </c>
      <c r="G294" s="169">
        <f>'5414'!M294</f>
        <v>0</v>
      </c>
      <c r="H294" s="167">
        <f>'5414'!Q294</f>
        <v>0</v>
      </c>
      <c r="I294" s="84"/>
      <c r="J294" s="9"/>
      <c r="K294" s="9"/>
      <c r="L294" s="9"/>
      <c r="M294" s="9"/>
      <c r="N294" s="9"/>
      <c r="O294" s="9"/>
      <c r="P294" s="9"/>
      <c r="Q294" s="170">
        <f t="shared" si="4"/>
        <v>0</v>
      </c>
      <c r="R294" s="85"/>
    </row>
    <row r="295" spans="1:18" x14ac:dyDescent="0.2">
      <c r="A295" s="167">
        <f>'5414'!A295</f>
        <v>0</v>
      </c>
      <c r="B295" s="167">
        <f>'5414'!C295</f>
        <v>0</v>
      </c>
      <c r="C295" s="167">
        <f>'5414'!D295</f>
        <v>0</v>
      </c>
      <c r="D295" s="167">
        <f>'5414'!E295</f>
        <v>0</v>
      </c>
      <c r="E295" s="167">
        <f>'5414'!F295</f>
        <v>0</v>
      </c>
      <c r="F295" s="168">
        <f>'5414'!G295</f>
        <v>0</v>
      </c>
      <c r="G295" s="169">
        <f>'5414'!M295</f>
        <v>0</v>
      </c>
      <c r="H295" s="167">
        <f>'5414'!Q295</f>
        <v>0</v>
      </c>
      <c r="I295" s="84"/>
      <c r="J295" s="9"/>
      <c r="K295" s="9"/>
      <c r="L295" s="9"/>
      <c r="M295" s="9"/>
      <c r="N295" s="9"/>
      <c r="O295" s="9"/>
      <c r="P295" s="9"/>
      <c r="Q295" s="170">
        <f t="shared" si="4"/>
        <v>0</v>
      </c>
      <c r="R295" s="85"/>
    </row>
    <row r="296" spans="1:18" x14ac:dyDescent="0.2">
      <c r="A296" s="167">
        <f>'5414'!A296</f>
        <v>0</v>
      </c>
      <c r="B296" s="167">
        <f>'5414'!C296</f>
        <v>0</v>
      </c>
      <c r="C296" s="167">
        <f>'5414'!D296</f>
        <v>0</v>
      </c>
      <c r="D296" s="167">
        <f>'5414'!E296</f>
        <v>0</v>
      </c>
      <c r="E296" s="167">
        <f>'5414'!F296</f>
        <v>0</v>
      </c>
      <c r="F296" s="168">
        <f>'5414'!G296</f>
        <v>0</v>
      </c>
      <c r="G296" s="169">
        <f>'5414'!M296</f>
        <v>0</v>
      </c>
      <c r="H296" s="167">
        <f>'5414'!Q296</f>
        <v>0</v>
      </c>
      <c r="I296" s="84"/>
      <c r="J296" s="9"/>
      <c r="K296" s="9"/>
      <c r="L296" s="9"/>
      <c r="M296" s="9"/>
      <c r="N296" s="9"/>
      <c r="O296" s="9"/>
      <c r="P296" s="9"/>
      <c r="Q296" s="170">
        <f t="shared" si="4"/>
        <v>0</v>
      </c>
      <c r="R296" s="85"/>
    </row>
    <row r="297" spans="1:18" x14ac:dyDescent="0.2">
      <c r="A297" s="167">
        <f>'5414'!A297</f>
        <v>0</v>
      </c>
      <c r="B297" s="167">
        <f>'5414'!C297</f>
        <v>0</v>
      </c>
      <c r="C297" s="167">
        <f>'5414'!D297</f>
        <v>0</v>
      </c>
      <c r="D297" s="167">
        <f>'5414'!E297</f>
        <v>0</v>
      </c>
      <c r="E297" s="167">
        <f>'5414'!F297</f>
        <v>0</v>
      </c>
      <c r="F297" s="168">
        <f>'5414'!G297</f>
        <v>0</v>
      </c>
      <c r="G297" s="169">
        <f>'5414'!M297</f>
        <v>0</v>
      </c>
      <c r="H297" s="167">
        <f>'5414'!Q297</f>
        <v>0</v>
      </c>
      <c r="I297" s="84"/>
      <c r="J297" s="9"/>
      <c r="K297" s="9"/>
      <c r="L297" s="9"/>
      <c r="M297" s="9"/>
      <c r="N297" s="9"/>
      <c r="O297" s="9"/>
      <c r="P297" s="9"/>
      <c r="Q297" s="170">
        <f t="shared" si="4"/>
        <v>0</v>
      </c>
      <c r="R297" s="85"/>
    </row>
    <row r="298" spans="1:18" x14ac:dyDescent="0.2">
      <c r="A298" s="167">
        <f>'5414'!A298</f>
        <v>0</v>
      </c>
      <c r="B298" s="167">
        <f>'5414'!C298</f>
        <v>0</v>
      </c>
      <c r="C298" s="167">
        <f>'5414'!D298</f>
        <v>0</v>
      </c>
      <c r="D298" s="167">
        <f>'5414'!E298</f>
        <v>0</v>
      </c>
      <c r="E298" s="167">
        <f>'5414'!F298</f>
        <v>0</v>
      </c>
      <c r="F298" s="168">
        <f>'5414'!G298</f>
        <v>0</v>
      </c>
      <c r="G298" s="169">
        <f>'5414'!M298</f>
        <v>0</v>
      </c>
      <c r="H298" s="167">
        <f>'5414'!Q298</f>
        <v>0</v>
      </c>
      <c r="I298" s="84"/>
      <c r="J298" s="9"/>
      <c r="K298" s="9"/>
      <c r="L298" s="9"/>
      <c r="M298" s="9"/>
      <c r="N298" s="9"/>
      <c r="O298" s="9"/>
      <c r="P298" s="9"/>
      <c r="Q298" s="170">
        <f t="shared" si="4"/>
        <v>0</v>
      </c>
      <c r="R298" s="85"/>
    </row>
    <row r="299" spans="1:18" x14ac:dyDescent="0.2">
      <c r="A299" s="167">
        <f>'5414'!A299</f>
        <v>0</v>
      </c>
      <c r="B299" s="167">
        <f>'5414'!C299</f>
        <v>0</v>
      </c>
      <c r="C299" s="167">
        <f>'5414'!D299</f>
        <v>0</v>
      </c>
      <c r="D299" s="167">
        <f>'5414'!E299</f>
        <v>0</v>
      </c>
      <c r="E299" s="167">
        <f>'5414'!F299</f>
        <v>0</v>
      </c>
      <c r="F299" s="168">
        <f>'5414'!G299</f>
        <v>0</v>
      </c>
      <c r="G299" s="169">
        <f>'5414'!M299</f>
        <v>0</v>
      </c>
      <c r="H299" s="167">
        <f>'5414'!Q299</f>
        <v>0</v>
      </c>
      <c r="I299" s="84"/>
      <c r="J299" s="9"/>
      <c r="K299" s="9"/>
      <c r="L299" s="9"/>
      <c r="M299" s="9"/>
      <c r="N299" s="9"/>
      <c r="O299" s="9"/>
      <c r="P299" s="9"/>
      <c r="Q299" s="170">
        <f t="shared" si="4"/>
        <v>0</v>
      </c>
      <c r="R299" s="85"/>
    </row>
    <row r="300" spans="1:18" x14ac:dyDescent="0.2">
      <c r="A300" s="167">
        <f>'5414'!A300</f>
        <v>0</v>
      </c>
      <c r="B300" s="167">
        <f>'5414'!C300</f>
        <v>0</v>
      </c>
      <c r="C300" s="167">
        <f>'5414'!D300</f>
        <v>0</v>
      </c>
      <c r="D300" s="167">
        <f>'5414'!E300</f>
        <v>0</v>
      </c>
      <c r="E300" s="167">
        <f>'5414'!F300</f>
        <v>0</v>
      </c>
      <c r="F300" s="168">
        <f>'5414'!G300</f>
        <v>0</v>
      </c>
      <c r="G300" s="169">
        <f>'5414'!M300</f>
        <v>0</v>
      </c>
      <c r="H300" s="167">
        <f>'5414'!Q300</f>
        <v>0</v>
      </c>
      <c r="I300" s="84"/>
      <c r="J300" s="9"/>
      <c r="K300" s="9"/>
      <c r="L300" s="9"/>
      <c r="M300" s="9"/>
      <c r="N300" s="9"/>
      <c r="O300" s="9"/>
      <c r="P300" s="9"/>
      <c r="Q300" s="170">
        <f t="shared" si="4"/>
        <v>0</v>
      </c>
      <c r="R300" s="85"/>
    </row>
    <row r="301" spans="1:18" x14ac:dyDescent="0.2">
      <c r="A301" s="167">
        <f>'5414'!A301</f>
        <v>0</v>
      </c>
      <c r="B301" s="167">
        <f>'5414'!C301</f>
        <v>0</v>
      </c>
      <c r="C301" s="167">
        <f>'5414'!D301</f>
        <v>0</v>
      </c>
      <c r="D301" s="167">
        <f>'5414'!E301</f>
        <v>0</v>
      </c>
      <c r="E301" s="167">
        <f>'5414'!F301</f>
        <v>0</v>
      </c>
      <c r="F301" s="168">
        <f>'5414'!G301</f>
        <v>0</v>
      </c>
      <c r="G301" s="169">
        <f>'5414'!M301</f>
        <v>0</v>
      </c>
      <c r="H301" s="167">
        <f>'5414'!Q301</f>
        <v>0</v>
      </c>
      <c r="I301" s="84"/>
      <c r="J301" s="9"/>
      <c r="K301" s="9"/>
      <c r="L301" s="9"/>
      <c r="M301" s="9"/>
      <c r="N301" s="9"/>
      <c r="O301" s="9"/>
      <c r="P301" s="9"/>
      <c r="Q301" s="170">
        <f t="shared" si="4"/>
        <v>0</v>
      </c>
      <c r="R301" s="85"/>
    </row>
    <row r="302" spans="1:18" x14ac:dyDescent="0.2">
      <c r="A302" s="167">
        <f>'5414'!A302</f>
        <v>0</v>
      </c>
      <c r="B302" s="167">
        <f>'5414'!C302</f>
        <v>0</v>
      </c>
      <c r="C302" s="167">
        <f>'5414'!D302</f>
        <v>0</v>
      </c>
      <c r="D302" s="167">
        <f>'5414'!E302</f>
        <v>0</v>
      </c>
      <c r="E302" s="167">
        <f>'5414'!F302</f>
        <v>0</v>
      </c>
      <c r="F302" s="168">
        <f>'5414'!G302</f>
        <v>0</v>
      </c>
      <c r="G302" s="169">
        <f>'5414'!M302</f>
        <v>0</v>
      </c>
      <c r="H302" s="167">
        <f>'5414'!Q302</f>
        <v>0</v>
      </c>
      <c r="I302" s="84"/>
      <c r="J302" s="9"/>
      <c r="K302" s="9"/>
      <c r="L302" s="9"/>
      <c r="M302" s="9"/>
      <c r="N302" s="9"/>
      <c r="O302" s="9"/>
      <c r="P302" s="9"/>
      <c r="Q302" s="170">
        <f t="shared" si="4"/>
        <v>0</v>
      </c>
      <c r="R302" s="85"/>
    </row>
    <row r="303" spans="1:18" x14ac:dyDescent="0.2">
      <c r="A303" s="167">
        <f>'5414'!A303</f>
        <v>0</v>
      </c>
      <c r="B303" s="167">
        <f>'5414'!C303</f>
        <v>0</v>
      </c>
      <c r="C303" s="167">
        <f>'5414'!D303</f>
        <v>0</v>
      </c>
      <c r="D303" s="167">
        <f>'5414'!E303</f>
        <v>0</v>
      </c>
      <c r="E303" s="167">
        <f>'5414'!F303</f>
        <v>0</v>
      </c>
      <c r="F303" s="168">
        <f>'5414'!G303</f>
        <v>0</v>
      </c>
      <c r="G303" s="169">
        <f>'5414'!M303</f>
        <v>0</v>
      </c>
      <c r="H303" s="167">
        <f>'5414'!Q303</f>
        <v>0</v>
      </c>
      <c r="I303" s="84"/>
      <c r="J303" s="9"/>
      <c r="K303" s="9"/>
      <c r="L303" s="9"/>
      <c r="M303" s="9"/>
      <c r="N303" s="9"/>
      <c r="O303" s="9"/>
      <c r="P303" s="9"/>
      <c r="Q303" s="170">
        <f t="shared" si="4"/>
        <v>0</v>
      </c>
      <c r="R303" s="85"/>
    </row>
    <row r="304" spans="1:18" x14ac:dyDescent="0.2">
      <c r="A304" s="167">
        <f>'5414'!A304</f>
        <v>0</v>
      </c>
      <c r="B304" s="167">
        <f>'5414'!C304</f>
        <v>0</v>
      </c>
      <c r="C304" s="167">
        <f>'5414'!D304</f>
        <v>0</v>
      </c>
      <c r="D304" s="167">
        <f>'5414'!E304</f>
        <v>0</v>
      </c>
      <c r="E304" s="167">
        <f>'5414'!F304</f>
        <v>0</v>
      </c>
      <c r="F304" s="168">
        <f>'5414'!G304</f>
        <v>0</v>
      </c>
      <c r="G304" s="169">
        <f>'5414'!M304</f>
        <v>0</v>
      </c>
      <c r="H304" s="167">
        <f>'5414'!Q304</f>
        <v>0</v>
      </c>
      <c r="I304" s="84"/>
      <c r="J304" s="9"/>
      <c r="K304" s="9"/>
      <c r="L304" s="9"/>
      <c r="M304" s="9"/>
      <c r="N304" s="9"/>
      <c r="O304" s="9"/>
      <c r="P304" s="9"/>
      <c r="Q304" s="170">
        <f t="shared" si="4"/>
        <v>0</v>
      </c>
      <c r="R304" s="85"/>
    </row>
    <row r="305" spans="1:18" x14ac:dyDescent="0.2">
      <c r="A305" s="167">
        <f>'5414'!A305</f>
        <v>0</v>
      </c>
      <c r="B305" s="167">
        <f>'5414'!C305</f>
        <v>0</v>
      </c>
      <c r="C305" s="167">
        <f>'5414'!D305</f>
        <v>0</v>
      </c>
      <c r="D305" s="167">
        <f>'5414'!E305</f>
        <v>0</v>
      </c>
      <c r="E305" s="167">
        <f>'5414'!F305</f>
        <v>0</v>
      </c>
      <c r="F305" s="168">
        <f>'5414'!G305</f>
        <v>0</v>
      </c>
      <c r="G305" s="169">
        <f>'5414'!M305</f>
        <v>0</v>
      </c>
      <c r="H305" s="167">
        <f>'5414'!Q305</f>
        <v>0</v>
      </c>
      <c r="I305" s="84"/>
      <c r="J305" s="9"/>
      <c r="K305" s="9"/>
      <c r="L305" s="9"/>
      <c r="M305" s="9"/>
      <c r="N305" s="9"/>
      <c r="O305" s="9"/>
      <c r="P305" s="9"/>
      <c r="Q305" s="170">
        <f t="shared" si="4"/>
        <v>0</v>
      </c>
      <c r="R305" s="85"/>
    </row>
    <row r="306" spans="1:18" x14ac:dyDescent="0.2">
      <c r="A306" s="167">
        <f>'5414'!A306</f>
        <v>0</v>
      </c>
      <c r="B306" s="167">
        <f>'5414'!C306</f>
        <v>0</v>
      </c>
      <c r="C306" s="167">
        <f>'5414'!D306</f>
        <v>0</v>
      </c>
      <c r="D306" s="167">
        <f>'5414'!E306</f>
        <v>0</v>
      </c>
      <c r="E306" s="167">
        <f>'5414'!F306</f>
        <v>0</v>
      </c>
      <c r="F306" s="168">
        <f>'5414'!G306</f>
        <v>0</v>
      </c>
      <c r="G306" s="169">
        <f>'5414'!M306</f>
        <v>0</v>
      </c>
      <c r="H306" s="167">
        <f>'5414'!Q306</f>
        <v>0</v>
      </c>
      <c r="I306" s="84"/>
      <c r="J306" s="9"/>
      <c r="K306" s="9"/>
      <c r="L306" s="9"/>
      <c r="M306" s="9"/>
      <c r="N306" s="9"/>
      <c r="O306" s="9"/>
      <c r="P306" s="9"/>
      <c r="Q306" s="170">
        <f t="shared" si="4"/>
        <v>0</v>
      </c>
      <c r="R306" s="85"/>
    </row>
    <row r="307" spans="1:18" x14ac:dyDescent="0.2">
      <c r="A307" s="167">
        <f>'5414'!A307</f>
        <v>0</v>
      </c>
      <c r="B307" s="167">
        <f>'5414'!C307</f>
        <v>0</v>
      </c>
      <c r="C307" s="167">
        <f>'5414'!D307</f>
        <v>0</v>
      </c>
      <c r="D307" s="167">
        <f>'5414'!E307</f>
        <v>0</v>
      </c>
      <c r="E307" s="167">
        <f>'5414'!F307</f>
        <v>0</v>
      </c>
      <c r="F307" s="168">
        <f>'5414'!G307</f>
        <v>0</v>
      </c>
      <c r="G307" s="169">
        <f>'5414'!M307</f>
        <v>0</v>
      </c>
      <c r="H307" s="167">
        <f>'5414'!Q307</f>
        <v>0</v>
      </c>
      <c r="I307" s="84"/>
      <c r="J307" s="9"/>
      <c r="K307" s="9"/>
      <c r="L307" s="9"/>
      <c r="M307" s="9"/>
      <c r="N307" s="9"/>
      <c r="O307" s="9"/>
      <c r="P307" s="9"/>
      <c r="Q307" s="170">
        <f t="shared" si="4"/>
        <v>0</v>
      </c>
      <c r="R307" s="85"/>
    </row>
    <row r="308" spans="1:18" x14ac:dyDescent="0.2">
      <c r="A308" s="167">
        <f>'5414'!A308</f>
        <v>0</v>
      </c>
      <c r="B308" s="167">
        <f>'5414'!C308</f>
        <v>0</v>
      </c>
      <c r="C308" s="167">
        <f>'5414'!D308</f>
        <v>0</v>
      </c>
      <c r="D308" s="167">
        <f>'5414'!E308</f>
        <v>0</v>
      </c>
      <c r="E308" s="167">
        <f>'5414'!F308</f>
        <v>0</v>
      </c>
      <c r="F308" s="168">
        <f>'5414'!G308</f>
        <v>0</v>
      </c>
      <c r="G308" s="169">
        <f>'5414'!M308</f>
        <v>0</v>
      </c>
      <c r="H308" s="167">
        <f>'5414'!Q308</f>
        <v>0</v>
      </c>
      <c r="I308" s="84"/>
      <c r="J308" s="9"/>
      <c r="K308" s="9"/>
      <c r="L308" s="9"/>
      <c r="M308" s="9"/>
      <c r="N308" s="9"/>
      <c r="O308" s="9"/>
      <c r="P308" s="9"/>
      <c r="Q308" s="170">
        <f t="shared" si="4"/>
        <v>0</v>
      </c>
      <c r="R308" s="85"/>
    </row>
    <row r="309" spans="1:18" x14ac:dyDescent="0.2">
      <c r="A309" s="167">
        <f>'5414'!A309</f>
        <v>0</v>
      </c>
      <c r="B309" s="167">
        <f>'5414'!C309</f>
        <v>0</v>
      </c>
      <c r="C309" s="167">
        <f>'5414'!D309</f>
        <v>0</v>
      </c>
      <c r="D309" s="167">
        <f>'5414'!E309</f>
        <v>0</v>
      </c>
      <c r="E309" s="167">
        <f>'5414'!F309</f>
        <v>0</v>
      </c>
      <c r="F309" s="168">
        <f>'5414'!G309</f>
        <v>0</v>
      </c>
      <c r="G309" s="169">
        <f>'5414'!M309</f>
        <v>0</v>
      </c>
      <c r="H309" s="167">
        <f>'5414'!Q309</f>
        <v>0</v>
      </c>
      <c r="I309" s="84"/>
      <c r="J309" s="9"/>
      <c r="K309" s="9"/>
      <c r="L309" s="9"/>
      <c r="M309" s="9"/>
      <c r="N309" s="9"/>
      <c r="O309" s="9"/>
      <c r="P309" s="9"/>
      <c r="Q309" s="170">
        <f t="shared" si="4"/>
        <v>0</v>
      </c>
      <c r="R309" s="85"/>
    </row>
    <row r="310" spans="1:18" x14ac:dyDescent="0.2">
      <c r="A310" s="167">
        <f>'5414'!A310</f>
        <v>0</v>
      </c>
      <c r="B310" s="167">
        <f>'5414'!C310</f>
        <v>0</v>
      </c>
      <c r="C310" s="167">
        <f>'5414'!D310</f>
        <v>0</v>
      </c>
      <c r="D310" s="167">
        <f>'5414'!E310</f>
        <v>0</v>
      </c>
      <c r="E310" s="167">
        <f>'5414'!F310</f>
        <v>0</v>
      </c>
      <c r="F310" s="168">
        <f>'5414'!G310</f>
        <v>0</v>
      </c>
      <c r="G310" s="169">
        <f>'5414'!M310</f>
        <v>0</v>
      </c>
      <c r="H310" s="167">
        <f>'5414'!Q310</f>
        <v>0</v>
      </c>
      <c r="I310" s="84"/>
      <c r="J310" s="9"/>
      <c r="K310" s="9"/>
      <c r="L310" s="9"/>
      <c r="M310" s="9"/>
      <c r="N310" s="9"/>
      <c r="O310" s="9"/>
      <c r="P310" s="9"/>
      <c r="Q310" s="170">
        <f t="shared" si="4"/>
        <v>0</v>
      </c>
      <c r="R310" s="85"/>
    </row>
    <row r="311" spans="1:18" x14ac:dyDescent="0.2">
      <c r="A311" s="167">
        <f>'5414'!A311</f>
        <v>0</v>
      </c>
      <c r="B311" s="167">
        <f>'5414'!C311</f>
        <v>0</v>
      </c>
      <c r="C311" s="167">
        <f>'5414'!D311</f>
        <v>0</v>
      </c>
      <c r="D311" s="167">
        <f>'5414'!E311</f>
        <v>0</v>
      </c>
      <c r="E311" s="167">
        <f>'5414'!F311</f>
        <v>0</v>
      </c>
      <c r="F311" s="168">
        <f>'5414'!G311</f>
        <v>0</v>
      </c>
      <c r="G311" s="169">
        <f>'5414'!M311</f>
        <v>0</v>
      </c>
      <c r="H311" s="167">
        <f>'5414'!Q311</f>
        <v>0</v>
      </c>
      <c r="I311" s="84"/>
      <c r="J311" s="9"/>
      <c r="K311" s="9"/>
      <c r="L311" s="9"/>
      <c r="M311" s="9"/>
      <c r="N311" s="9"/>
      <c r="O311" s="9"/>
      <c r="P311" s="9"/>
      <c r="Q311" s="170">
        <f t="shared" si="4"/>
        <v>0</v>
      </c>
      <c r="R311" s="85"/>
    </row>
    <row r="312" spans="1:18" x14ac:dyDescent="0.2">
      <c r="A312" s="167">
        <f>'5414'!A312</f>
        <v>0</v>
      </c>
      <c r="B312" s="167">
        <f>'5414'!C312</f>
        <v>0</v>
      </c>
      <c r="C312" s="167">
        <f>'5414'!D312</f>
        <v>0</v>
      </c>
      <c r="D312" s="167">
        <f>'5414'!E312</f>
        <v>0</v>
      </c>
      <c r="E312" s="167">
        <f>'5414'!F312</f>
        <v>0</v>
      </c>
      <c r="F312" s="168">
        <f>'5414'!G312</f>
        <v>0</v>
      </c>
      <c r="G312" s="169">
        <f>'5414'!M312</f>
        <v>0</v>
      </c>
      <c r="H312" s="167">
        <f>'5414'!Q312</f>
        <v>0</v>
      </c>
      <c r="I312" s="84"/>
      <c r="J312" s="9"/>
      <c r="K312" s="9"/>
      <c r="L312" s="9"/>
      <c r="M312" s="9"/>
      <c r="N312" s="9"/>
      <c r="O312" s="9"/>
      <c r="P312" s="9"/>
      <c r="Q312" s="170">
        <f t="shared" si="4"/>
        <v>0</v>
      </c>
      <c r="R312" s="85"/>
    </row>
    <row r="313" spans="1:18" x14ac:dyDescent="0.2">
      <c r="A313" s="167">
        <f>'5414'!A313</f>
        <v>0</v>
      </c>
      <c r="B313" s="167">
        <f>'5414'!C313</f>
        <v>0</v>
      </c>
      <c r="C313" s="167">
        <f>'5414'!D313</f>
        <v>0</v>
      </c>
      <c r="D313" s="167">
        <f>'5414'!E313</f>
        <v>0</v>
      </c>
      <c r="E313" s="167">
        <f>'5414'!F313</f>
        <v>0</v>
      </c>
      <c r="F313" s="168">
        <f>'5414'!G313</f>
        <v>0</v>
      </c>
      <c r="G313" s="169">
        <f>'5414'!M313</f>
        <v>0</v>
      </c>
      <c r="H313" s="167">
        <f>'5414'!Q313</f>
        <v>0</v>
      </c>
      <c r="I313" s="84"/>
      <c r="J313" s="9"/>
      <c r="K313" s="9"/>
      <c r="L313" s="9"/>
      <c r="M313" s="9"/>
      <c r="N313" s="9"/>
      <c r="O313" s="9"/>
      <c r="P313" s="9"/>
      <c r="Q313" s="170">
        <f t="shared" si="4"/>
        <v>0</v>
      </c>
      <c r="R313" s="85"/>
    </row>
    <row r="314" spans="1:18" x14ac:dyDescent="0.2">
      <c r="A314" s="167">
        <f>'5414'!A314</f>
        <v>0</v>
      </c>
      <c r="B314" s="167">
        <f>'5414'!C314</f>
        <v>0</v>
      </c>
      <c r="C314" s="167">
        <f>'5414'!D314</f>
        <v>0</v>
      </c>
      <c r="D314" s="167">
        <f>'5414'!E314</f>
        <v>0</v>
      </c>
      <c r="E314" s="167">
        <f>'5414'!F314</f>
        <v>0</v>
      </c>
      <c r="F314" s="168">
        <f>'5414'!G314</f>
        <v>0</v>
      </c>
      <c r="G314" s="169">
        <f>'5414'!M314</f>
        <v>0</v>
      </c>
      <c r="H314" s="167">
        <f>'5414'!Q314</f>
        <v>0</v>
      </c>
      <c r="I314" s="84"/>
      <c r="J314" s="9"/>
      <c r="K314" s="9"/>
      <c r="L314" s="9"/>
      <c r="M314" s="9"/>
      <c r="N314" s="9"/>
      <c r="O314" s="9"/>
      <c r="P314" s="9"/>
      <c r="Q314" s="170">
        <f t="shared" si="4"/>
        <v>0</v>
      </c>
      <c r="R314" s="85"/>
    </row>
    <row r="315" spans="1:18" x14ac:dyDescent="0.2">
      <c r="A315" s="167">
        <f>'5414'!A315</f>
        <v>0</v>
      </c>
      <c r="B315" s="167">
        <f>'5414'!C315</f>
        <v>0</v>
      </c>
      <c r="C315" s="167">
        <f>'5414'!D315</f>
        <v>0</v>
      </c>
      <c r="D315" s="167">
        <f>'5414'!E315</f>
        <v>0</v>
      </c>
      <c r="E315" s="167">
        <f>'5414'!F315</f>
        <v>0</v>
      </c>
      <c r="F315" s="168">
        <f>'5414'!G315</f>
        <v>0</v>
      </c>
      <c r="G315" s="169">
        <f>'5414'!M315</f>
        <v>0</v>
      </c>
      <c r="H315" s="167">
        <f>'5414'!Q315</f>
        <v>0</v>
      </c>
      <c r="I315" s="84"/>
      <c r="J315" s="9"/>
      <c r="K315" s="9"/>
      <c r="L315" s="9"/>
      <c r="M315" s="9"/>
      <c r="N315" s="9"/>
      <c r="O315" s="9"/>
      <c r="P315" s="9"/>
      <c r="Q315" s="170">
        <f t="shared" si="4"/>
        <v>0</v>
      </c>
      <c r="R315" s="85"/>
    </row>
    <row r="316" spans="1:18" x14ac:dyDescent="0.2">
      <c r="A316" s="167">
        <f>'5414'!A316</f>
        <v>0</v>
      </c>
      <c r="B316" s="167">
        <f>'5414'!C316</f>
        <v>0</v>
      </c>
      <c r="C316" s="167">
        <f>'5414'!D316</f>
        <v>0</v>
      </c>
      <c r="D316" s="167">
        <f>'5414'!E316</f>
        <v>0</v>
      </c>
      <c r="E316" s="167">
        <f>'5414'!F316</f>
        <v>0</v>
      </c>
      <c r="F316" s="168">
        <f>'5414'!G316</f>
        <v>0</v>
      </c>
      <c r="G316" s="169">
        <f>'5414'!M316</f>
        <v>0</v>
      </c>
      <c r="H316" s="167">
        <f>'5414'!Q316</f>
        <v>0</v>
      </c>
      <c r="I316" s="84"/>
      <c r="J316" s="9"/>
      <c r="K316" s="9"/>
      <c r="L316" s="9"/>
      <c r="M316" s="9"/>
      <c r="N316" s="9"/>
      <c r="O316" s="9"/>
      <c r="P316" s="9"/>
      <c r="Q316" s="170">
        <f t="shared" si="4"/>
        <v>0</v>
      </c>
      <c r="R316" s="85"/>
    </row>
    <row r="317" spans="1:18" x14ac:dyDescent="0.2">
      <c r="A317" s="167">
        <f>'5414'!A317</f>
        <v>0</v>
      </c>
      <c r="B317" s="167">
        <f>'5414'!C317</f>
        <v>0</v>
      </c>
      <c r="C317" s="167">
        <f>'5414'!D317</f>
        <v>0</v>
      </c>
      <c r="D317" s="167">
        <f>'5414'!E317</f>
        <v>0</v>
      </c>
      <c r="E317" s="167">
        <f>'5414'!F317</f>
        <v>0</v>
      </c>
      <c r="F317" s="168">
        <f>'5414'!G317</f>
        <v>0</v>
      </c>
      <c r="G317" s="169">
        <f>'5414'!M317</f>
        <v>0</v>
      </c>
      <c r="H317" s="167">
        <f>'5414'!Q317</f>
        <v>0</v>
      </c>
      <c r="I317" s="84"/>
      <c r="J317" s="9"/>
      <c r="K317" s="9"/>
      <c r="L317" s="9"/>
      <c r="M317" s="9"/>
      <c r="N317" s="9"/>
      <c r="O317" s="9"/>
      <c r="P317" s="9"/>
      <c r="Q317" s="170">
        <f t="shared" si="4"/>
        <v>0</v>
      </c>
      <c r="R317" s="85"/>
    </row>
    <row r="318" spans="1:18" x14ac:dyDescent="0.2">
      <c r="A318" s="167">
        <f>'5414'!A318</f>
        <v>0</v>
      </c>
      <c r="B318" s="167">
        <f>'5414'!C318</f>
        <v>0</v>
      </c>
      <c r="C318" s="167">
        <f>'5414'!D318</f>
        <v>0</v>
      </c>
      <c r="D318" s="167">
        <f>'5414'!E318</f>
        <v>0</v>
      </c>
      <c r="E318" s="167">
        <f>'5414'!F318</f>
        <v>0</v>
      </c>
      <c r="F318" s="168">
        <f>'5414'!G318</f>
        <v>0</v>
      </c>
      <c r="G318" s="169">
        <f>'5414'!M318</f>
        <v>0</v>
      </c>
      <c r="H318" s="167">
        <f>'5414'!Q318</f>
        <v>0</v>
      </c>
      <c r="I318" s="84"/>
      <c r="J318" s="9"/>
      <c r="K318" s="9"/>
      <c r="L318" s="9"/>
      <c r="M318" s="9"/>
      <c r="N318" s="9"/>
      <c r="O318" s="9"/>
      <c r="P318" s="9"/>
      <c r="Q318" s="170">
        <f t="shared" si="4"/>
        <v>0</v>
      </c>
      <c r="R318" s="85"/>
    </row>
    <row r="319" spans="1:18" x14ac:dyDescent="0.2">
      <c r="A319" s="167">
        <f>'5414'!A319</f>
        <v>0</v>
      </c>
      <c r="B319" s="167">
        <f>'5414'!C319</f>
        <v>0</v>
      </c>
      <c r="C319" s="167">
        <f>'5414'!D319</f>
        <v>0</v>
      </c>
      <c r="D319" s="167">
        <f>'5414'!E319</f>
        <v>0</v>
      </c>
      <c r="E319" s="167">
        <f>'5414'!F319</f>
        <v>0</v>
      </c>
      <c r="F319" s="168">
        <f>'5414'!G319</f>
        <v>0</v>
      </c>
      <c r="G319" s="169">
        <f>'5414'!M319</f>
        <v>0</v>
      </c>
      <c r="H319" s="167">
        <f>'5414'!Q319</f>
        <v>0</v>
      </c>
      <c r="I319" s="84"/>
      <c r="J319" s="9"/>
      <c r="K319" s="9"/>
      <c r="L319" s="9"/>
      <c r="M319" s="9"/>
      <c r="N319" s="9"/>
      <c r="O319" s="9"/>
      <c r="P319" s="9"/>
      <c r="Q319" s="170">
        <f t="shared" si="4"/>
        <v>0</v>
      </c>
      <c r="R319" s="85"/>
    </row>
    <row r="320" spans="1:18" x14ac:dyDescent="0.2">
      <c r="A320" s="167">
        <f>'5414'!A320</f>
        <v>0</v>
      </c>
      <c r="B320" s="167">
        <f>'5414'!C320</f>
        <v>0</v>
      </c>
      <c r="C320" s="167">
        <f>'5414'!D320</f>
        <v>0</v>
      </c>
      <c r="D320" s="167">
        <f>'5414'!E320</f>
        <v>0</v>
      </c>
      <c r="E320" s="167">
        <f>'5414'!F320</f>
        <v>0</v>
      </c>
      <c r="F320" s="168">
        <f>'5414'!G320</f>
        <v>0</v>
      </c>
      <c r="G320" s="169">
        <f>'5414'!M320</f>
        <v>0</v>
      </c>
      <c r="H320" s="167">
        <f>'5414'!Q320</f>
        <v>0</v>
      </c>
      <c r="I320" s="84"/>
      <c r="J320" s="9"/>
      <c r="K320" s="9"/>
      <c r="L320" s="9"/>
      <c r="M320" s="9"/>
      <c r="N320" s="9"/>
      <c r="O320" s="9"/>
      <c r="P320" s="9"/>
      <c r="Q320" s="170">
        <f t="shared" si="4"/>
        <v>0</v>
      </c>
      <c r="R320" s="85"/>
    </row>
    <row r="321" spans="1:18" x14ac:dyDescent="0.2">
      <c r="A321" s="167">
        <f>'5414'!A321</f>
        <v>0</v>
      </c>
      <c r="B321" s="167">
        <f>'5414'!C321</f>
        <v>0</v>
      </c>
      <c r="C321" s="167">
        <f>'5414'!D321</f>
        <v>0</v>
      </c>
      <c r="D321" s="167">
        <f>'5414'!E321</f>
        <v>0</v>
      </c>
      <c r="E321" s="167">
        <f>'5414'!F321</f>
        <v>0</v>
      </c>
      <c r="F321" s="168">
        <f>'5414'!G321</f>
        <v>0</v>
      </c>
      <c r="G321" s="169">
        <f>'5414'!M321</f>
        <v>0</v>
      </c>
      <c r="H321" s="167">
        <f>'5414'!Q321</f>
        <v>0</v>
      </c>
      <c r="I321" s="84"/>
      <c r="J321" s="9"/>
      <c r="K321" s="9"/>
      <c r="L321" s="9"/>
      <c r="M321" s="9"/>
      <c r="N321" s="9"/>
      <c r="O321" s="9"/>
      <c r="P321" s="9"/>
      <c r="Q321" s="170">
        <f t="shared" si="4"/>
        <v>0</v>
      </c>
      <c r="R321" s="85"/>
    </row>
    <row r="322" spans="1:18" x14ac:dyDescent="0.2">
      <c r="A322" s="167">
        <f>'5414'!A322</f>
        <v>0</v>
      </c>
      <c r="B322" s="167">
        <f>'5414'!C322</f>
        <v>0</v>
      </c>
      <c r="C322" s="167">
        <f>'5414'!D322</f>
        <v>0</v>
      </c>
      <c r="D322" s="167">
        <f>'5414'!E322</f>
        <v>0</v>
      </c>
      <c r="E322" s="167">
        <f>'5414'!F322</f>
        <v>0</v>
      </c>
      <c r="F322" s="168">
        <f>'5414'!G322</f>
        <v>0</v>
      </c>
      <c r="G322" s="169">
        <f>'5414'!M322</f>
        <v>0</v>
      </c>
      <c r="H322" s="167">
        <f>'5414'!Q322</f>
        <v>0</v>
      </c>
      <c r="I322" s="84"/>
      <c r="J322" s="9"/>
      <c r="K322" s="9"/>
      <c r="L322" s="9"/>
      <c r="M322" s="9"/>
      <c r="N322" s="9"/>
      <c r="O322" s="9"/>
      <c r="P322" s="9"/>
      <c r="Q322" s="170">
        <f t="shared" si="4"/>
        <v>0</v>
      </c>
      <c r="R322" s="85"/>
    </row>
    <row r="323" spans="1:18" x14ac:dyDescent="0.2">
      <c r="A323" s="167">
        <f>'5414'!A323</f>
        <v>0</v>
      </c>
      <c r="B323" s="167">
        <f>'5414'!C323</f>
        <v>0</v>
      </c>
      <c r="C323" s="167">
        <f>'5414'!D323</f>
        <v>0</v>
      </c>
      <c r="D323" s="167">
        <f>'5414'!E323</f>
        <v>0</v>
      </c>
      <c r="E323" s="167">
        <f>'5414'!F323</f>
        <v>0</v>
      </c>
      <c r="F323" s="168">
        <f>'5414'!G323</f>
        <v>0</v>
      </c>
      <c r="G323" s="169">
        <f>'5414'!M323</f>
        <v>0</v>
      </c>
      <c r="H323" s="167">
        <f>'5414'!Q323</f>
        <v>0</v>
      </c>
      <c r="I323" s="84"/>
      <c r="J323" s="9"/>
      <c r="K323" s="9"/>
      <c r="L323" s="9"/>
      <c r="M323" s="9"/>
      <c r="N323" s="9"/>
      <c r="O323" s="9"/>
      <c r="P323" s="9"/>
      <c r="Q323" s="170">
        <f t="shared" si="4"/>
        <v>0</v>
      </c>
      <c r="R323" s="85"/>
    </row>
    <row r="324" spans="1:18" x14ac:dyDescent="0.2">
      <c r="A324" s="167">
        <f>'5414'!A324</f>
        <v>0</v>
      </c>
      <c r="B324" s="167">
        <f>'5414'!C324</f>
        <v>0</v>
      </c>
      <c r="C324" s="167">
        <f>'5414'!D324</f>
        <v>0</v>
      </c>
      <c r="D324" s="167">
        <f>'5414'!E324</f>
        <v>0</v>
      </c>
      <c r="E324" s="167">
        <f>'5414'!F324</f>
        <v>0</v>
      </c>
      <c r="F324" s="168">
        <f>'5414'!G324</f>
        <v>0</v>
      </c>
      <c r="G324" s="169">
        <f>'5414'!M324</f>
        <v>0</v>
      </c>
      <c r="H324" s="167">
        <f>'5414'!Q324</f>
        <v>0</v>
      </c>
      <c r="I324" s="84"/>
      <c r="J324" s="9"/>
      <c r="K324" s="9"/>
      <c r="L324" s="9"/>
      <c r="M324" s="9"/>
      <c r="N324" s="9"/>
      <c r="O324" s="9"/>
      <c r="P324" s="9"/>
      <c r="Q324" s="170">
        <f t="shared" si="4"/>
        <v>0</v>
      </c>
      <c r="R324" s="85"/>
    </row>
    <row r="325" spans="1:18" x14ac:dyDescent="0.2">
      <c r="A325" s="167">
        <f>'5414'!A325</f>
        <v>0</v>
      </c>
      <c r="B325" s="167">
        <f>'5414'!C325</f>
        <v>0</v>
      </c>
      <c r="C325" s="167">
        <f>'5414'!D325</f>
        <v>0</v>
      </c>
      <c r="D325" s="167">
        <f>'5414'!E325</f>
        <v>0</v>
      </c>
      <c r="E325" s="167">
        <f>'5414'!F325</f>
        <v>0</v>
      </c>
      <c r="F325" s="168">
        <f>'5414'!G325</f>
        <v>0</v>
      </c>
      <c r="G325" s="169">
        <f>'5414'!M325</f>
        <v>0</v>
      </c>
      <c r="H325" s="167">
        <f>'5414'!Q325</f>
        <v>0</v>
      </c>
      <c r="I325" s="84"/>
      <c r="J325" s="9"/>
      <c r="K325" s="9"/>
      <c r="L325" s="9"/>
      <c r="M325" s="9"/>
      <c r="N325" s="9"/>
      <c r="O325" s="9"/>
      <c r="P325" s="9"/>
      <c r="Q325" s="170">
        <f t="shared" si="4"/>
        <v>0</v>
      </c>
      <c r="R325" s="85"/>
    </row>
    <row r="326" spans="1:18" x14ac:dyDescent="0.2">
      <c r="A326" s="167">
        <f>'5414'!A326</f>
        <v>0</v>
      </c>
      <c r="B326" s="167">
        <f>'5414'!C326</f>
        <v>0</v>
      </c>
      <c r="C326" s="167">
        <f>'5414'!D326</f>
        <v>0</v>
      </c>
      <c r="D326" s="167">
        <f>'5414'!E326</f>
        <v>0</v>
      </c>
      <c r="E326" s="167">
        <f>'5414'!F326</f>
        <v>0</v>
      </c>
      <c r="F326" s="168">
        <f>'5414'!G326</f>
        <v>0</v>
      </c>
      <c r="G326" s="169">
        <f>'5414'!M326</f>
        <v>0</v>
      </c>
      <c r="H326" s="167">
        <f>'5414'!Q326</f>
        <v>0</v>
      </c>
      <c r="I326" s="84"/>
      <c r="J326" s="9"/>
      <c r="K326" s="9"/>
      <c r="L326" s="9"/>
      <c r="M326" s="9"/>
      <c r="N326" s="9"/>
      <c r="O326" s="9"/>
      <c r="P326" s="9"/>
      <c r="Q326" s="170">
        <f t="shared" si="4"/>
        <v>0</v>
      </c>
      <c r="R326" s="85"/>
    </row>
    <row r="327" spans="1:18" x14ac:dyDescent="0.2">
      <c r="A327" s="167">
        <f>'5414'!A327</f>
        <v>0</v>
      </c>
      <c r="B327" s="167">
        <f>'5414'!C327</f>
        <v>0</v>
      </c>
      <c r="C327" s="167">
        <f>'5414'!D327</f>
        <v>0</v>
      </c>
      <c r="D327" s="167">
        <f>'5414'!E327</f>
        <v>0</v>
      </c>
      <c r="E327" s="167">
        <f>'5414'!F327</f>
        <v>0</v>
      </c>
      <c r="F327" s="168">
        <f>'5414'!G327</f>
        <v>0</v>
      </c>
      <c r="G327" s="169">
        <f>'5414'!M327</f>
        <v>0</v>
      </c>
      <c r="H327" s="167">
        <f>'5414'!Q327</f>
        <v>0</v>
      </c>
      <c r="I327" s="84"/>
      <c r="J327" s="9"/>
      <c r="K327" s="9"/>
      <c r="L327" s="9"/>
      <c r="M327" s="9"/>
      <c r="N327" s="9"/>
      <c r="O327" s="9"/>
      <c r="P327" s="9"/>
      <c r="Q327" s="170">
        <f t="shared" si="4"/>
        <v>0</v>
      </c>
      <c r="R327" s="85"/>
    </row>
    <row r="328" spans="1:18" x14ac:dyDescent="0.2">
      <c r="A328" s="167">
        <f>'5414'!A328</f>
        <v>0</v>
      </c>
      <c r="B328" s="167">
        <f>'5414'!C328</f>
        <v>0</v>
      </c>
      <c r="C328" s="167">
        <f>'5414'!D328</f>
        <v>0</v>
      </c>
      <c r="D328" s="167">
        <f>'5414'!E328</f>
        <v>0</v>
      </c>
      <c r="E328" s="167">
        <f>'5414'!F328</f>
        <v>0</v>
      </c>
      <c r="F328" s="168">
        <f>'5414'!G328</f>
        <v>0</v>
      </c>
      <c r="G328" s="169">
        <f>'5414'!M328</f>
        <v>0</v>
      </c>
      <c r="H328" s="167">
        <f>'5414'!Q328</f>
        <v>0</v>
      </c>
      <c r="I328" s="84"/>
      <c r="J328" s="9"/>
      <c r="K328" s="9"/>
      <c r="L328" s="9"/>
      <c r="M328" s="9"/>
      <c r="N328" s="9"/>
      <c r="O328" s="9"/>
      <c r="P328" s="9"/>
      <c r="Q328" s="170">
        <f t="shared" si="4"/>
        <v>0</v>
      </c>
      <c r="R328" s="85"/>
    </row>
    <row r="329" spans="1:18" x14ac:dyDescent="0.2">
      <c r="A329" s="167">
        <f>'5414'!A329</f>
        <v>0</v>
      </c>
      <c r="B329" s="167">
        <f>'5414'!C329</f>
        <v>0</v>
      </c>
      <c r="C329" s="167">
        <f>'5414'!D329</f>
        <v>0</v>
      </c>
      <c r="D329" s="167">
        <f>'5414'!E329</f>
        <v>0</v>
      </c>
      <c r="E329" s="167">
        <f>'5414'!F329</f>
        <v>0</v>
      </c>
      <c r="F329" s="168">
        <f>'5414'!G329</f>
        <v>0</v>
      </c>
      <c r="G329" s="169">
        <f>'5414'!M329</f>
        <v>0</v>
      </c>
      <c r="H329" s="167">
        <f>'5414'!Q329</f>
        <v>0</v>
      </c>
      <c r="I329" s="84"/>
      <c r="J329" s="9"/>
      <c r="K329" s="9"/>
      <c r="L329" s="9"/>
      <c r="M329" s="9"/>
      <c r="N329" s="9"/>
      <c r="O329" s="9"/>
      <c r="P329" s="9"/>
      <c r="Q329" s="170">
        <f t="shared" si="4"/>
        <v>0</v>
      </c>
      <c r="R329" s="85"/>
    </row>
    <row r="330" spans="1:18" x14ac:dyDescent="0.2">
      <c r="A330" s="167">
        <f>'5414'!A330</f>
        <v>0</v>
      </c>
      <c r="B330" s="167">
        <f>'5414'!C330</f>
        <v>0</v>
      </c>
      <c r="C330" s="167">
        <f>'5414'!D330</f>
        <v>0</v>
      </c>
      <c r="D330" s="167">
        <f>'5414'!E330</f>
        <v>0</v>
      </c>
      <c r="E330" s="167">
        <f>'5414'!F330</f>
        <v>0</v>
      </c>
      <c r="F330" s="168">
        <f>'5414'!G330</f>
        <v>0</v>
      </c>
      <c r="G330" s="169">
        <f>'5414'!M330</f>
        <v>0</v>
      </c>
      <c r="H330" s="167">
        <f>'5414'!Q330</f>
        <v>0</v>
      </c>
      <c r="I330" s="84"/>
      <c r="J330" s="9"/>
      <c r="K330" s="9"/>
      <c r="L330" s="9"/>
      <c r="M330" s="9"/>
      <c r="N330" s="9"/>
      <c r="O330" s="9"/>
      <c r="P330" s="9"/>
      <c r="Q330" s="170">
        <f t="shared" ref="Q330:Q393" si="5">J330+L330+N330+P330</f>
        <v>0</v>
      </c>
      <c r="R330" s="85"/>
    </row>
    <row r="331" spans="1:18" x14ac:dyDescent="0.2">
      <c r="A331" s="167">
        <f>'5414'!A331</f>
        <v>0</v>
      </c>
      <c r="B331" s="167">
        <f>'5414'!C331</f>
        <v>0</v>
      </c>
      <c r="C331" s="167">
        <f>'5414'!D331</f>
        <v>0</v>
      </c>
      <c r="D331" s="167">
        <f>'5414'!E331</f>
        <v>0</v>
      </c>
      <c r="E331" s="167">
        <f>'5414'!F331</f>
        <v>0</v>
      </c>
      <c r="F331" s="168">
        <f>'5414'!G331</f>
        <v>0</v>
      </c>
      <c r="G331" s="169">
        <f>'5414'!M331</f>
        <v>0</v>
      </c>
      <c r="H331" s="167">
        <f>'5414'!Q331</f>
        <v>0</v>
      </c>
      <c r="I331" s="84"/>
      <c r="J331" s="9"/>
      <c r="K331" s="9"/>
      <c r="L331" s="9"/>
      <c r="M331" s="9"/>
      <c r="N331" s="9"/>
      <c r="O331" s="9"/>
      <c r="P331" s="9"/>
      <c r="Q331" s="170">
        <f t="shared" si="5"/>
        <v>0</v>
      </c>
      <c r="R331" s="85"/>
    </row>
    <row r="332" spans="1:18" x14ac:dyDescent="0.2">
      <c r="A332" s="167">
        <f>'5414'!A332</f>
        <v>0</v>
      </c>
      <c r="B332" s="167">
        <f>'5414'!C332</f>
        <v>0</v>
      </c>
      <c r="C332" s="167">
        <f>'5414'!D332</f>
        <v>0</v>
      </c>
      <c r="D332" s="167">
        <f>'5414'!E332</f>
        <v>0</v>
      </c>
      <c r="E332" s="167">
        <f>'5414'!F332</f>
        <v>0</v>
      </c>
      <c r="F332" s="168">
        <f>'5414'!G332</f>
        <v>0</v>
      </c>
      <c r="G332" s="169">
        <f>'5414'!M332</f>
        <v>0</v>
      </c>
      <c r="H332" s="167">
        <f>'5414'!Q332</f>
        <v>0</v>
      </c>
      <c r="I332" s="84"/>
      <c r="J332" s="9"/>
      <c r="K332" s="9"/>
      <c r="L332" s="9"/>
      <c r="M332" s="9"/>
      <c r="N332" s="9"/>
      <c r="O332" s="9"/>
      <c r="P332" s="9"/>
      <c r="Q332" s="170">
        <f t="shared" si="5"/>
        <v>0</v>
      </c>
      <c r="R332" s="85"/>
    </row>
    <row r="333" spans="1:18" x14ac:dyDescent="0.2">
      <c r="A333" s="167">
        <f>'5414'!A333</f>
        <v>0</v>
      </c>
      <c r="B333" s="167">
        <f>'5414'!C333</f>
        <v>0</v>
      </c>
      <c r="C333" s="167">
        <f>'5414'!D333</f>
        <v>0</v>
      </c>
      <c r="D333" s="167">
        <f>'5414'!E333</f>
        <v>0</v>
      </c>
      <c r="E333" s="167">
        <f>'5414'!F333</f>
        <v>0</v>
      </c>
      <c r="F333" s="168">
        <f>'5414'!G333</f>
        <v>0</v>
      </c>
      <c r="G333" s="169">
        <f>'5414'!M333</f>
        <v>0</v>
      </c>
      <c r="H333" s="167">
        <f>'5414'!Q333</f>
        <v>0</v>
      </c>
      <c r="I333" s="84"/>
      <c r="J333" s="9"/>
      <c r="K333" s="9"/>
      <c r="L333" s="9"/>
      <c r="M333" s="9"/>
      <c r="N333" s="9"/>
      <c r="O333" s="9"/>
      <c r="P333" s="9"/>
      <c r="Q333" s="170">
        <f t="shared" si="5"/>
        <v>0</v>
      </c>
      <c r="R333" s="85"/>
    </row>
    <row r="334" spans="1:18" x14ac:dyDescent="0.2">
      <c r="A334" s="167">
        <f>'5414'!A334</f>
        <v>0</v>
      </c>
      <c r="B334" s="167">
        <f>'5414'!C334</f>
        <v>0</v>
      </c>
      <c r="C334" s="167">
        <f>'5414'!D334</f>
        <v>0</v>
      </c>
      <c r="D334" s="167">
        <f>'5414'!E334</f>
        <v>0</v>
      </c>
      <c r="E334" s="167">
        <f>'5414'!F334</f>
        <v>0</v>
      </c>
      <c r="F334" s="168">
        <f>'5414'!G334</f>
        <v>0</v>
      </c>
      <c r="G334" s="169">
        <f>'5414'!M334</f>
        <v>0</v>
      </c>
      <c r="H334" s="167">
        <f>'5414'!Q334</f>
        <v>0</v>
      </c>
      <c r="I334" s="84"/>
      <c r="J334" s="9"/>
      <c r="K334" s="9"/>
      <c r="L334" s="9"/>
      <c r="M334" s="9"/>
      <c r="N334" s="9"/>
      <c r="O334" s="9"/>
      <c r="P334" s="9"/>
      <c r="Q334" s="170">
        <f t="shared" si="5"/>
        <v>0</v>
      </c>
      <c r="R334" s="85"/>
    </row>
    <row r="335" spans="1:18" x14ac:dyDescent="0.2">
      <c r="A335" s="167">
        <f>'5414'!A335</f>
        <v>0</v>
      </c>
      <c r="B335" s="167">
        <f>'5414'!C335</f>
        <v>0</v>
      </c>
      <c r="C335" s="167">
        <f>'5414'!D335</f>
        <v>0</v>
      </c>
      <c r="D335" s="167">
        <f>'5414'!E335</f>
        <v>0</v>
      </c>
      <c r="E335" s="167">
        <f>'5414'!F335</f>
        <v>0</v>
      </c>
      <c r="F335" s="168">
        <f>'5414'!G335</f>
        <v>0</v>
      </c>
      <c r="G335" s="169">
        <f>'5414'!M335</f>
        <v>0</v>
      </c>
      <c r="H335" s="167">
        <f>'5414'!Q335</f>
        <v>0</v>
      </c>
      <c r="I335" s="84"/>
      <c r="J335" s="9"/>
      <c r="K335" s="9"/>
      <c r="L335" s="9"/>
      <c r="M335" s="9"/>
      <c r="N335" s="9"/>
      <c r="O335" s="9"/>
      <c r="P335" s="9"/>
      <c r="Q335" s="170">
        <f t="shared" si="5"/>
        <v>0</v>
      </c>
      <c r="R335" s="85"/>
    </row>
    <row r="336" spans="1:18" x14ac:dyDescent="0.2">
      <c r="A336" s="167">
        <f>'5414'!A336</f>
        <v>0</v>
      </c>
      <c r="B336" s="167">
        <f>'5414'!C336</f>
        <v>0</v>
      </c>
      <c r="C336" s="167">
        <f>'5414'!D336</f>
        <v>0</v>
      </c>
      <c r="D336" s="167">
        <f>'5414'!E336</f>
        <v>0</v>
      </c>
      <c r="E336" s="167">
        <f>'5414'!F336</f>
        <v>0</v>
      </c>
      <c r="F336" s="168">
        <f>'5414'!G336</f>
        <v>0</v>
      </c>
      <c r="G336" s="169">
        <f>'5414'!M336</f>
        <v>0</v>
      </c>
      <c r="H336" s="167">
        <f>'5414'!Q336</f>
        <v>0</v>
      </c>
      <c r="I336" s="84"/>
      <c r="J336" s="9"/>
      <c r="K336" s="9"/>
      <c r="L336" s="9"/>
      <c r="M336" s="9"/>
      <c r="N336" s="9"/>
      <c r="O336" s="9"/>
      <c r="P336" s="9"/>
      <c r="Q336" s="170">
        <f t="shared" si="5"/>
        <v>0</v>
      </c>
      <c r="R336" s="85"/>
    </row>
    <row r="337" spans="1:18" x14ac:dyDescent="0.2">
      <c r="A337" s="167">
        <f>'5414'!A337</f>
        <v>0</v>
      </c>
      <c r="B337" s="167">
        <f>'5414'!C337</f>
        <v>0</v>
      </c>
      <c r="C337" s="167">
        <f>'5414'!D337</f>
        <v>0</v>
      </c>
      <c r="D337" s="167">
        <f>'5414'!E337</f>
        <v>0</v>
      </c>
      <c r="E337" s="167">
        <f>'5414'!F337</f>
        <v>0</v>
      </c>
      <c r="F337" s="168">
        <f>'5414'!G337</f>
        <v>0</v>
      </c>
      <c r="G337" s="169">
        <f>'5414'!M337</f>
        <v>0</v>
      </c>
      <c r="H337" s="167">
        <f>'5414'!Q337</f>
        <v>0</v>
      </c>
      <c r="I337" s="84"/>
      <c r="J337" s="9"/>
      <c r="K337" s="9"/>
      <c r="L337" s="9"/>
      <c r="M337" s="9"/>
      <c r="N337" s="9"/>
      <c r="O337" s="9"/>
      <c r="P337" s="9"/>
      <c r="Q337" s="170">
        <f t="shared" si="5"/>
        <v>0</v>
      </c>
      <c r="R337" s="85"/>
    </row>
    <row r="338" spans="1:18" x14ac:dyDescent="0.2">
      <c r="A338" s="167">
        <f>'5414'!A338</f>
        <v>0</v>
      </c>
      <c r="B338" s="167">
        <f>'5414'!C338</f>
        <v>0</v>
      </c>
      <c r="C338" s="167">
        <f>'5414'!D338</f>
        <v>0</v>
      </c>
      <c r="D338" s="167">
        <f>'5414'!E338</f>
        <v>0</v>
      </c>
      <c r="E338" s="167">
        <f>'5414'!F338</f>
        <v>0</v>
      </c>
      <c r="F338" s="168">
        <f>'5414'!G338</f>
        <v>0</v>
      </c>
      <c r="G338" s="169">
        <f>'5414'!M338</f>
        <v>0</v>
      </c>
      <c r="H338" s="167">
        <f>'5414'!Q338</f>
        <v>0</v>
      </c>
      <c r="I338" s="84"/>
      <c r="J338" s="9"/>
      <c r="K338" s="9"/>
      <c r="L338" s="9"/>
      <c r="M338" s="9"/>
      <c r="N338" s="9"/>
      <c r="O338" s="9"/>
      <c r="P338" s="9"/>
      <c r="Q338" s="170">
        <f t="shared" si="5"/>
        <v>0</v>
      </c>
      <c r="R338" s="85"/>
    </row>
    <row r="339" spans="1:18" x14ac:dyDescent="0.2">
      <c r="A339" s="167">
        <f>'5414'!A339</f>
        <v>0</v>
      </c>
      <c r="B339" s="167">
        <f>'5414'!C339</f>
        <v>0</v>
      </c>
      <c r="C339" s="167">
        <f>'5414'!D339</f>
        <v>0</v>
      </c>
      <c r="D339" s="167">
        <f>'5414'!E339</f>
        <v>0</v>
      </c>
      <c r="E339" s="167">
        <f>'5414'!F339</f>
        <v>0</v>
      </c>
      <c r="F339" s="168">
        <f>'5414'!G339</f>
        <v>0</v>
      </c>
      <c r="G339" s="169">
        <f>'5414'!M339</f>
        <v>0</v>
      </c>
      <c r="H339" s="167">
        <f>'5414'!Q339</f>
        <v>0</v>
      </c>
      <c r="I339" s="84"/>
      <c r="J339" s="9"/>
      <c r="K339" s="9"/>
      <c r="L339" s="9"/>
      <c r="M339" s="9"/>
      <c r="N339" s="9"/>
      <c r="O339" s="9"/>
      <c r="P339" s="9"/>
      <c r="Q339" s="170">
        <f t="shared" si="5"/>
        <v>0</v>
      </c>
      <c r="R339" s="85"/>
    </row>
    <row r="340" spans="1:18" x14ac:dyDescent="0.2">
      <c r="A340" s="167">
        <f>'5414'!A340</f>
        <v>0</v>
      </c>
      <c r="B340" s="167">
        <f>'5414'!C340</f>
        <v>0</v>
      </c>
      <c r="C340" s="167">
        <f>'5414'!D340</f>
        <v>0</v>
      </c>
      <c r="D340" s="167">
        <f>'5414'!E340</f>
        <v>0</v>
      </c>
      <c r="E340" s="167">
        <f>'5414'!F340</f>
        <v>0</v>
      </c>
      <c r="F340" s="168">
        <f>'5414'!G340</f>
        <v>0</v>
      </c>
      <c r="G340" s="169">
        <f>'5414'!M340</f>
        <v>0</v>
      </c>
      <c r="H340" s="167">
        <f>'5414'!Q340</f>
        <v>0</v>
      </c>
      <c r="I340" s="84"/>
      <c r="J340" s="9"/>
      <c r="K340" s="9"/>
      <c r="L340" s="9"/>
      <c r="M340" s="9"/>
      <c r="N340" s="9"/>
      <c r="O340" s="9"/>
      <c r="P340" s="9"/>
      <c r="Q340" s="170">
        <f t="shared" si="5"/>
        <v>0</v>
      </c>
      <c r="R340" s="85"/>
    </row>
    <row r="341" spans="1:18" x14ac:dyDescent="0.2">
      <c r="A341" s="167">
        <f>'5414'!A341</f>
        <v>0</v>
      </c>
      <c r="B341" s="167">
        <f>'5414'!C341</f>
        <v>0</v>
      </c>
      <c r="C341" s="167">
        <f>'5414'!D341</f>
        <v>0</v>
      </c>
      <c r="D341" s="167">
        <f>'5414'!E341</f>
        <v>0</v>
      </c>
      <c r="E341" s="167">
        <f>'5414'!F341</f>
        <v>0</v>
      </c>
      <c r="F341" s="168">
        <f>'5414'!G341</f>
        <v>0</v>
      </c>
      <c r="G341" s="169">
        <f>'5414'!M341</f>
        <v>0</v>
      </c>
      <c r="H341" s="167">
        <f>'5414'!Q341</f>
        <v>0</v>
      </c>
      <c r="I341" s="84"/>
      <c r="J341" s="9"/>
      <c r="K341" s="9"/>
      <c r="L341" s="9"/>
      <c r="M341" s="9"/>
      <c r="N341" s="9"/>
      <c r="O341" s="9"/>
      <c r="P341" s="9"/>
      <c r="Q341" s="170">
        <f t="shared" si="5"/>
        <v>0</v>
      </c>
      <c r="R341" s="85"/>
    </row>
    <row r="342" spans="1:18" x14ac:dyDescent="0.2">
      <c r="A342" s="167">
        <f>'5414'!A342</f>
        <v>0</v>
      </c>
      <c r="B342" s="167">
        <f>'5414'!C342</f>
        <v>0</v>
      </c>
      <c r="C342" s="167">
        <f>'5414'!D342</f>
        <v>0</v>
      </c>
      <c r="D342" s="167">
        <f>'5414'!E342</f>
        <v>0</v>
      </c>
      <c r="E342" s="167">
        <f>'5414'!F342</f>
        <v>0</v>
      </c>
      <c r="F342" s="168">
        <f>'5414'!G342</f>
        <v>0</v>
      </c>
      <c r="G342" s="169">
        <f>'5414'!M342</f>
        <v>0</v>
      </c>
      <c r="H342" s="167">
        <f>'5414'!Q342</f>
        <v>0</v>
      </c>
      <c r="I342" s="84"/>
      <c r="J342" s="9"/>
      <c r="K342" s="9"/>
      <c r="L342" s="9"/>
      <c r="M342" s="9"/>
      <c r="N342" s="9"/>
      <c r="O342" s="9"/>
      <c r="P342" s="9"/>
      <c r="Q342" s="170">
        <f t="shared" si="5"/>
        <v>0</v>
      </c>
      <c r="R342" s="85"/>
    </row>
    <row r="343" spans="1:18" x14ac:dyDescent="0.2">
      <c r="A343" s="167">
        <f>'5414'!A343</f>
        <v>0</v>
      </c>
      <c r="B343" s="167">
        <f>'5414'!C343</f>
        <v>0</v>
      </c>
      <c r="C343" s="167">
        <f>'5414'!D343</f>
        <v>0</v>
      </c>
      <c r="D343" s="167">
        <f>'5414'!E343</f>
        <v>0</v>
      </c>
      <c r="E343" s="167">
        <f>'5414'!F343</f>
        <v>0</v>
      </c>
      <c r="F343" s="168">
        <f>'5414'!G343</f>
        <v>0</v>
      </c>
      <c r="G343" s="169">
        <f>'5414'!M343</f>
        <v>0</v>
      </c>
      <c r="H343" s="167">
        <f>'5414'!Q343</f>
        <v>0</v>
      </c>
      <c r="I343" s="84"/>
      <c r="J343" s="9"/>
      <c r="K343" s="9"/>
      <c r="L343" s="9"/>
      <c r="M343" s="9"/>
      <c r="N343" s="9"/>
      <c r="O343" s="9"/>
      <c r="P343" s="9"/>
      <c r="Q343" s="170">
        <f t="shared" si="5"/>
        <v>0</v>
      </c>
      <c r="R343" s="85"/>
    </row>
    <row r="344" spans="1:18" x14ac:dyDescent="0.2">
      <c r="A344" s="167">
        <f>'5414'!A344</f>
        <v>0</v>
      </c>
      <c r="B344" s="167">
        <f>'5414'!C344</f>
        <v>0</v>
      </c>
      <c r="C344" s="167">
        <f>'5414'!D344</f>
        <v>0</v>
      </c>
      <c r="D344" s="167">
        <f>'5414'!E344</f>
        <v>0</v>
      </c>
      <c r="E344" s="167">
        <f>'5414'!F344</f>
        <v>0</v>
      </c>
      <c r="F344" s="168">
        <f>'5414'!G344</f>
        <v>0</v>
      </c>
      <c r="G344" s="169">
        <f>'5414'!M344</f>
        <v>0</v>
      </c>
      <c r="H344" s="167">
        <f>'5414'!Q344</f>
        <v>0</v>
      </c>
      <c r="I344" s="84"/>
      <c r="J344" s="9"/>
      <c r="K344" s="9"/>
      <c r="L344" s="9"/>
      <c r="M344" s="9"/>
      <c r="N344" s="9"/>
      <c r="O344" s="9"/>
      <c r="P344" s="9"/>
      <c r="Q344" s="170">
        <f t="shared" si="5"/>
        <v>0</v>
      </c>
      <c r="R344" s="85"/>
    </row>
    <row r="345" spans="1:18" x14ac:dyDescent="0.2">
      <c r="A345" s="167">
        <f>'5414'!A345</f>
        <v>0</v>
      </c>
      <c r="B345" s="167">
        <f>'5414'!C345</f>
        <v>0</v>
      </c>
      <c r="C345" s="167">
        <f>'5414'!D345</f>
        <v>0</v>
      </c>
      <c r="D345" s="167">
        <f>'5414'!E345</f>
        <v>0</v>
      </c>
      <c r="E345" s="167">
        <f>'5414'!F345</f>
        <v>0</v>
      </c>
      <c r="F345" s="168">
        <f>'5414'!G345</f>
        <v>0</v>
      </c>
      <c r="G345" s="169">
        <f>'5414'!M345</f>
        <v>0</v>
      </c>
      <c r="H345" s="167">
        <f>'5414'!Q345</f>
        <v>0</v>
      </c>
      <c r="I345" s="84"/>
      <c r="J345" s="9"/>
      <c r="K345" s="9"/>
      <c r="L345" s="9"/>
      <c r="M345" s="9"/>
      <c r="N345" s="9"/>
      <c r="O345" s="9"/>
      <c r="P345" s="9"/>
      <c r="Q345" s="170">
        <f t="shared" si="5"/>
        <v>0</v>
      </c>
      <c r="R345" s="85"/>
    </row>
    <row r="346" spans="1:18" x14ac:dyDescent="0.2">
      <c r="A346" s="167">
        <f>'5414'!A346</f>
        <v>0</v>
      </c>
      <c r="B346" s="167">
        <f>'5414'!C346</f>
        <v>0</v>
      </c>
      <c r="C346" s="167">
        <f>'5414'!D346</f>
        <v>0</v>
      </c>
      <c r="D346" s="167">
        <f>'5414'!E346</f>
        <v>0</v>
      </c>
      <c r="E346" s="167">
        <f>'5414'!F346</f>
        <v>0</v>
      </c>
      <c r="F346" s="168">
        <f>'5414'!G346</f>
        <v>0</v>
      </c>
      <c r="G346" s="169">
        <f>'5414'!M346</f>
        <v>0</v>
      </c>
      <c r="H346" s="167">
        <f>'5414'!Q346</f>
        <v>0</v>
      </c>
      <c r="I346" s="84"/>
      <c r="J346" s="9"/>
      <c r="K346" s="9"/>
      <c r="L346" s="9"/>
      <c r="M346" s="9"/>
      <c r="N346" s="9"/>
      <c r="O346" s="9"/>
      <c r="P346" s="9"/>
      <c r="Q346" s="170">
        <f t="shared" si="5"/>
        <v>0</v>
      </c>
      <c r="R346" s="85"/>
    </row>
    <row r="347" spans="1:18" x14ac:dyDescent="0.2">
      <c r="A347" s="167">
        <f>'5414'!A347</f>
        <v>0</v>
      </c>
      <c r="B347" s="167">
        <f>'5414'!C347</f>
        <v>0</v>
      </c>
      <c r="C347" s="167">
        <f>'5414'!D347</f>
        <v>0</v>
      </c>
      <c r="D347" s="167">
        <f>'5414'!E347</f>
        <v>0</v>
      </c>
      <c r="E347" s="167">
        <f>'5414'!F347</f>
        <v>0</v>
      </c>
      <c r="F347" s="168">
        <f>'5414'!G347</f>
        <v>0</v>
      </c>
      <c r="G347" s="169">
        <f>'5414'!M347</f>
        <v>0</v>
      </c>
      <c r="H347" s="167">
        <f>'5414'!Q347</f>
        <v>0</v>
      </c>
      <c r="I347" s="84"/>
      <c r="J347" s="9"/>
      <c r="K347" s="9"/>
      <c r="L347" s="9"/>
      <c r="M347" s="9"/>
      <c r="N347" s="9"/>
      <c r="O347" s="9"/>
      <c r="P347" s="9"/>
      <c r="Q347" s="170">
        <f t="shared" si="5"/>
        <v>0</v>
      </c>
      <c r="R347" s="85"/>
    </row>
    <row r="348" spans="1:18" x14ac:dyDescent="0.2">
      <c r="A348" s="167">
        <f>'5414'!A348</f>
        <v>0</v>
      </c>
      <c r="B348" s="167">
        <f>'5414'!C348</f>
        <v>0</v>
      </c>
      <c r="C348" s="167">
        <f>'5414'!D348</f>
        <v>0</v>
      </c>
      <c r="D348" s="167">
        <f>'5414'!E348</f>
        <v>0</v>
      </c>
      <c r="E348" s="167">
        <f>'5414'!F348</f>
        <v>0</v>
      </c>
      <c r="F348" s="168">
        <f>'5414'!G348</f>
        <v>0</v>
      </c>
      <c r="G348" s="169">
        <f>'5414'!M348</f>
        <v>0</v>
      </c>
      <c r="H348" s="167">
        <f>'5414'!Q348</f>
        <v>0</v>
      </c>
      <c r="I348" s="84"/>
      <c r="J348" s="9"/>
      <c r="K348" s="9"/>
      <c r="L348" s="9"/>
      <c r="M348" s="9"/>
      <c r="N348" s="9"/>
      <c r="O348" s="9"/>
      <c r="P348" s="9"/>
      <c r="Q348" s="170">
        <f t="shared" si="5"/>
        <v>0</v>
      </c>
      <c r="R348" s="85"/>
    </row>
    <row r="349" spans="1:18" x14ac:dyDescent="0.2">
      <c r="A349" s="167">
        <f>'5414'!A349</f>
        <v>0</v>
      </c>
      <c r="B349" s="167">
        <f>'5414'!C349</f>
        <v>0</v>
      </c>
      <c r="C349" s="167">
        <f>'5414'!D349</f>
        <v>0</v>
      </c>
      <c r="D349" s="167">
        <f>'5414'!E349</f>
        <v>0</v>
      </c>
      <c r="E349" s="167">
        <f>'5414'!F349</f>
        <v>0</v>
      </c>
      <c r="F349" s="168">
        <f>'5414'!G349</f>
        <v>0</v>
      </c>
      <c r="G349" s="169">
        <f>'5414'!M349</f>
        <v>0</v>
      </c>
      <c r="H349" s="167">
        <f>'5414'!Q349</f>
        <v>0</v>
      </c>
      <c r="I349" s="84"/>
      <c r="J349" s="9"/>
      <c r="K349" s="9"/>
      <c r="L349" s="9"/>
      <c r="M349" s="9"/>
      <c r="N349" s="9"/>
      <c r="O349" s="9"/>
      <c r="P349" s="9"/>
      <c r="Q349" s="170">
        <f t="shared" si="5"/>
        <v>0</v>
      </c>
      <c r="R349" s="85"/>
    </row>
    <row r="350" spans="1:18" x14ac:dyDescent="0.2">
      <c r="A350" s="167">
        <f>'5414'!A350</f>
        <v>0</v>
      </c>
      <c r="B350" s="167">
        <f>'5414'!C350</f>
        <v>0</v>
      </c>
      <c r="C350" s="167">
        <f>'5414'!D350</f>
        <v>0</v>
      </c>
      <c r="D350" s="167">
        <f>'5414'!E350</f>
        <v>0</v>
      </c>
      <c r="E350" s="167">
        <f>'5414'!F350</f>
        <v>0</v>
      </c>
      <c r="F350" s="168">
        <f>'5414'!G350</f>
        <v>0</v>
      </c>
      <c r="G350" s="169">
        <f>'5414'!M350</f>
        <v>0</v>
      </c>
      <c r="H350" s="167">
        <f>'5414'!Q350</f>
        <v>0</v>
      </c>
      <c r="I350" s="84"/>
      <c r="J350" s="9"/>
      <c r="K350" s="9"/>
      <c r="L350" s="9"/>
      <c r="M350" s="9"/>
      <c r="N350" s="9"/>
      <c r="O350" s="9"/>
      <c r="P350" s="9"/>
      <c r="Q350" s="170">
        <f t="shared" si="5"/>
        <v>0</v>
      </c>
      <c r="R350" s="85"/>
    </row>
    <row r="351" spans="1:18" x14ac:dyDescent="0.2">
      <c r="A351" s="167">
        <f>'5414'!A351</f>
        <v>0</v>
      </c>
      <c r="B351" s="167">
        <f>'5414'!C351</f>
        <v>0</v>
      </c>
      <c r="C351" s="167">
        <f>'5414'!D351</f>
        <v>0</v>
      </c>
      <c r="D351" s="167">
        <f>'5414'!E351</f>
        <v>0</v>
      </c>
      <c r="E351" s="167">
        <f>'5414'!F351</f>
        <v>0</v>
      </c>
      <c r="F351" s="168">
        <f>'5414'!G351</f>
        <v>0</v>
      </c>
      <c r="G351" s="169">
        <f>'5414'!M351</f>
        <v>0</v>
      </c>
      <c r="H351" s="167">
        <f>'5414'!Q351</f>
        <v>0</v>
      </c>
      <c r="I351" s="84"/>
      <c r="J351" s="9"/>
      <c r="K351" s="9"/>
      <c r="L351" s="9"/>
      <c r="M351" s="9"/>
      <c r="N351" s="9"/>
      <c r="O351" s="9"/>
      <c r="P351" s="9"/>
      <c r="Q351" s="170">
        <f t="shared" si="5"/>
        <v>0</v>
      </c>
      <c r="R351" s="85"/>
    </row>
    <row r="352" spans="1:18" x14ac:dyDescent="0.2">
      <c r="A352" s="167">
        <f>'5414'!A352</f>
        <v>0</v>
      </c>
      <c r="B352" s="167">
        <f>'5414'!C352</f>
        <v>0</v>
      </c>
      <c r="C352" s="167">
        <f>'5414'!D352</f>
        <v>0</v>
      </c>
      <c r="D352" s="167">
        <f>'5414'!E352</f>
        <v>0</v>
      </c>
      <c r="E352" s="167">
        <f>'5414'!F352</f>
        <v>0</v>
      </c>
      <c r="F352" s="168">
        <f>'5414'!G352</f>
        <v>0</v>
      </c>
      <c r="G352" s="169">
        <f>'5414'!M352</f>
        <v>0</v>
      </c>
      <c r="H352" s="167">
        <f>'5414'!Q352</f>
        <v>0</v>
      </c>
      <c r="I352" s="84"/>
      <c r="J352" s="9"/>
      <c r="K352" s="9"/>
      <c r="L352" s="9"/>
      <c r="M352" s="9"/>
      <c r="N352" s="9"/>
      <c r="O352" s="9"/>
      <c r="P352" s="9"/>
      <c r="Q352" s="170">
        <f t="shared" si="5"/>
        <v>0</v>
      </c>
      <c r="R352" s="85"/>
    </row>
    <row r="353" spans="1:18" x14ac:dyDescent="0.2">
      <c r="A353" s="167">
        <f>'5414'!A353</f>
        <v>0</v>
      </c>
      <c r="B353" s="167">
        <f>'5414'!C353</f>
        <v>0</v>
      </c>
      <c r="C353" s="167">
        <f>'5414'!D353</f>
        <v>0</v>
      </c>
      <c r="D353" s="167">
        <f>'5414'!E353</f>
        <v>0</v>
      </c>
      <c r="E353" s="167">
        <f>'5414'!F353</f>
        <v>0</v>
      </c>
      <c r="F353" s="168">
        <f>'5414'!G353</f>
        <v>0</v>
      </c>
      <c r="G353" s="169">
        <f>'5414'!M353</f>
        <v>0</v>
      </c>
      <c r="H353" s="167">
        <f>'5414'!Q353</f>
        <v>0</v>
      </c>
      <c r="I353" s="84"/>
      <c r="J353" s="9"/>
      <c r="K353" s="9"/>
      <c r="L353" s="9"/>
      <c r="M353" s="9"/>
      <c r="N353" s="9"/>
      <c r="O353" s="9"/>
      <c r="P353" s="9"/>
      <c r="Q353" s="170">
        <f t="shared" si="5"/>
        <v>0</v>
      </c>
      <c r="R353" s="85"/>
    </row>
    <row r="354" spans="1:18" x14ac:dyDescent="0.2">
      <c r="A354" s="167">
        <f>'5414'!A354</f>
        <v>0</v>
      </c>
      <c r="B354" s="167">
        <f>'5414'!C354</f>
        <v>0</v>
      </c>
      <c r="C354" s="167">
        <f>'5414'!D354</f>
        <v>0</v>
      </c>
      <c r="D354" s="167">
        <f>'5414'!E354</f>
        <v>0</v>
      </c>
      <c r="E354" s="167">
        <f>'5414'!F354</f>
        <v>0</v>
      </c>
      <c r="F354" s="168">
        <f>'5414'!G354</f>
        <v>0</v>
      </c>
      <c r="G354" s="169">
        <f>'5414'!M354</f>
        <v>0</v>
      </c>
      <c r="H354" s="167">
        <f>'5414'!Q354</f>
        <v>0</v>
      </c>
      <c r="I354" s="84"/>
      <c r="J354" s="9"/>
      <c r="K354" s="9"/>
      <c r="L354" s="9"/>
      <c r="M354" s="9"/>
      <c r="N354" s="9"/>
      <c r="O354" s="9"/>
      <c r="P354" s="9"/>
      <c r="Q354" s="170">
        <f t="shared" si="5"/>
        <v>0</v>
      </c>
      <c r="R354" s="85"/>
    </row>
    <row r="355" spans="1:18" x14ac:dyDescent="0.2">
      <c r="A355" s="167">
        <f>'5414'!A355</f>
        <v>0</v>
      </c>
      <c r="B355" s="167">
        <f>'5414'!C355</f>
        <v>0</v>
      </c>
      <c r="C355" s="167">
        <f>'5414'!D355</f>
        <v>0</v>
      </c>
      <c r="D355" s="167">
        <f>'5414'!E355</f>
        <v>0</v>
      </c>
      <c r="E355" s="167">
        <f>'5414'!F355</f>
        <v>0</v>
      </c>
      <c r="F355" s="168">
        <f>'5414'!G355</f>
        <v>0</v>
      </c>
      <c r="G355" s="169">
        <f>'5414'!M355</f>
        <v>0</v>
      </c>
      <c r="H355" s="167">
        <f>'5414'!Q355</f>
        <v>0</v>
      </c>
      <c r="I355" s="84"/>
      <c r="J355" s="9"/>
      <c r="K355" s="9"/>
      <c r="L355" s="9"/>
      <c r="M355" s="9"/>
      <c r="N355" s="9"/>
      <c r="O355" s="9"/>
      <c r="P355" s="9"/>
      <c r="Q355" s="170">
        <f t="shared" si="5"/>
        <v>0</v>
      </c>
      <c r="R355" s="85"/>
    </row>
    <row r="356" spans="1:18" x14ac:dyDescent="0.2">
      <c r="A356" s="167">
        <f>'5414'!A356</f>
        <v>0</v>
      </c>
      <c r="B356" s="167">
        <f>'5414'!C356</f>
        <v>0</v>
      </c>
      <c r="C356" s="167">
        <f>'5414'!D356</f>
        <v>0</v>
      </c>
      <c r="D356" s="167">
        <f>'5414'!E356</f>
        <v>0</v>
      </c>
      <c r="E356" s="167">
        <f>'5414'!F356</f>
        <v>0</v>
      </c>
      <c r="F356" s="168">
        <f>'5414'!G356</f>
        <v>0</v>
      </c>
      <c r="G356" s="169">
        <f>'5414'!M356</f>
        <v>0</v>
      </c>
      <c r="H356" s="167">
        <f>'5414'!Q356</f>
        <v>0</v>
      </c>
      <c r="I356" s="84"/>
      <c r="J356" s="9"/>
      <c r="K356" s="9"/>
      <c r="L356" s="9"/>
      <c r="M356" s="9"/>
      <c r="N356" s="9"/>
      <c r="O356" s="9"/>
      <c r="P356" s="9"/>
      <c r="Q356" s="170">
        <f t="shared" si="5"/>
        <v>0</v>
      </c>
      <c r="R356" s="85"/>
    </row>
    <row r="357" spans="1:18" x14ac:dyDescent="0.2">
      <c r="A357" s="167">
        <f>'5414'!A357</f>
        <v>0</v>
      </c>
      <c r="B357" s="167">
        <f>'5414'!C357</f>
        <v>0</v>
      </c>
      <c r="C357" s="167">
        <f>'5414'!D357</f>
        <v>0</v>
      </c>
      <c r="D357" s="167">
        <f>'5414'!E357</f>
        <v>0</v>
      </c>
      <c r="E357" s="167">
        <f>'5414'!F357</f>
        <v>0</v>
      </c>
      <c r="F357" s="168">
        <f>'5414'!G357</f>
        <v>0</v>
      </c>
      <c r="G357" s="169">
        <f>'5414'!M357</f>
        <v>0</v>
      </c>
      <c r="H357" s="167">
        <f>'5414'!Q357</f>
        <v>0</v>
      </c>
      <c r="I357" s="84"/>
      <c r="J357" s="9"/>
      <c r="K357" s="9"/>
      <c r="L357" s="9"/>
      <c r="M357" s="9"/>
      <c r="N357" s="9"/>
      <c r="O357" s="9"/>
      <c r="P357" s="9"/>
      <c r="Q357" s="170">
        <f t="shared" si="5"/>
        <v>0</v>
      </c>
      <c r="R357" s="85"/>
    </row>
    <row r="358" spans="1:18" x14ac:dyDescent="0.2">
      <c r="A358" s="167">
        <f>'5414'!A358</f>
        <v>0</v>
      </c>
      <c r="B358" s="167">
        <f>'5414'!C358</f>
        <v>0</v>
      </c>
      <c r="C358" s="167">
        <f>'5414'!D358</f>
        <v>0</v>
      </c>
      <c r="D358" s="167">
        <f>'5414'!E358</f>
        <v>0</v>
      </c>
      <c r="E358" s="167">
        <f>'5414'!F358</f>
        <v>0</v>
      </c>
      <c r="F358" s="168">
        <f>'5414'!G358</f>
        <v>0</v>
      </c>
      <c r="G358" s="169">
        <f>'5414'!M358</f>
        <v>0</v>
      </c>
      <c r="H358" s="167">
        <f>'5414'!Q358</f>
        <v>0</v>
      </c>
      <c r="I358" s="84"/>
      <c r="J358" s="9"/>
      <c r="K358" s="9"/>
      <c r="L358" s="9"/>
      <c r="M358" s="9"/>
      <c r="N358" s="9"/>
      <c r="O358" s="9"/>
      <c r="P358" s="9"/>
      <c r="Q358" s="170">
        <f t="shared" si="5"/>
        <v>0</v>
      </c>
      <c r="R358" s="85"/>
    </row>
    <row r="359" spans="1:18" x14ac:dyDescent="0.2">
      <c r="A359" s="167">
        <f>'5414'!A359</f>
        <v>0</v>
      </c>
      <c r="B359" s="167">
        <f>'5414'!C359</f>
        <v>0</v>
      </c>
      <c r="C359" s="167">
        <f>'5414'!D359</f>
        <v>0</v>
      </c>
      <c r="D359" s="167">
        <f>'5414'!E359</f>
        <v>0</v>
      </c>
      <c r="E359" s="167">
        <f>'5414'!F359</f>
        <v>0</v>
      </c>
      <c r="F359" s="168">
        <f>'5414'!G359</f>
        <v>0</v>
      </c>
      <c r="G359" s="169">
        <f>'5414'!M359</f>
        <v>0</v>
      </c>
      <c r="H359" s="167">
        <f>'5414'!Q359</f>
        <v>0</v>
      </c>
      <c r="I359" s="84"/>
      <c r="J359" s="9"/>
      <c r="K359" s="9"/>
      <c r="L359" s="9"/>
      <c r="M359" s="9"/>
      <c r="N359" s="9"/>
      <c r="O359" s="9"/>
      <c r="P359" s="9"/>
      <c r="Q359" s="170">
        <f t="shared" si="5"/>
        <v>0</v>
      </c>
      <c r="R359" s="85"/>
    </row>
    <row r="360" spans="1:18" x14ac:dyDescent="0.2">
      <c r="A360" s="167">
        <f>'5414'!A360</f>
        <v>0</v>
      </c>
      <c r="B360" s="167">
        <f>'5414'!C360</f>
        <v>0</v>
      </c>
      <c r="C360" s="167">
        <f>'5414'!D360</f>
        <v>0</v>
      </c>
      <c r="D360" s="167">
        <f>'5414'!E360</f>
        <v>0</v>
      </c>
      <c r="E360" s="167">
        <f>'5414'!F360</f>
        <v>0</v>
      </c>
      <c r="F360" s="168">
        <f>'5414'!G360</f>
        <v>0</v>
      </c>
      <c r="G360" s="169">
        <f>'5414'!M360</f>
        <v>0</v>
      </c>
      <c r="H360" s="167">
        <f>'5414'!Q360</f>
        <v>0</v>
      </c>
      <c r="I360" s="84"/>
      <c r="J360" s="9"/>
      <c r="K360" s="9"/>
      <c r="L360" s="9"/>
      <c r="M360" s="9"/>
      <c r="N360" s="9"/>
      <c r="O360" s="9"/>
      <c r="P360" s="9"/>
      <c r="Q360" s="170">
        <f t="shared" si="5"/>
        <v>0</v>
      </c>
      <c r="R360" s="85"/>
    </row>
    <row r="361" spans="1:18" x14ac:dyDescent="0.2">
      <c r="A361" s="167">
        <f>'5414'!A361</f>
        <v>0</v>
      </c>
      <c r="B361" s="167">
        <f>'5414'!C361</f>
        <v>0</v>
      </c>
      <c r="C361" s="167">
        <f>'5414'!D361</f>
        <v>0</v>
      </c>
      <c r="D361" s="167">
        <f>'5414'!E361</f>
        <v>0</v>
      </c>
      <c r="E361" s="167">
        <f>'5414'!F361</f>
        <v>0</v>
      </c>
      <c r="F361" s="168">
        <f>'5414'!G361</f>
        <v>0</v>
      </c>
      <c r="G361" s="169">
        <f>'5414'!M361</f>
        <v>0</v>
      </c>
      <c r="H361" s="167">
        <f>'5414'!Q361</f>
        <v>0</v>
      </c>
      <c r="I361" s="84"/>
      <c r="J361" s="9"/>
      <c r="K361" s="9"/>
      <c r="L361" s="9"/>
      <c r="M361" s="9"/>
      <c r="N361" s="9"/>
      <c r="O361" s="9"/>
      <c r="P361" s="9"/>
      <c r="Q361" s="170">
        <f t="shared" si="5"/>
        <v>0</v>
      </c>
      <c r="R361" s="85"/>
    </row>
    <row r="362" spans="1:18" x14ac:dyDescent="0.2">
      <c r="A362" s="167">
        <f>'5414'!A362</f>
        <v>0</v>
      </c>
      <c r="B362" s="167">
        <f>'5414'!C362</f>
        <v>0</v>
      </c>
      <c r="C362" s="167">
        <f>'5414'!D362</f>
        <v>0</v>
      </c>
      <c r="D362" s="167">
        <f>'5414'!E362</f>
        <v>0</v>
      </c>
      <c r="E362" s="167">
        <f>'5414'!F362</f>
        <v>0</v>
      </c>
      <c r="F362" s="168">
        <f>'5414'!G362</f>
        <v>0</v>
      </c>
      <c r="G362" s="169">
        <f>'5414'!M362</f>
        <v>0</v>
      </c>
      <c r="H362" s="167">
        <f>'5414'!Q362</f>
        <v>0</v>
      </c>
      <c r="I362" s="84"/>
      <c r="J362" s="9"/>
      <c r="K362" s="9"/>
      <c r="L362" s="9"/>
      <c r="M362" s="9"/>
      <c r="N362" s="9"/>
      <c r="O362" s="9"/>
      <c r="P362" s="9"/>
      <c r="Q362" s="170">
        <f t="shared" si="5"/>
        <v>0</v>
      </c>
      <c r="R362" s="85"/>
    </row>
    <row r="363" spans="1:18" x14ac:dyDescent="0.2">
      <c r="A363" s="167">
        <f>'5414'!A363</f>
        <v>0</v>
      </c>
      <c r="B363" s="167">
        <f>'5414'!C363</f>
        <v>0</v>
      </c>
      <c r="C363" s="167">
        <f>'5414'!D363</f>
        <v>0</v>
      </c>
      <c r="D363" s="167">
        <f>'5414'!E363</f>
        <v>0</v>
      </c>
      <c r="E363" s="167">
        <f>'5414'!F363</f>
        <v>0</v>
      </c>
      <c r="F363" s="168">
        <f>'5414'!G363</f>
        <v>0</v>
      </c>
      <c r="G363" s="169">
        <f>'5414'!M363</f>
        <v>0</v>
      </c>
      <c r="H363" s="167">
        <f>'5414'!Q363</f>
        <v>0</v>
      </c>
      <c r="I363" s="84"/>
      <c r="J363" s="9"/>
      <c r="K363" s="9"/>
      <c r="L363" s="9"/>
      <c r="M363" s="9"/>
      <c r="N363" s="9"/>
      <c r="O363" s="9"/>
      <c r="P363" s="9"/>
      <c r="Q363" s="170">
        <f t="shared" si="5"/>
        <v>0</v>
      </c>
      <c r="R363" s="85"/>
    </row>
    <row r="364" spans="1:18" x14ac:dyDescent="0.2">
      <c r="A364" s="167">
        <f>'5414'!A364</f>
        <v>0</v>
      </c>
      <c r="B364" s="167">
        <f>'5414'!C364</f>
        <v>0</v>
      </c>
      <c r="C364" s="167">
        <f>'5414'!D364</f>
        <v>0</v>
      </c>
      <c r="D364" s="167">
        <f>'5414'!E364</f>
        <v>0</v>
      </c>
      <c r="E364" s="167">
        <f>'5414'!F364</f>
        <v>0</v>
      </c>
      <c r="F364" s="168">
        <f>'5414'!G364</f>
        <v>0</v>
      </c>
      <c r="G364" s="169">
        <f>'5414'!M364</f>
        <v>0</v>
      </c>
      <c r="H364" s="167">
        <f>'5414'!Q364</f>
        <v>0</v>
      </c>
      <c r="I364" s="84"/>
      <c r="J364" s="9"/>
      <c r="K364" s="9"/>
      <c r="L364" s="9"/>
      <c r="M364" s="9"/>
      <c r="N364" s="9"/>
      <c r="O364" s="9"/>
      <c r="P364" s="9"/>
      <c r="Q364" s="170">
        <f t="shared" si="5"/>
        <v>0</v>
      </c>
      <c r="R364" s="85"/>
    </row>
    <row r="365" spans="1:18" x14ac:dyDescent="0.2">
      <c r="A365" s="167">
        <f>'5414'!A365</f>
        <v>0</v>
      </c>
      <c r="B365" s="167">
        <f>'5414'!C365</f>
        <v>0</v>
      </c>
      <c r="C365" s="167">
        <f>'5414'!D365</f>
        <v>0</v>
      </c>
      <c r="D365" s="167">
        <f>'5414'!E365</f>
        <v>0</v>
      </c>
      <c r="E365" s="167">
        <f>'5414'!F365</f>
        <v>0</v>
      </c>
      <c r="F365" s="168">
        <f>'5414'!G365</f>
        <v>0</v>
      </c>
      <c r="G365" s="169">
        <f>'5414'!M365</f>
        <v>0</v>
      </c>
      <c r="H365" s="167">
        <f>'5414'!Q365</f>
        <v>0</v>
      </c>
      <c r="I365" s="84"/>
      <c r="J365" s="9"/>
      <c r="K365" s="9"/>
      <c r="L365" s="9"/>
      <c r="M365" s="9"/>
      <c r="N365" s="9"/>
      <c r="O365" s="9"/>
      <c r="P365" s="9"/>
      <c r="Q365" s="170">
        <f t="shared" si="5"/>
        <v>0</v>
      </c>
      <c r="R365" s="85"/>
    </row>
    <row r="366" spans="1:18" x14ac:dyDescent="0.2">
      <c r="A366" s="167">
        <f>'5414'!A366</f>
        <v>0</v>
      </c>
      <c r="B366" s="167">
        <f>'5414'!C366</f>
        <v>0</v>
      </c>
      <c r="C366" s="167">
        <f>'5414'!D366</f>
        <v>0</v>
      </c>
      <c r="D366" s="167">
        <f>'5414'!E366</f>
        <v>0</v>
      </c>
      <c r="E366" s="167">
        <f>'5414'!F366</f>
        <v>0</v>
      </c>
      <c r="F366" s="168">
        <f>'5414'!G366</f>
        <v>0</v>
      </c>
      <c r="G366" s="169">
        <f>'5414'!M366</f>
        <v>0</v>
      </c>
      <c r="H366" s="167">
        <f>'5414'!Q366</f>
        <v>0</v>
      </c>
      <c r="I366" s="84"/>
      <c r="J366" s="9"/>
      <c r="K366" s="9"/>
      <c r="L366" s="9"/>
      <c r="M366" s="9"/>
      <c r="N366" s="9"/>
      <c r="O366" s="9"/>
      <c r="P366" s="9"/>
      <c r="Q366" s="170">
        <f t="shared" si="5"/>
        <v>0</v>
      </c>
      <c r="R366" s="85"/>
    </row>
    <row r="367" spans="1:18" x14ac:dyDescent="0.2">
      <c r="A367" s="167">
        <f>'5414'!A367</f>
        <v>0</v>
      </c>
      <c r="B367" s="167">
        <f>'5414'!C367</f>
        <v>0</v>
      </c>
      <c r="C367" s="167">
        <f>'5414'!D367</f>
        <v>0</v>
      </c>
      <c r="D367" s="167">
        <f>'5414'!E367</f>
        <v>0</v>
      </c>
      <c r="E367" s="167">
        <f>'5414'!F367</f>
        <v>0</v>
      </c>
      <c r="F367" s="168">
        <f>'5414'!G367</f>
        <v>0</v>
      </c>
      <c r="G367" s="169">
        <f>'5414'!M367</f>
        <v>0</v>
      </c>
      <c r="H367" s="167">
        <f>'5414'!Q367</f>
        <v>0</v>
      </c>
      <c r="I367" s="84"/>
      <c r="J367" s="9"/>
      <c r="K367" s="9"/>
      <c r="L367" s="9"/>
      <c r="M367" s="9"/>
      <c r="N367" s="9"/>
      <c r="O367" s="9"/>
      <c r="P367" s="9"/>
      <c r="Q367" s="170">
        <f t="shared" si="5"/>
        <v>0</v>
      </c>
      <c r="R367" s="85"/>
    </row>
    <row r="368" spans="1:18" x14ac:dyDescent="0.2">
      <c r="A368" s="167">
        <f>'5414'!A368</f>
        <v>0</v>
      </c>
      <c r="B368" s="167">
        <f>'5414'!C368</f>
        <v>0</v>
      </c>
      <c r="C368" s="167">
        <f>'5414'!D368</f>
        <v>0</v>
      </c>
      <c r="D368" s="167">
        <f>'5414'!E368</f>
        <v>0</v>
      </c>
      <c r="E368" s="167">
        <f>'5414'!F368</f>
        <v>0</v>
      </c>
      <c r="F368" s="168">
        <f>'5414'!G368</f>
        <v>0</v>
      </c>
      <c r="G368" s="169">
        <f>'5414'!M368</f>
        <v>0</v>
      </c>
      <c r="H368" s="167">
        <f>'5414'!Q368</f>
        <v>0</v>
      </c>
      <c r="I368" s="84"/>
      <c r="J368" s="9"/>
      <c r="K368" s="9"/>
      <c r="L368" s="9"/>
      <c r="M368" s="9"/>
      <c r="N368" s="9"/>
      <c r="O368" s="9"/>
      <c r="P368" s="9"/>
      <c r="Q368" s="170">
        <f t="shared" si="5"/>
        <v>0</v>
      </c>
      <c r="R368" s="85"/>
    </row>
    <row r="369" spans="1:18" x14ac:dyDescent="0.2">
      <c r="A369" s="167">
        <f>'5414'!A369</f>
        <v>0</v>
      </c>
      <c r="B369" s="167">
        <f>'5414'!C369</f>
        <v>0</v>
      </c>
      <c r="C369" s="167">
        <f>'5414'!D369</f>
        <v>0</v>
      </c>
      <c r="D369" s="167">
        <f>'5414'!E369</f>
        <v>0</v>
      </c>
      <c r="E369" s="167">
        <f>'5414'!F369</f>
        <v>0</v>
      </c>
      <c r="F369" s="168">
        <f>'5414'!G369</f>
        <v>0</v>
      </c>
      <c r="G369" s="169">
        <f>'5414'!M369</f>
        <v>0</v>
      </c>
      <c r="H369" s="167">
        <f>'5414'!Q369</f>
        <v>0</v>
      </c>
      <c r="I369" s="84"/>
      <c r="J369" s="9"/>
      <c r="K369" s="9"/>
      <c r="L369" s="9"/>
      <c r="M369" s="9"/>
      <c r="N369" s="9"/>
      <c r="O369" s="9"/>
      <c r="P369" s="9"/>
      <c r="Q369" s="170">
        <f t="shared" si="5"/>
        <v>0</v>
      </c>
      <c r="R369" s="85"/>
    </row>
    <row r="370" spans="1:18" x14ac:dyDescent="0.2">
      <c r="A370" s="167">
        <f>'5414'!A370</f>
        <v>0</v>
      </c>
      <c r="B370" s="167">
        <f>'5414'!C370</f>
        <v>0</v>
      </c>
      <c r="C370" s="167">
        <f>'5414'!D370</f>
        <v>0</v>
      </c>
      <c r="D370" s="167">
        <f>'5414'!E370</f>
        <v>0</v>
      </c>
      <c r="E370" s="167">
        <f>'5414'!F370</f>
        <v>0</v>
      </c>
      <c r="F370" s="168">
        <f>'5414'!G370</f>
        <v>0</v>
      </c>
      <c r="G370" s="169">
        <f>'5414'!M370</f>
        <v>0</v>
      </c>
      <c r="H370" s="167">
        <f>'5414'!Q370</f>
        <v>0</v>
      </c>
      <c r="I370" s="84"/>
      <c r="J370" s="9"/>
      <c r="K370" s="9"/>
      <c r="L370" s="9"/>
      <c r="M370" s="9"/>
      <c r="N370" s="9"/>
      <c r="O370" s="9"/>
      <c r="P370" s="9"/>
      <c r="Q370" s="170">
        <f t="shared" si="5"/>
        <v>0</v>
      </c>
      <c r="R370" s="85"/>
    </row>
    <row r="371" spans="1:18" x14ac:dyDescent="0.2">
      <c r="A371" s="167">
        <f>'5414'!A371</f>
        <v>0</v>
      </c>
      <c r="B371" s="167">
        <f>'5414'!C371</f>
        <v>0</v>
      </c>
      <c r="C371" s="167">
        <f>'5414'!D371</f>
        <v>0</v>
      </c>
      <c r="D371" s="167">
        <f>'5414'!E371</f>
        <v>0</v>
      </c>
      <c r="E371" s="167">
        <f>'5414'!F371</f>
        <v>0</v>
      </c>
      <c r="F371" s="168">
        <f>'5414'!G371</f>
        <v>0</v>
      </c>
      <c r="G371" s="169">
        <f>'5414'!M371</f>
        <v>0</v>
      </c>
      <c r="H371" s="167">
        <f>'5414'!Q371</f>
        <v>0</v>
      </c>
      <c r="I371" s="84"/>
      <c r="J371" s="9"/>
      <c r="K371" s="9"/>
      <c r="L371" s="9"/>
      <c r="M371" s="9"/>
      <c r="N371" s="9"/>
      <c r="O371" s="9"/>
      <c r="P371" s="9"/>
      <c r="Q371" s="170">
        <f t="shared" si="5"/>
        <v>0</v>
      </c>
      <c r="R371" s="85"/>
    </row>
    <row r="372" spans="1:18" x14ac:dyDescent="0.2">
      <c r="A372" s="167">
        <f>'5414'!A372</f>
        <v>0</v>
      </c>
      <c r="B372" s="167">
        <f>'5414'!C372</f>
        <v>0</v>
      </c>
      <c r="C372" s="167">
        <f>'5414'!D372</f>
        <v>0</v>
      </c>
      <c r="D372" s="167">
        <f>'5414'!E372</f>
        <v>0</v>
      </c>
      <c r="E372" s="167">
        <f>'5414'!F372</f>
        <v>0</v>
      </c>
      <c r="F372" s="168">
        <f>'5414'!G372</f>
        <v>0</v>
      </c>
      <c r="G372" s="169">
        <f>'5414'!M372</f>
        <v>0</v>
      </c>
      <c r="H372" s="167">
        <f>'5414'!Q372</f>
        <v>0</v>
      </c>
      <c r="I372" s="84"/>
      <c r="J372" s="9"/>
      <c r="K372" s="9"/>
      <c r="L372" s="9"/>
      <c r="M372" s="9"/>
      <c r="N372" s="9"/>
      <c r="O372" s="9"/>
      <c r="P372" s="9"/>
      <c r="Q372" s="170">
        <f t="shared" si="5"/>
        <v>0</v>
      </c>
      <c r="R372" s="85"/>
    </row>
    <row r="373" spans="1:18" x14ac:dyDescent="0.2">
      <c r="A373" s="167">
        <f>'5414'!A373</f>
        <v>0</v>
      </c>
      <c r="B373" s="167">
        <f>'5414'!C373</f>
        <v>0</v>
      </c>
      <c r="C373" s="167">
        <f>'5414'!D373</f>
        <v>0</v>
      </c>
      <c r="D373" s="167">
        <f>'5414'!E373</f>
        <v>0</v>
      </c>
      <c r="E373" s="167">
        <f>'5414'!F373</f>
        <v>0</v>
      </c>
      <c r="F373" s="168">
        <f>'5414'!G373</f>
        <v>0</v>
      </c>
      <c r="G373" s="169">
        <f>'5414'!M373</f>
        <v>0</v>
      </c>
      <c r="H373" s="167">
        <f>'5414'!Q373</f>
        <v>0</v>
      </c>
      <c r="I373" s="84"/>
      <c r="J373" s="9"/>
      <c r="K373" s="9"/>
      <c r="L373" s="9"/>
      <c r="M373" s="9"/>
      <c r="N373" s="9"/>
      <c r="O373" s="9"/>
      <c r="P373" s="9"/>
      <c r="Q373" s="170">
        <f t="shared" si="5"/>
        <v>0</v>
      </c>
      <c r="R373" s="85"/>
    </row>
    <row r="374" spans="1:18" x14ac:dyDescent="0.2">
      <c r="A374" s="167">
        <f>'5414'!A374</f>
        <v>0</v>
      </c>
      <c r="B374" s="167">
        <f>'5414'!C374</f>
        <v>0</v>
      </c>
      <c r="C374" s="167">
        <f>'5414'!D374</f>
        <v>0</v>
      </c>
      <c r="D374" s="167">
        <f>'5414'!E374</f>
        <v>0</v>
      </c>
      <c r="E374" s="167">
        <f>'5414'!F374</f>
        <v>0</v>
      </c>
      <c r="F374" s="168">
        <f>'5414'!G374</f>
        <v>0</v>
      </c>
      <c r="G374" s="169">
        <f>'5414'!M374</f>
        <v>0</v>
      </c>
      <c r="H374" s="167">
        <f>'5414'!Q374</f>
        <v>0</v>
      </c>
      <c r="I374" s="84"/>
      <c r="J374" s="9"/>
      <c r="K374" s="9"/>
      <c r="L374" s="9"/>
      <c r="M374" s="9"/>
      <c r="N374" s="9"/>
      <c r="O374" s="9"/>
      <c r="P374" s="9"/>
      <c r="Q374" s="170">
        <f t="shared" si="5"/>
        <v>0</v>
      </c>
      <c r="R374" s="85"/>
    </row>
    <row r="375" spans="1:18" x14ac:dyDescent="0.2">
      <c r="A375" s="167">
        <f>'5414'!A375</f>
        <v>0</v>
      </c>
      <c r="B375" s="167">
        <f>'5414'!C375</f>
        <v>0</v>
      </c>
      <c r="C375" s="167">
        <f>'5414'!D375</f>
        <v>0</v>
      </c>
      <c r="D375" s="167">
        <f>'5414'!E375</f>
        <v>0</v>
      </c>
      <c r="E375" s="167">
        <f>'5414'!F375</f>
        <v>0</v>
      </c>
      <c r="F375" s="168">
        <f>'5414'!G375</f>
        <v>0</v>
      </c>
      <c r="G375" s="169">
        <f>'5414'!M375</f>
        <v>0</v>
      </c>
      <c r="H375" s="167">
        <f>'5414'!Q375</f>
        <v>0</v>
      </c>
      <c r="I375" s="84"/>
      <c r="J375" s="9"/>
      <c r="K375" s="9"/>
      <c r="L375" s="9"/>
      <c r="M375" s="9"/>
      <c r="N375" s="9"/>
      <c r="O375" s="9"/>
      <c r="P375" s="9"/>
      <c r="Q375" s="170">
        <f t="shared" si="5"/>
        <v>0</v>
      </c>
      <c r="R375" s="85"/>
    </row>
    <row r="376" spans="1:18" x14ac:dyDescent="0.2">
      <c r="A376" s="167">
        <f>'5414'!A376</f>
        <v>0</v>
      </c>
      <c r="B376" s="167">
        <f>'5414'!C376</f>
        <v>0</v>
      </c>
      <c r="C376" s="167">
        <f>'5414'!D376</f>
        <v>0</v>
      </c>
      <c r="D376" s="167">
        <f>'5414'!E376</f>
        <v>0</v>
      </c>
      <c r="E376" s="167">
        <f>'5414'!F376</f>
        <v>0</v>
      </c>
      <c r="F376" s="168">
        <f>'5414'!G376</f>
        <v>0</v>
      </c>
      <c r="G376" s="169">
        <f>'5414'!M376</f>
        <v>0</v>
      </c>
      <c r="H376" s="167">
        <f>'5414'!Q376</f>
        <v>0</v>
      </c>
      <c r="I376" s="84"/>
      <c r="J376" s="9"/>
      <c r="K376" s="9"/>
      <c r="L376" s="9"/>
      <c r="M376" s="9"/>
      <c r="N376" s="9"/>
      <c r="O376" s="9"/>
      <c r="P376" s="9"/>
      <c r="Q376" s="170">
        <f t="shared" si="5"/>
        <v>0</v>
      </c>
      <c r="R376" s="85"/>
    </row>
    <row r="377" spans="1:18" x14ac:dyDescent="0.2">
      <c r="A377" s="167">
        <f>'5414'!A377</f>
        <v>0</v>
      </c>
      <c r="B377" s="167">
        <f>'5414'!C377</f>
        <v>0</v>
      </c>
      <c r="C377" s="167">
        <f>'5414'!D377</f>
        <v>0</v>
      </c>
      <c r="D377" s="167">
        <f>'5414'!E377</f>
        <v>0</v>
      </c>
      <c r="E377" s="167">
        <f>'5414'!F377</f>
        <v>0</v>
      </c>
      <c r="F377" s="168">
        <f>'5414'!G377</f>
        <v>0</v>
      </c>
      <c r="G377" s="169">
        <f>'5414'!M377</f>
        <v>0</v>
      </c>
      <c r="H377" s="167">
        <f>'5414'!Q377</f>
        <v>0</v>
      </c>
      <c r="I377" s="84"/>
      <c r="J377" s="9"/>
      <c r="K377" s="9"/>
      <c r="L377" s="9"/>
      <c r="M377" s="9"/>
      <c r="N377" s="9"/>
      <c r="O377" s="9"/>
      <c r="P377" s="9"/>
      <c r="Q377" s="170">
        <f t="shared" si="5"/>
        <v>0</v>
      </c>
      <c r="R377" s="85"/>
    </row>
    <row r="378" spans="1:18" x14ac:dyDescent="0.2">
      <c r="A378" s="167">
        <f>'5414'!A378</f>
        <v>0</v>
      </c>
      <c r="B378" s="167">
        <f>'5414'!C378</f>
        <v>0</v>
      </c>
      <c r="C378" s="167">
        <f>'5414'!D378</f>
        <v>0</v>
      </c>
      <c r="D378" s="167">
        <f>'5414'!E378</f>
        <v>0</v>
      </c>
      <c r="E378" s="167">
        <f>'5414'!F378</f>
        <v>0</v>
      </c>
      <c r="F378" s="168">
        <f>'5414'!G378</f>
        <v>0</v>
      </c>
      <c r="G378" s="169">
        <f>'5414'!M378</f>
        <v>0</v>
      </c>
      <c r="H378" s="167">
        <f>'5414'!Q378</f>
        <v>0</v>
      </c>
      <c r="I378" s="84"/>
      <c r="J378" s="9"/>
      <c r="K378" s="9"/>
      <c r="L378" s="9"/>
      <c r="M378" s="9"/>
      <c r="N378" s="9"/>
      <c r="O378" s="9"/>
      <c r="P378" s="9"/>
      <c r="Q378" s="170">
        <f t="shared" si="5"/>
        <v>0</v>
      </c>
      <c r="R378" s="85"/>
    </row>
    <row r="379" spans="1:18" x14ac:dyDescent="0.2">
      <c r="A379" s="167">
        <f>'5414'!A379</f>
        <v>0</v>
      </c>
      <c r="B379" s="167">
        <f>'5414'!C379</f>
        <v>0</v>
      </c>
      <c r="C379" s="167">
        <f>'5414'!D379</f>
        <v>0</v>
      </c>
      <c r="D379" s="167">
        <f>'5414'!E379</f>
        <v>0</v>
      </c>
      <c r="E379" s="167">
        <f>'5414'!F379</f>
        <v>0</v>
      </c>
      <c r="F379" s="168">
        <f>'5414'!G379</f>
        <v>0</v>
      </c>
      <c r="G379" s="169">
        <f>'5414'!M379</f>
        <v>0</v>
      </c>
      <c r="H379" s="167">
        <f>'5414'!Q379</f>
        <v>0</v>
      </c>
      <c r="I379" s="84"/>
      <c r="J379" s="9"/>
      <c r="K379" s="9"/>
      <c r="L379" s="9"/>
      <c r="M379" s="9"/>
      <c r="N379" s="9"/>
      <c r="O379" s="9"/>
      <c r="P379" s="9"/>
      <c r="Q379" s="170">
        <f t="shared" si="5"/>
        <v>0</v>
      </c>
      <c r="R379" s="85"/>
    </row>
    <row r="380" spans="1:18" x14ac:dyDescent="0.2">
      <c r="A380" s="167">
        <f>'5414'!A380</f>
        <v>0</v>
      </c>
      <c r="B380" s="167">
        <f>'5414'!C380</f>
        <v>0</v>
      </c>
      <c r="C380" s="167">
        <f>'5414'!D380</f>
        <v>0</v>
      </c>
      <c r="D380" s="167">
        <f>'5414'!E380</f>
        <v>0</v>
      </c>
      <c r="E380" s="167">
        <f>'5414'!F380</f>
        <v>0</v>
      </c>
      <c r="F380" s="168">
        <f>'5414'!G380</f>
        <v>0</v>
      </c>
      <c r="G380" s="169">
        <f>'5414'!M380</f>
        <v>0</v>
      </c>
      <c r="H380" s="167">
        <f>'5414'!Q380</f>
        <v>0</v>
      </c>
      <c r="I380" s="84"/>
      <c r="J380" s="9"/>
      <c r="K380" s="9"/>
      <c r="L380" s="9"/>
      <c r="M380" s="9"/>
      <c r="N380" s="9"/>
      <c r="O380" s="9"/>
      <c r="P380" s="9"/>
      <c r="Q380" s="170">
        <f t="shared" si="5"/>
        <v>0</v>
      </c>
      <c r="R380" s="85"/>
    </row>
    <row r="381" spans="1:18" x14ac:dyDescent="0.2">
      <c r="A381" s="167">
        <f>'5414'!A381</f>
        <v>0</v>
      </c>
      <c r="B381" s="167">
        <f>'5414'!C381</f>
        <v>0</v>
      </c>
      <c r="C381" s="167">
        <f>'5414'!D381</f>
        <v>0</v>
      </c>
      <c r="D381" s="167">
        <f>'5414'!E381</f>
        <v>0</v>
      </c>
      <c r="E381" s="167">
        <f>'5414'!F381</f>
        <v>0</v>
      </c>
      <c r="F381" s="168">
        <f>'5414'!G381</f>
        <v>0</v>
      </c>
      <c r="G381" s="169">
        <f>'5414'!M381</f>
        <v>0</v>
      </c>
      <c r="H381" s="167">
        <f>'5414'!Q381</f>
        <v>0</v>
      </c>
      <c r="I381" s="84"/>
      <c r="J381" s="9"/>
      <c r="K381" s="9"/>
      <c r="L381" s="9"/>
      <c r="M381" s="9"/>
      <c r="N381" s="9"/>
      <c r="O381" s="9"/>
      <c r="P381" s="9"/>
      <c r="Q381" s="170">
        <f t="shared" si="5"/>
        <v>0</v>
      </c>
      <c r="R381" s="85"/>
    </row>
    <row r="382" spans="1:18" x14ac:dyDescent="0.2">
      <c r="A382" s="167">
        <f>'5414'!A382</f>
        <v>0</v>
      </c>
      <c r="B382" s="167">
        <f>'5414'!C382</f>
        <v>0</v>
      </c>
      <c r="C382" s="167">
        <f>'5414'!D382</f>
        <v>0</v>
      </c>
      <c r="D382" s="167">
        <f>'5414'!E382</f>
        <v>0</v>
      </c>
      <c r="E382" s="167">
        <f>'5414'!F382</f>
        <v>0</v>
      </c>
      <c r="F382" s="168">
        <f>'5414'!G382</f>
        <v>0</v>
      </c>
      <c r="G382" s="169">
        <f>'5414'!M382</f>
        <v>0</v>
      </c>
      <c r="H382" s="167">
        <f>'5414'!Q382</f>
        <v>0</v>
      </c>
      <c r="I382" s="84"/>
      <c r="J382" s="9"/>
      <c r="K382" s="9"/>
      <c r="L382" s="9"/>
      <c r="M382" s="9"/>
      <c r="N382" s="9"/>
      <c r="O382" s="9"/>
      <c r="P382" s="9"/>
      <c r="Q382" s="170">
        <f t="shared" si="5"/>
        <v>0</v>
      </c>
      <c r="R382" s="85"/>
    </row>
    <row r="383" spans="1:18" x14ac:dyDescent="0.2">
      <c r="A383" s="167">
        <f>'5414'!A383</f>
        <v>0</v>
      </c>
      <c r="B383" s="167">
        <f>'5414'!C383</f>
        <v>0</v>
      </c>
      <c r="C383" s="167">
        <f>'5414'!D383</f>
        <v>0</v>
      </c>
      <c r="D383" s="167">
        <f>'5414'!E383</f>
        <v>0</v>
      </c>
      <c r="E383" s="167">
        <f>'5414'!F383</f>
        <v>0</v>
      </c>
      <c r="F383" s="168">
        <f>'5414'!G383</f>
        <v>0</v>
      </c>
      <c r="G383" s="169">
        <f>'5414'!M383</f>
        <v>0</v>
      </c>
      <c r="H383" s="167">
        <f>'5414'!Q383</f>
        <v>0</v>
      </c>
      <c r="I383" s="84"/>
      <c r="J383" s="9"/>
      <c r="K383" s="9"/>
      <c r="L383" s="9"/>
      <c r="M383" s="9"/>
      <c r="N383" s="9"/>
      <c r="O383" s="9"/>
      <c r="P383" s="9"/>
      <c r="Q383" s="170">
        <f t="shared" si="5"/>
        <v>0</v>
      </c>
      <c r="R383" s="85"/>
    </row>
    <row r="384" spans="1:18" x14ac:dyDescent="0.2">
      <c r="A384" s="167">
        <f>'5414'!A384</f>
        <v>0</v>
      </c>
      <c r="B384" s="167">
        <f>'5414'!C384</f>
        <v>0</v>
      </c>
      <c r="C384" s="167">
        <f>'5414'!D384</f>
        <v>0</v>
      </c>
      <c r="D384" s="167">
        <f>'5414'!E384</f>
        <v>0</v>
      </c>
      <c r="E384" s="167">
        <f>'5414'!F384</f>
        <v>0</v>
      </c>
      <c r="F384" s="168">
        <f>'5414'!G384</f>
        <v>0</v>
      </c>
      <c r="G384" s="169">
        <f>'5414'!M384</f>
        <v>0</v>
      </c>
      <c r="H384" s="167">
        <f>'5414'!Q384</f>
        <v>0</v>
      </c>
      <c r="I384" s="84"/>
      <c r="J384" s="9"/>
      <c r="K384" s="9"/>
      <c r="L384" s="9"/>
      <c r="M384" s="9"/>
      <c r="N384" s="9"/>
      <c r="O384" s="9"/>
      <c r="P384" s="9"/>
      <c r="Q384" s="170">
        <f t="shared" si="5"/>
        <v>0</v>
      </c>
      <c r="R384" s="85"/>
    </row>
    <row r="385" spans="1:18" x14ac:dyDescent="0.2">
      <c r="A385" s="167">
        <f>'5414'!A385</f>
        <v>0</v>
      </c>
      <c r="B385" s="167">
        <f>'5414'!C385</f>
        <v>0</v>
      </c>
      <c r="C385" s="167">
        <f>'5414'!D385</f>
        <v>0</v>
      </c>
      <c r="D385" s="167">
        <f>'5414'!E385</f>
        <v>0</v>
      </c>
      <c r="E385" s="167">
        <f>'5414'!F385</f>
        <v>0</v>
      </c>
      <c r="F385" s="168">
        <f>'5414'!G385</f>
        <v>0</v>
      </c>
      <c r="G385" s="169">
        <f>'5414'!M385</f>
        <v>0</v>
      </c>
      <c r="H385" s="167">
        <f>'5414'!Q385</f>
        <v>0</v>
      </c>
      <c r="I385" s="84"/>
      <c r="J385" s="9"/>
      <c r="K385" s="9"/>
      <c r="L385" s="9"/>
      <c r="M385" s="9"/>
      <c r="N385" s="9"/>
      <c r="O385" s="9"/>
      <c r="P385" s="9"/>
      <c r="Q385" s="170">
        <f t="shared" si="5"/>
        <v>0</v>
      </c>
      <c r="R385" s="85"/>
    </row>
    <row r="386" spans="1:18" x14ac:dyDescent="0.2">
      <c r="A386" s="167">
        <f>'5414'!A386</f>
        <v>0</v>
      </c>
      <c r="B386" s="167">
        <f>'5414'!C386</f>
        <v>0</v>
      </c>
      <c r="C386" s="167">
        <f>'5414'!D386</f>
        <v>0</v>
      </c>
      <c r="D386" s="167">
        <f>'5414'!E386</f>
        <v>0</v>
      </c>
      <c r="E386" s="167">
        <f>'5414'!F386</f>
        <v>0</v>
      </c>
      <c r="F386" s="168">
        <f>'5414'!G386</f>
        <v>0</v>
      </c>
      <c r="G386" s="169">
        <f>'5414'!M386</f>
        <v>0</v>
      </c>
      <c r="H386" s="167">
        <f>'5414'!Q386</f>
        <v>0</v>
      </c>
      <c r="I386" s="84"/>
      <c r="J386" s="9"/>
      <c r="K386" s="9"/>
      <c r="L386" s="9"/>
      <c r="M386" s="9"/>
      <c r="N386" s="9"/>
      <c r="O386" s="9"/>
      <c r="P386" s="9"/>
      <c r="Q386" s="170">
        <f t="shared" si="5"/>
        <v>0</v>
      </c>
      <c r="R386" s="85"/>
    </row>
    <row r="387" spans="1:18" x14ac:dyDescent="0.2">
      <c r="A387" s="167">
        <f>'5414'!A387</f>
        <v>0</v>
      </c>
      <c r="B387" s="167">
        <f>'5414'!C387</f>
        <v>0</v>
      </c>
      <c r="C387" s="167">
        <f>'5414'!D387</f>
        <v>0</v>
      </c>
      <c r="D387" s="167">
        <f>'5414'!E387</f>
        <v>0</v>
      </c>
      <c r="E387" s="167">
        <f>'5414'!F387</f>
        <v>0</v>
      </c>
      <c r="F387" s="168">
        <f>'5414'!G387</f>
        <v>0</v>
      </c>
      <c r="G387" s="169">
        <f>'5414'!M387</f>
        <v>0</v>
      </c>
      <c r="H387" s="167">
        <f>'5414'!Q387</f>
        <v>0</v>
      </c>
      <c r="I387" s="84"/>
      <c r="J387" s="9"/>
      <c r="K387" s="9"/>
      <c r="L387" s="9"/>
      <c r="M387" s="9"/>
      <c r="N387" s="9"/>
      <c r="O387" s="9"/>
      <c r="P387" s="9"/>
      <c r="Q387" s="170">
        <f t="shared" si="5"/>
        <v>0</v>
      </c>
      <c r="R387" s="85"/>
    </row>
    <row r="388" spans="1:18" x14ac:dyDescent="0.2">
      <c r="A388" s="167">
        <f>'5414'!A388</f>
        <v>0</v>
      </c>
      <c r="B388" s="167">
        <f>'5414'!C388</f>
        <v>0</v>
      </c>
      <c r="C388" s="167">
        <f>'5414'!D388</f>
        <v>0</v>
      </c>
      <c r="D388" s="167">
        <f>'5414'!E388</f>
        <v>0</v>
      </c>
      <c r="E388" s="167">
        <f>'5414'!F388</f>
        <v>0</v>
      </c>
      <c r="F388" s="168">
        <f>'5414'!G388</f>
        <v>0</v>
      </c>
      <c r="G388" s="169">
        <f>'5414'!M388</f>
        <v>0</v>
      </c>
      <c r="H388" s="167">
        <f>'5414'!Q388</f>
        <v>0</v>
      </c>
      <c r="I388" s="84"/>
      <c r="J388" s="9"/>
      <c r="K388" s="9"/>
      <c r="L388" s="9"/>
      <c r="M388" s="9"/>
      <c r="N388" s="9"/>
      <c r="O388" s="9"/>
      <c r="P388" s="9"/>
      <c r="Q388" s="170">
        <f t="shared" si="5"/>
        <v>0</v>
      </c>
      <c r="R388" s="85"/>
    </row>
    <row r="389" spans="1:18" x14ac:dyDescent="0.2">
      <c r="A389" s="167">
        <f>'5414'!A389</f>
        <v>0</v>
      </c>
      <c r="B389" s="167">
        <f>'5414'!C389</f>
        <v>0</v>
      </c>
      <c r="C389" s="167">
        <f>'5414'!D389</f>
        <v>0</v>
      </c>
      <c r="D389" s="167">
        <f>'5414'!E389</f>
        <v>0</v>
      </c>
      <c r="E389" s="167">
        <f>'5414'!F389</f>
        <v>0</v>
      </c>
      <c r="F389" s="168">
        <f>'5414'!G389</f>
        <v>0</v>
      </c>
      <c r="G389" s="169">
        <f>'5414'!M389</f>
        <v>0</v>
      </c>
      <c r="H389" s="167">
        <f>'5414'!Q389</f>
        <v>0</v>
      </c>
      <c r="I389" s="84"/>
      <c r="J389" s="9"/>
      <c r="K389" s="9"/>
      <c r="L389" s="9"/>
      <c r="M389" s="9"/>
      <c r="N389" s="9"/>
      <c r="O389" s="9"/>
      <c r="P389" s="9"/>
      <c r="Q389" s="170">
        <f t="shared" si="5"/>
        <v>0</v>
      </c>
      <c r="R389" s="85"/>
    </row>
    <row r="390" spans="1:18" x14ac:dyDescent="0.2">
      <c r="A390" s="167">
        <f>'5414'!A390</f>
        <v>0</v>
      </c>
      <c r="B390" s="167">
        <f>'5414'!C390</f>
        <v>0</v>
      </c>
      <c r="C390" s="167">
        <f>'5414'!D390</f>
        <v>0</v>
      </c>
      <c r="D390" s="167">
        <f>'5414'!E390</f>
        <v>0</v>
      </c>
      <c r="E390" s="167">
        <f>'5414'!F390</f>
        <v>0</v>
      </c>
      <c r="F390" s="168">
        <f>'5414'!G390</f>
        <v>0</v>
      </c>
      <c r="G390" s="169">
        <f>'5414'!M390</f>
        <v>0</v>
      </c>
      <c r="H390" s="167">
        <f>'5414'!Q390</f>
        <v>0</v>
      </c>
      <c r="I390" s="84"/>
      <c r="J390" s="9"/>
      <c r="K390" s="9"/>
      <c r="L390" s="9"/>
      <c r="M390" s="9"/>
      <c r="N390" s="9"/>
      <c r="O390" s="9"/>
      <c r="P390" s="9"/>
      <c r="Q390" s="170">
        <f t="shared" si="5"/>
        <v>0</v>
      </c>
      <c r="R390" s="85"/>
    </row>
    <row r="391" spans="1:18" x14ac:dyDescent="0.2">
      <c r="A391" s="167">
        <f>'5414'!A391</f>
        <v>0</v>
      </c>
      <c r="B391" s="167">
        <f>'5414'!C391</f>
        <v>0</v>
      </c>
      <c r="C391" s="167">
        <f>'5414'!D391</f>
        <v>0</v>
      </c>
      <c r="D391" s="167">
        <f>'5414'!E391</f>
        <v>0</v>
      </c>
      <c r="E391" s="167">
        <f>'5414'!F391</f>
        <v>0</v>
      </c>
      <c r="F391" s="168">
        <f>'5414'!G391</f>
        <v>0</v>
      </c>
      <c r="G391" s="169">
        <f>'5414'!M391</f>
        <v>0</v>
      </c>
      <c r="H391" s="167">
        <f>'5414'!Q391</f>
        <v>0</v>
      </c>
      <c r="I391" s="84"/>
      <c r="J391" s="9"/>
      <c r="K391" s="9"/>
      <c r="L391" s="9"/>
      <c r="M391" s="9"/>
      <c r="N391" s="9"/>
      <c r="O391" s="9"/>
      <c r="P391" s="9"/>
      <c r="Q391" s="170">
        <f t="shared" si="5"/>
        <v>0</v>
      </c>
      <c r="R391" s="85"/>
    </row>
    <row r="392" spans="1:18" x14ac:dyDescent="0.2">
      <c r="A392" s="167">
        <f>'5414'!A392</f>
        <v>0</v>
      </c>
      <c r="B392" s="167">
        <f>'5414'!C392</f>
        <v>0</v>
      </c>
      <c r="C392" s="167">
        <f>'5414'!D392</f>
        <v>0</v>
      </c>
      <c r="D392" s="167">
        <f>'5414'!E392</f>
        <v>0</v>
      </c>
      <c r="E392" s="167">
        <f>'5414'!F392</f>
        <v>0</v>
      </c>
      <c r="F392" s="168">
        <f>'5414'!G392</f>
        <v>0</v>
      </c>
      <c r="G392" s="169">
        <f>'5414'!M392</f>
        <v>0</v>
      </c>
      <c r="H392" s="167">
        <f>'5414'!Q392</f>
        <v>0</v>
      </c>
      <c r="I392" s="84"/>
      <c r="J392" s="9"/>
      <c r="K392" s="9"/>
      <c r="L392" s="9"/>
      <c r="M392" s="9"/>
      <c r="N392" s="9"/>
      <c r="O392" s="9"/>
      <c r="P392" s="9"/>
      <c r="Q392" s="170">
        <f t="shared" si="5"/>
        <v>0</v>
      </c>
      <c r="R392" s="85"/>
    </row>
    <row r="393" spans="1:18" x14ac:dyDescent="0.2">
      <c r="A393" s="167">
        <f>'5414'!A393</f>
        <v>0</v>
      </c>
      <c r="B393" s="167">
        <f>'5414'!C393</f>
        <v>0</v>
      </c>
      <c r="C393" s="167">
        <f>'5414'!D393</f>
        <v>0</v>
      </c>
      <c r="D393" s="167">
        <f>'5414'!E393</f>
        <v>0</v>
      </c>
      <c r="E393" s="167">
        <f>'5414'!F393</f>
        <v>0</v>
      </c>
      <c r="F393" s="168">
        <f>'5414'!G393</f>
        <v>0</v>
      </c>
      <c r="G393" s="169">
        <f>'5414'!M393</f>
        <v>0</v>
      </c>
      <c r="H393" s="167">
        <f>'5414'!Q393</f>
        <v>0</v>
      </c>
      <c r="I393" s="84"/>
      <c r="J393" s="9"/>
      <c r="K393" s="9"/>
      <c r="L393" s="9"/>
      <c r="M393" s="9"/>
      <c r="N393" s="9"/>
      <c r="O393" s="9"/>
      <c r="P393" s="9"/>
      <c r="Q393" s="170">
        <f t="shared" si="5"/>
        <v>0</v>
      </c>
      <c r="R393" s="85"/>
    </row>
    <row r="394" spans="1:18" x14ac:dyDescent="0.2">
      <c r="A394" s="167">
        <f>'5414'!A394</f>
        <v>0</v>
      </c>
      <c r="B394" s="167">
        <f>'5414'!C394</f>
        <v>0</v>
      </c>
      <c r="C394" s="167">
        <f>'5414'!D394</f>
        <v>0</v>
      </c>
      <c r="D394" s="167">
        <f>'5414'!E394</f>
        <v>0</v>
      </c>
      <c r="E394" s="167">
        <f>'5414'!F394</f>
        <v>0</v>
      </c>
      <c r="F394" s="168">
        <f>'5414'!G394</f>
        <v>0</v>
      </c>
      <c r="G394" s="169">
        <f>'5414'!M394</f>
        <v>0</v>
      </c>
      <c r="H394" s="167">
        <f>'5414'!Q394</f>
        <v>0</v>
      </c>
      <c r="I394" s="84"/>
      <c r="J394" s="9"/>
      <c r="K394" s="9"/>
      <c r="L394" s="9"/>
      <c r="M394" s="9"/>
      <c r="N394" s="9"/>
      <c r="O394" s="9"/>
      <c r="P394" s="9"/>
      <c r="Q394" s="170">
        <f t="shared" ref="Q394:Q457" si="6">J394+L394+N394+P394</f>
        <v>0</v>
      </c>
      <c r="R394" s="85"/>
    </row>
    <row r="395" spans="1:18" x14ac:dyDescent="0.2">
      <c r="A395" s="167">
        <f>'5414'!A395</f>
        <v>0</v>
      </c>
      <c r="B395" s="167">
        <f>'5414'!C395</f>
        <v>0</v>
      </c>
      <c r="C395" s="167">
        <f>'5414'!D395</f>
        <v>0</v>
      </c>
      <c r="D395" s="167">
        <f>'5414'!E395</f>
        <v>0</v>
      </c>
      <c r="E395" s="167">
        <f>'5414'!F395</f>
        <v>0</v>
      </c>
      <c r="F395" s="168">
        <f>'5414'!G395</f>
        <v>0</v>
      </c>
      <c r="G395" s="169">
        <f>'5414'!M395</f>
        <v>0</v>
      </c>
      <c r="H395" s="167">
        <f>'5414'!Q395</f>
        <v>0</v>
      </c>
      <c r="I395" s="84"/>
      <c r="J395" s="9"/>
      <c r="K395" s="9"/>
      <c r="L395" s="9"/>
      <c r="M395" s="9"/>
      <c r="N395" s="9"/>
      <c r="O395" s="9"/>
      <c r="P395" s="9"/>
      <c r="Q395" s="170">
        <f t="shared" si="6"/>
        <v>0</v>
      </c>
      <c r="R395" s="85"/>
    </row>
    <row r="396" spans="1:18" x14ac:dyDescent="0.2">
      <c r="A396" s="167">
        <f>'5414'!A396</f>
        <v>0</v>
      </c>
      <c r="B396" s="167">
        <f>'5414'!C396</f>
        <v>0</v>
      </c>
      <c r="C396" s="167">
        <f>'5414'!D396</f>
        <v>0</v>
      </c>
      <c r="D396" s="167">
        <f>'5414'!E396</f>
        <v>0</v>
      </c>
      <c r="E396" s="167">
        <f>'5414'!F396</f>
        <v>0</v>
      </c>
      <c r="F396" s="168">
        <f>'5414'!G396</f>
        <v>0</v>
      </c>
      <c r="G396" s="169">
        <f>'5414'!M396</f>
        <v>0</v>
      </c>
      <c r="H396" s="167">
        <f>'5414'!Q396</f>
        <v>0</v>
      </c>
      <c r="I396" s="84"/>
      <c r="J396" s="9"/>
      <c r="K396" s="9"/>
      <c r="L396" s="9"/>
      <c r="M396" s="9"/>
      <c r="N396" s="9"/>
      <c r="O396" s="9"/>
      <c r="P396" s="9"/>
      <c r="Q396" s="170">
        <f t="shared" si="6"/>
        <v>0</v>
      </c>
      <c r="R396" s="85"/>
    </row>
    <row r="397" spans="1:18" x14ac:dyDescent="0.2">
      <c r="A397" s="167">
        <f>'5414'!A397</f>
        <v>0</v>
      </c>
      <c r="B397" s="167">
        <f>'5414'!C397</f>
        <v>0</v>
      </c>
      <c r="C397" s="167">
        <f>'5414'!D397</f>
        <v>0</v>
      </c>
      <c r="D397" s="167">
        <f>'5414'!E397</f>
        <v>0</v>
      </c>
      <c r="E397" s="167">
        <f>'5414'!F397</f>
        <v>0</v>
      </c>
      <c r="F397" s="168">
        <f>'5414'!G397</f>
        <v>0</v>
      </c>
      <c r="G397" s="169">
        <f>'5414'!M397</f>
        <v>0</v>
      </c>
      <c r="H397" s="167">
        <f>'5414'!Q397</f>
        <v>0</v>
      </c>
      <c r="I397" s="84"/>
      <c r="J397" s="9"/>
      <c r="K397" s="9"/>
      <c r="L397" s="9"/>
      <c r="M397" s="9"/>
      <c r="N397" s="9"/>
      <c r="O397" s="9"/>
      <c r="P397" s="9"/>
      <c r="Q397" s="170">
        <f t="shared" si="6"/>
        <v>0</v>
      </c>
      <c r="R397" s="85"/>
    </row>
    <row r="398" spans="1:18" x14ac:dyDescent="0.2">
      <c r="A398" s="167">
        <f>'5414'!A398</f>
        <v>0</v>
      </c>
      <c r="B398" s="167">
        <f>'5414'!C398</f>
        <v>0</v>
      </c>
      <c r="C398" s="167">
        <f>'5414'!D398</f>
        <v>0</v>
      </c>
      <c r="D398" s="167">
        <f>'5414'!E398</f>
        <v>0</v>
      </c>
      <c r="E398" s="167">
        <f>'5414'!F398</f>
        <v>0</v>
      </c>
      <c r="F398" s="168">
        <f>'5414'!G398</f>
        <v>0</v>
      </c>
      <c r="G398" s="169">
        <f>'5414'!M398</f>
        <v>0</v>
      </c>
      <c r="H398" s="167">
        <f>'5414'!Q398</f>
        <v>0</v>
      </c>
      <c r="I398" s="84"/>
      <c r="J398" s="9"/>
      <c r="K398" s="9"/>
      <c r="L398" s="9"/>
      <c r="M398" s="9"/>
      <c r="N398" s="9"/>
      <c r="O398" s="9"/>
      <c r="P398" s="9"/>
      <c r="Q398" s="170">
        <f t="shared" si="6"/>
        <v>0</v>
      </c>
      <c r="R398" s="85"/>
    </row>
    <row r="399" spans="1:18" x14ac:dyDescent="0.2">
      <c r="A399" s="167">
        <f>'5414'!A399</f>
        <v>0</v>
      </c>
      <c r="B399" s="167">
        <f>'5414'!C399</f>
        <v>0</v>
      </c>
      <c r="C399" s="167">
        <f>'5414'!D399</f>
        <v>0</v>
      </c>
      <c r="D399" s="167">
        <f>'5414'!E399</f>
        <v>0</v>
      </c>
      <c r="E399" s="167">
        <f>'5414'!F399</f>
        <v>0</v>
      </c>
      <c r="F399" s="168">
        <f>'5414'!G399</f>
        <v>0</v>
      </c>
      <c r="G399" s="169">
        <f>'5414'!M399</f>
        <v>0</v>
      </c>
      <c r="H399" s="167">
        <f>'5414'!Q399</f>
        <v>0</v>
      </c>
      <c r="I399" s="84"/>
      <c r="J399" s="9"/>
      <c r="K399" s="9"/>
      <c r="L399" s="9"/>
      <c r="M399" s="9"/>
      <c r="N399" s="9"/>
      <c r="O399" s="9"/>
      <c r="P399" s="9"/>
      <c r="Q399" s="170">
        <f t="shared" si="6"/>
        <v>0</v>
      </c>
      <c r="R399" s="85"/>
    </row>
    <row r="400" spans="1:18" x14ac:dyDescent="0.2">
      <c r="A400" s="167">
        <f>'5414'!A400</f>
        <v>0</v>
      </c>
      <c r="B400" s="167">
        <f>'5414'!C400</f>
        <v>0</v>
      </c>
      <c r="C400" s="167">
        <f>'5414'!D400</f>
        <v>0</v>
      </c>
      <c r="D400" s="167">
        <f>'5414'!E400</f>
        <v>0</v>
      </c>
      <c r="E400" s="167">
        <f>'5414'!F400</f>
        <v>0</v>
      </c>
      <c r="F400" s="168">
        <f>'5414'!G400</f>
        <v>0</v>
      </c>
      <c r="G400" s="169">
        <f>'5414'!M400</f>
        <v>0</v>
      </c>
      <c r="H400" s="167">
        <f>'5414'!Q400</f>
        <v>0</v>
      </c>
      <c r="I400" s="84"/>
      <c r="J400" s="9"/>
      <c r="K400" s="9"/>
      <c r="L400" s="9"/>
      <c r="M400" s="9"/>
      <c r="N400" s="9"/>
      <c r="O400" s="9"/>
      <c r="P400" s="9"/>
      <c r="Q400" s="170">
        <f t="shared" si="6"/>
        <v>0</v>
      </c>
      <c r="R400" s="85"/>
    </row>
    <row r="401" spans="1:18" x14ac:dyDescent="0.2">
      <c r="A401" s="167">
        <f>'5414'!A401</f>
        <v>0</v>
      </c>
      <c r="B401" s="167">
        <f>'5414'!C401</f>
        <v>0</v>
      </c>
      <c r="C401" s="167">
        <f>'5414'!D401</f>
        <v>0</v>
      </c>
      <c r="D401" s="167">
        <f>'5414'!E401</f>
        <v>0</v>
      </c>
      <c r="E401" s="167">
        <f>'5414'!F401</f>
        <v>0</v>
      </c>
      <c r="F401" s="168">
        <f>'5414'!G401</f>
        <v>0</v>
      </c>
      <c r="G401" s="169">
        <f>'5414'!M401</f>
        <v>0</v>
      </c>
      <c r="H401" s="167">
        <f>'5414'!Q401</f>
        <v>0</v>
      </c>
      <c r="I401" s="84"/>
      <c r="J401" s="9"/>
      <c r="K401" s="9"/>
      <c r="L401" s="9"/>
      <c r="M401" s="9"/>
      <c r="N401" s="9"/>
      <c r="O401" s="9"/>
      <c r="P401" s="9"/>
      <c r="Q401" s="170">
        <f t="shared" si="6"/>
        <v>0</v>
      </c>
      <c r="R401" s="85"/>
    </row>
    <row r="402" spans="1:18" x14ac:dyDescent="0.2">
      <c r="A402" s="167">
        <f>'5414'!A402</f>
        <v>0</v>
      </c>
      <c r="B402" s="167">
        <f>'5414'!C402</f>
        <v>0</v>
      </c>
      <c r="C402" s="167">
        <f>'5414'!D402</f>
        <v>0</v>
      </c>
      <c r="D402" s="167">
        <f>'5414'!E402</f>
        <v>0</v>
      </c>
      <c r="E402" s="167">
        <f>'5414'!F402</f>
        <v>0</v>
      </c>
      <c r="F402" s="168">
        <f>'5414'!G402</f>
        <v>0</v>
      </c>
      <c r="G402" s="169">
        <f>'5414'!M402</f>
        <v>0</v>
      </c>
      <c r="H402" s="167">
        <f>'5414'!Q402</f>
        <v>0</v>
      </c>
      <c r="I402" s="84"/>
      <c r="J402" s="9"/>
      <c r="K402" s="9"/>
      <c r="L402" s="9"/>
      <c r="M402" s="9"/>
      <c r="N402" s="9"/>
      <c r="O402" s="9"/>
      <c r="P402" s="9"/>
      <c r="Q402" s="170">
        <f t="shared" si="6"/>
        <v>0</v>
      </c>
      <c r="R402" s="85"/>
    </row>
    <row r="403" spans="1:18" x14ac:dyDescent="0.2">
      <c r="A403" s="167">
        <f>'5414'!A403</f>
        <v>0</v>
      </c>
      <c r="B403" s="167">
        <f>'5414'!C403</f>
        <v>0</v>
      </c>
      <c r="C403" s="167">
        <f>'5414'!D403</f>
        <v>0</v>
      </c>
      <c r="D403" s="167">
        <f>'5414'!E403</f>
        <v>0</v>
      </c>
      <c r="E403" s="167">
        <f>'5414'!F403</f>
        <v>0</v>
      </c>
      <c r="F403" s="168">
        <f>'5414'!G403</f>
        <v>0</v>
      </c>
      <c r="G403" s="169">
        <f>'5414'!M403</f>
        <v>0</v>
      </c>
      <c r="H403" s="167">
        <f>'5414'!Q403</f>
        <v>0</v>
      </c>
      <c r="I403" s="84"/>
      <c r="J403" s="9"/>
      <c r="K403" s="9"/>
      <c r="L403" s="9"/>
      <c r="M403" s="9"/>
      <c r="N403" s="9"/>
      <c r="O403" s="9"/>
      <c r="P403" s="9"/>
      <c r="Q403" s="170">
        <f t="shared" si="6"/>
        <v>0</v>
      </c>
      <c r="R403" s="85"/>
    </row>
    <row r="404" spans="1:18" x14ac:dyDescent="0.2">
      <c r="A404" s="167">
        <f>'5414'!A404</f>
        <v>0</v>
      </c>
      <c r="B404" s="167">
        <f>'5414'!C404</f>
        <v>0</v>
      </c>
      <c r="C404" s="167">
        <f>'5414'!D404</f>
        <v>0</v>
      </c>
      <c r="D404" s="167">
        <f>'5414'!E404</f>
        <v>0</v>
      </c>
      <c r="E404" s="167">
        <f>'5414'!F404</f>
        <v>0</v>
      </c>
      <c r="F404" s="168">
        <f>'5414'!G404</f>
        <v>0</v>
      </c>
      <c r="G404" s="169">
        <f>'5414'!M404</f>
        <v>0</v>
      </c>
      <c r="H404" s="167">
        <f>'5414'!Q404</f>
        <v>0</v>
      </c>
      <c r="I404" s="84"/>
      <c r="J404" s="9"/>
      <c r="K404" s="9"/>
      <c r="L404" s="9"/>
      <c r="M404" s="9"/>
      <c r="N404" s="9"/>
      <c r="O404" s="9"/>
      <c r="P404" s="9"/>
      <c r="Q404" s="170">
        <f t="shared" si="6"/>
        <v>0</v>
      </c>
      <c r="R404" s="85"/>
    </row>
    <row r="405" spans="1:18" x14ac:dyDescent="0.2">
      <c r="A405" s="167">
        <f>'5414'!A405</f>
        <v>0</v>
      </c>
      <c r="B405" s="167">
        <f>'5414'!C405</f>
        <v>0</v>
      </c>
      <c r="C405" s="167">
        <f>'5414'!D405</f>
        <v>0</v>
      </c>
      <c r="D405" s="167">
        <f>'5414'!E405</f>
        <v>0</v>
      </c>
      <c r="E405" s="167">
        <f>'5414'!F405</f>
        <v>0</v>
      </c>
      <c r="F405" s="168">
        <f>'5414'!G405</f>
        <v>0</v>
      </c>
      <c r="G405" s="169">
        <f>'5414'!M405</f>
        <v>0</v>
      </c>
      <c r="H405" s="167">
        <f>'5414'!Q405</f>
        <v>0</v>
      </c>
      <c r="I405" s="84"/>
      <c r="J405" s="9"/>
      <c r="K405" s="9"/>
      <c r="L405" s="9"/>
      <c r="M405" s="9"/>
      <c r="N405" s="9"/>
      <c r="O405" s="9"/>
      <c r="P405" s="9"/>
      <c r="Q405" s="170">
        <f t="shared" si="6"/>
        <v>0</v>
      </c>
      <c r="R405" s="85"/>
    </row>
    <row r="406" spans="1:18" x14ac:dyDescent="0.2">
      <c r="A406" s="167">
        <f>'5414'!A406</f>
        <v>0</v>
      </c>
      <c r="B406" s="167">
        <f>'5414'!C406</f>
        <v>0</v>
      </c>
      <c r="C406" s="167">
        <f>'5414'!D406</f>
        <v>0</v>
      </c>
      <c r="D406" s="167">
        <f>'5414'!E406</f>
        <v>0</v>
      </c>
      <c r="E406" s="167">
        <f>'5414'!F406</f>
        <v>0</v>
      </c>
      <c r="F406" s="168">
        <f>'5414'!G406</f>
        <v>0</v>
      </c>
      <c r="G406" s="169">
        <f>'5414'!M406</f>
        <v>0</v>
      </c>
      <c r="H406" s="167">
        <f>'5414'!Q406</f>
        <v>0</v>
      </c>
      <c r="I406" s="84"/>
      <c r="J406" s="9"/>
      <c r="K406" s="9"/>
      <c r="L406" s="9"/>
      <c r="M406" s="9"/>
      <c r="N406" s="9"/>
      <c r="O406" s="9"/>
      <c r="P406" s="9"/>
      <c r="Q406" s="170">
        <f t="shared" si="6"/>
        <v>0</v>
      </c>
      <c r="R406" s="85"/>
    </row>
    <row r="407" spans="1:18" x14ac:dyDescent="0.2">
      <c r="A407" s="167">
        <f>'5414'!A407</f>
        <v>0</v>
      </c>
      <c r="B407" s="167">
        <f>'5414'!C407</f>
        <v>0</v>
      </c>
      <c r="C407" s="167">
        <f>'5414'!D407</f>
        <v>0</v>
      </c>
      <c r="D407" s="167">
        <f>'5414'!E407</f>
        <v>0</v>
      </c>
      <c r="E407" s="167">
        <f>'5414'!F407</f>
        <v>0</v>
      </c>
      <c r="F407" s="168">
        <f>'5414'!G407</f>
        <v>0</v>
      </c>
      <c r="G407" s="169">
        <f>'5414'!M407</f>
        <v>0</v>
      </c>
      <c r="H407" s="167">
        <f>'5414'!Q407</f>
        <v>0</v>
      </c>
      <c r="I407" s="84"/>
      <c r="J407" s="9"/>
      <c r="K407" s="9"/>
      <c r="L407" s="9"/>
      <c r="M407" s="9"/>
      <c r="N407" s="9"/>
      <c r="O407" s="9"/>
      <c r="P407" s="9"/>
      <c r="Q407" s="170">
        <f t="shared" si="6"/>
        <v>0</v>
      </c>
      <c r="R407" s="85"/>
    </row>
    <row r="408" spans="1:18" x14ac:dyDescent="0.2">
      <c r="A408" s="167">
        <f>'5414'!A408</f>
        <v>0</v>
      </c>
      <c r="B408" s="167">
        <f>'5414'!C408</f>
        <v>0</v>
      </c>
      <c r="C408" s="167">
        <f>'5414'!D408</f>
        <v>0</v>
      </c>
      <c r="D408" s="167">
        <f>'5414'!E408</f>
        <v>0</v>
      </c>
      <c r="E408" s="167">
        <f>'5414'!F408</f>
        <v>0</v>
      </c>
      <c r="F408" s="168">
        <f>'5414'!G408</f>
        <v>0</v>
      </c>
      <c r="G408" s="169">
        <f>'5414'!M408</f>
        <v>0</v>
      </c>
      <c r="H408" s="167">
        <f>'5414'!Q408</f>
        <v>0</v>
      </c>
      <c r="I408" s="84"/>
      <c r="J408" s="9"/>
      <c r="K408" s="9"/>
      <c r="L408" s="9"/>
      <c r="M408" s="9"/>
      <c r="N408" s="9"/>
      <c r="O408" s="9"/>
      <c r="P408" s="9"/>
      <c r="Q408" s="170">
        <f t="shared" si="6"/>
        <v>0</v>
      </c>
      <c r="R408" s="85"/>
    </row>
    <row r="409" spans="1:18" x14ac:dyDescent="0.2">
      <c r="A409" s="167">
        <f>'5414'!A409</f>
        <v>0</v>
      </c>
      <c r="B409" s="167">
        <f>'5414'!C409</f>
        <v>0</v>
      </c>
      <c r="C409" s="167">
        <f>'5414'!D409</f>
        <v>0</v>
      </c>
      <c r="D409" s="167">
        <f>'5414'!E409</f>
        <v>0</v>
      </c>
      <c r="E409" s="167">
        <f>'5414'!F409</f>
        <v>0</v>
      </c>
      <c r="F409" s="168">
        <f>'5414'!G409</f>
        <v>0</v>
      </c>
      <c r="G409" s="169">
        <f>'5414'!M409</f>
        <v>0</v>
      </c>
      <c r="H409" s="167">
        <f>'5414'!Q409</f>
        <v>0</v>
      </c>
      <c r="I409" s="84"/>
      <c r="J409" s="9"/>
      <c r="K409" s="9"/>
      <c r="L409" s="9"/>
      <c r="M409" s="9"/>
      <c r="N409" s="9"/>
      <c r="O409" s="9"/>
      <c r="P409" s="9"/>
      <c r="Q409" s="170">
        <f t="shared" si="6"/>
        <v>0</v>
      </c>
      <c r="R409" s="85"/>
    </row>
    <row r="410" spans="1:18" x14ac:dyDescent="0.2">
      <c r="A410" s="167">
        <f>'5414'!A410</f>
        <v>0</v>
      </c>
      <c r="B410" s="167">
        <f>'5414'!C410</f>
        <v>0</v>
      </c>
      <c r="C410" s="167">
        <f>'5414'!D410</f>
        <v>0</v>
      </c>
      <c r="D410" s="167">
        <f>'5414'!E410</f>
        <v>0</v>
      </c>
      <c r="E410" s="167">
        <f>'5414'!F410</f>
        <v>0</v>
      </c>
      <c r="F410" s="168">
        <f>'5414'!G410</f>
        <v>0</v>
      </c>
      <c r="G410" s="169">
        <f>'5414'!M410</f>
        <v>0</v>
      </c>
      <c r="H410" s="167">
        <f>'5414'!Q410</f>
        <v>0</v>
      </c>
      <c r="I410" s="84"/>
      <c r="J410" s="9"/>
      <c r="K410" s="9"/>
      <c r="L410" s="9"/>
      <c r="M410" s="9"/>
      <c r="N410" s="9"/>
      <c r="O410" s="9"/>
      <c r="P410" s="9"/>
      <c r="Q410" s="170">
        <f t="shared" si="6"/>
        <v>0</v>
      </c>
      <c r="R410" s="85"/>
    </row>
    <row r="411" spans="1:18" x14ac:dyDescent="0.2">
      <c r="A411" s="167">
        <f>'5414'!A411</f>
        <v>0</v>
      </c>
      <c r="B411" s="167">
        <f>'5414'!C411</f>
        <v>0</v>
      </c>
      <c r="C411" s="167">
        <f>'5414'!D411</f>
        <v>0</v>
      </c>
      <c r="D411" s="167">
        <f>'5414'!E411</f>
        <v>0</v>
      </c>
      <c r="E411" s="167">
        <f>'5414'!F411</f>
        <v>0</v>
      </c>
      <c r="F411" s="168">
        <f>'5414'!G411</f>
        <v>0</v>
      </c>
      <c r="G411" s="169">
        <f>'5414'!M411</f>
        <v>0</v>
      </c>
      <c r="H411" s="167">
        <f>'5414'!Q411</f>
        <v>0</v>
      </c>
      <c r="I411" s="84"/>
      <c r="J411" s="9"/>
      <c r="K411" s="9"/>
      <c r="L411" s="9"/>
      <c r="M411" s="9"/>
      <c r="N411" s="9"/>
      <c r="O411" s="9"/>
      <c r="P411" s="9"/>
      <c r="Q411" s="170">
        <f t="shared" si="6"/>
        <v>0</v>
      </c>
      <c r="R411" s="85"/>
    </row>
    <row r="412" spans="1:18" x14ac:dyDescent="0.2">
      <c r="A412" s="167">
        <f>'5414'!A412</f>
        <v>0</v>
      </c>
      <c r="B412" s="167">
        <f>'5414'!C412</f>
        <v>0</v>
      </c>
      <c r="C412" s="167">
        <f>'5414'!D412</f>
        <v>0</v>
      </c>
      <c r="D412" s="167">
        <f>'5414'!E412</f>
        <v>0</v>
      </c>
      <c r="E412" s="167">
        <f>'5414'!F412</f>
        <v>0</v>
      </c>
      <c r="F412" s="168">
        <f>'5414'!G412</f>
        <v>0</v>
      </c>
      <c r="G412" s="169">
        <f>'5414'!M412</f>
        <v>0</v>
      </c>
      <c r="H412" s="167">
        <f>'5414'!Q412</f>
        <v>0</v>
      </c>
      <c r="I412" s="84"/>
      <c r="J412" s="9"/>
      <c r="K412" s="9"/>
      <c r="L412" s="9"/>
      <c r="M412" s="9"/>
      <c r="N412" s="9"/>
      <c r="O412" s="9"/>
      <c r="P412" s="9"/>
      <c r="Q412" s="170">
        <f t="shared" si="6"/>
        <v>0</v>
      </c>
      <c r="R412" s="85"/>
    </row>
    <row r="413" spans="1:18" x14ac:dyDescent="0.2">
      <c r="A413" s="167">
        <f>'5414'!A413</f>
        <v>0</v>
      </c>
      <c r="B413" s="167">
        <f>'5414'!C413</f>
        <v>0</v>
      </c>
      <c r="C413" s="167">
        <f>'5414'!D413</f>
        <v>0</v>
      </c>
      <c r="D413" s="167">
        <f>'5414'!E413</f>
        <v>0</v>
      </c>
      <c r="E413" s="167">
        <f>'5414'!F413</f>
        <v>0</v>
      </c>
      <c r="F413" s="168">
        <f>'5414'!G413</f>
        <v>0</v>
      </c>
      <c r="G413" s="169">
        <f>'5414'!M413</f>
        <v>0</v>
      </c>
      <c r="H413" s="167">
        <f>'5414'!Q413</f>
        <v>0</v>
      </c>
      <c r="I413" s="84"/>
      <c r="J413" s="9"/>
      <c r="K413" s="9"/>
      <c r="L413" s="9"/>
      <c r="M413" s="9"/>
      <c r="N413" s="9"/>
      <c r="O413" s="9"/>
      <c r="P413" s="9"/>
      <c r="Q413" s="170">
        <f t="shared" si="6"/>
        <v>0</v>
      </c>
      <c r="R413" s="85"/>
    </row>
    <row r="414" spans="1:18" x14ac:dyDescent="0.2">
      <c r="A414" s="167">
        <f>'5414'!A414</f>
        <v>0</v>
      </c>
      <c r="B414" s="167">
        <f>'5414'!C414</f>
        <v>0</v>
      </c>
      <c r="C414" s="167">
        <f>'5414'!D414</f>
        <v>0</v>
      </c>
      <c r="D414" s="167">
        <f>'5414'!E414</f>
        <v>0</v>
      </c>
      <c r="E414" s="167">
        <f>'5414'!F414</f>
        <v>0</v>
      </c>
      <c r="F414" s="168">
        <f>'5414'!G414</f>
        <v>0</v>
      </c>
      <c r="G414" s="169">
        <f>'5414'!M414</f>
        <v>0</v>
      </c>
      <c r="H414" s="167">
        <f>'5414'!Q414</f>
        <v>0</v>
      </c>
      <c r="I414" s="84"/>
      <c r="J414" s="9"/>
      <c r="K414" s="9"/>
      <c r="L414" s="9"/>
      <c r="M414" s="9"/>
      <c r="N414" s="9"/>
      <c r="O414" s="9"/>
      <c r="P414" s="9"/>
      <c r="Q414" s="170">
        <f t="shared" si="6"/>
        <v>0</v>
      </c>
      <c r="R414" s="85"/>
    </row>
    <row r="415" spans="1:18" x14ac:dyDescent="0.2">
      <c r="A415" s="167">
        <f>'5414'!A415</f>
        <v>0</v>
      </c>
      <c r="B415" s="167">
        <f>'5414'!C415</f>
        <v>0</v>
      </c>
      <c r="C415" s="167">
        <f>'5414'!D415</f>
        <v>0</v>
      </c>
      <c r="D415" s="167">
        <f>'5414'!E415</f>
        <v>0</v>
      </c>
      <c r="E415" s="167">
        <f>'5414'!F415</f>
        <v>0</v>
      </c>
      <c r="F415" s="168">
        <f>'5414'!G415</f>
        <v>0</v>
      </c>
      <c r="G415" s="169">
        <f>'5414'!M415</f>
        <v>0</v>
      </c>
      <c r="H415" s="167">
        <f>'5414'!Q415</f>
        <v>0</v>
      </c>
      <c r="I415" s="84"/>
      <c r="J415" s="9"/>
      <c r="K415" s="9"/>
      <c r="L415" s="9"/>
      <c r="M415" s="9"/>
      <c r="N415" s="9"/>
      <c r="O415" s="9"/>
      <c r="P415" s="9"/>
      <c r="Q415" s="170">
        <f t="shared" si="6"/>
        <v>0</v>
      </c>
      <c r="R415" s="85"/>
    </row>
    <row r="416" spans="1:18" x14ac:dyDescent="0.2">
      <c r="A416" s="167">
        <f>'5414'!A416</f>
        <v>0</v>
      </c>
      <c r="B416" s="167">
        <f>'5414'!C416</f>
        <v>0</v>
      </c>
      <c r="C416" s="167">
        <f>'5414'!D416</f>
        <v>0</v>
      </c>
      <c r="D416" s="167">
        <f>'5414'!E416</f>
        <v>0</v>
      </c>
      <c r="E416" s="167">
        <f>'5414'!F416</f>
        <v>0</v>
      </c>
      <c r="F416" s="168">
        <f>'5414'!G416</f>
        <v>0</v>
      </c>
      <c r="G416" s="169">
        <f>'5414'!M416</f>
        <v>0</v>
      </c>
      <c r="H416" s="167">
        <f>'5414'!Q416</f>
        <v>0</v>
      </c>
      <c r="I416" s="84"/>
      <c r="J416" s="9"/>
      <c r="K416" s="9"/>
      <c r="L416" s="9"/>
      <c r="M416" s="9"/>
      <c r="N416" s="9"/>
      <c r="O416" s="9"/>
      <c r="P416" s="9"/>
      <c r="Q416" s="170">
        <f t="shared" si="6"/>
        <v>0</v>
      </c>
      <c r="R416" s="85"/>
    </row>
    <row r="417" spans="1:18" x14ac:dyDescent="0.2">
      <c r="A417" s="167">
        <f>'5414'!A417</f>
        <v>0</v>
      </c>
      <c r="B417" s="167">
        <f>'5414'!C417</f>
        <v>0</v>
      </c>
      <c r="C417" s="167">
        <f>'5414'!D417</f>
        <v>0</v>
      </c>
      <c r="D417" s="167">
        <f>'5414'!E417</f>
        <v>0</v>
      </c>
      <c r="E417" s="167">
        <f>'5414'!F417</f>
        <v>0</v>
      </c>
      <c r="F417" s="168">
        <f>'5414'!G417</f>
        <v>0</v>
      </c>
      <c r="G417" s="169">
        <f>'5414'!M417</f>
        <v>0</v>
      </c>
      <c r="H417" s="167">
        <f>'5414'!Q417</f>
        <v>0</v>
      </c>
      <c r="I417" s="84"/>
      <c r="J417" s="9"/>
      <c r="K417" s="9"/>
      <c r="L417" s="9"/>
      <c r="M417" s="9"/>
      <c r="N417" s="9"/>
      <c r="O417" s="9"/>
      <c r="P417" s="9"/>
      <c r="Q417" s="170">
        <f t="shared" si="6"/>
        <v>0</v>
      </c>
      <c r="R417" s="85"/>
    </row>
    <row r="418" spans="1:18" x14ac:dyDescent="0.2">
      <c r="A418" s="167">
        <f>'5414'!A418</f>
        <v>0</v>
      </c>
      <c r="B418" s="167">
        <f>'5414'!C418</f>
        <v>0</v>
      </c>
      <c r="C418" s="167">
        <f>'5414'!D418</f>
        <v>0</v>
      </c>
      <c r="D418" s="167">
        <f>'5414'!E418</f>
        <v>0</v>
      </c>
      <c r="E418" s="167">
        <f>'5414'!F418</f>
        <v>0</v>
      </c>
      <c r="F418" s="168">
        <f>'5414'!G418</f>
        <v>0</v>
      </c>
      <c r="G418" s="169">
        <f>'5414'!M418</f>
        <v>0</v>
      </c>
      <c r="H418" s="167">
        <f>'5414'!Q418</f>
        <v>0</v>
      </c>
      <c r="I418" s="84"/>
      <c r="J418" s="9"/>
      <c r="K418" s="9"/>
      <c r="L418" s="9"/>
      <c r="M418" s="9"/>
      <c r="N418" s="9"/>
      <c r="O418" s="9"/>
      <c r="P418" s="9"/>
      <c r="Q418" s="170">
        <f t="shared" si="6"/>
        <v>0</v>
      </c>
      <c r="R418" s="85"/>
    </row>
    <row r="419" spans="1:18" x14ac:dyDescent="0.2">
      <c r="A419" s="167">
        <f>'5414'!A419</f>
        <v>0</v>
      </c>
      <c r="B419" s="167">
        <f>'5414'!C419</f>
        <v>0</v>
      </c>
      <c r="C419" s="167">
        <f>'5414'!D419</f>
        <v>0</v>
      </c>
      <c r="D419" s="167">
        <f>'5414'!E419</f>
        <v>0</v>
      </c>
      <c r="E419" s="167">
        <f>'5414'!F419</f>
        <v>0</v>
      </c>
      <c r="F419" s="168">
        <f>'5414'!G419</f>
        <v>0</v>
      </c>
      <c r="G419" s="169">
        <f>'5414'!M419</f>
        <v>0</v>
      </c>
      <c r="H419" s="167">
        <f>'5414'!Q419</f>
        <v>0</v>
      </c>
      <c r="I419" s="84"/>
      <c r="J419" s="9"/>
      <c r="K419" s="9"/>
      <c r="L419" s="9"/>
      <c r="M419" s="9"/>
      <c r="N419" s="9"/>
      <c r="O419" s="9"/>
      <c r="P419" s="9"/>
      <c r="Q419" s="170">
        <f t="shared" si="6"/>
        <v>0</v>
      </c>
      <c r="R419" s="85"/>
    </row>
    <row r="420" spans="1:18" x14ac:dyDescent="0.2">
      <c r="A420" s="167">
        <f>'5414'!A420</f>
        <v>0</v>
      </c>
      <c r="B420" s="167">
        <f>'5414'!C420</f>
        <v>0</v>
      </c>
      <c r="C420" s="167">
        <f>'5414'!D420</f>
        <v>0</v>
      </c>
      <c r="D420" s="167">
        <f>'5414'!E420</f>
        <v>0</v>
      </c>
      <c r="E420" s="167">
        <f>'5414'!F420</f>
        <v>0</v>
      </c>
      <c r="F420" s="168">
        <f>'5414'!G420</f>
        <v>0</v>
      </c>
      <c r="G420" s="169">
        <f>'5414'!M420</f>
        <v>0</v>
      </c>
      <c r="H420" s="167">
        <f>'5414'!Q420</f>
        <v>0</v>
      </c>
      <c r="I420" s="84"/>
      <c r="J420" s="9"/>
      <c r="K420" s="9"/>
      <c r="L420" s="9"/>
      <c r="M420" s="9"/>
      <c r="N420" s="9"/>
      <c r="O420" s="9"/>
      <c r="P420" s="9"/>
      <c r="Q420" s="170">
        <f t="shared" si="6"/>
        <v>0</v>
      </c>
      <c r="R420" s="85"/>
    </row>
    <row r="421" spans="1:18" x14ac:dyDescent="0.2">
      <c r="A421" s="167">
        <f>'5414'!A421</f>
        <v>0</v>
      </c>
      <c r="B421" s="167">
        <f>'5414'!C421</f>
        <v>0</v>
      </c>
      <c r="C421" s="167">
        <f>'5414'!D421</f>
        <v>0</v>
      </c>
      <c r="D421" s="167">
        <f>'5414'!E421</f>
        <v>0</v>
      </c>
      <c r="E421" s="167">
        <f>'5414'!F421</f>
        <v>0</v>
      </c>
      <c r="F421" s="168">
        <f>'5414'!G421</f>
        <v>0</v>
      </c>
      <c r="G421" s="169">
        <f>'5414'!M421</f>
        <v>0</v>
      </c>
      <c r="H421" s="167">
        <f>'5414'!Q421</f>
        <v>0</v>
      </c>
      <c r="I421" s="84"/>
      <c r="J421" s="9"/>
      <c r="K421" s="9"/>
      <c r="L421" s="9"/>
      <c r="M421" s="9"/>
      <c r="N421" s="9"/>
      <c r="O421" s="9"/>
      <c r="P421" s="9"/>
      <c r="Q421" s="170">
        <f t="shared" si="6"/>
        <v>0</v>
      </c>
      <c r="R421" s="85"/>
    </row>
    <row r="422" spans="1:18" x14ac:dyDescent="0.2">
      <c r="A422" s="167">
        <f>'5414'!A422</f>
        <v>0</v>
      </c>
      <c r="B422" s="167">
        <f>'5414'!C422</f>
        <v>0</v>
      </c>
      <c r="C422" s="167">
        <f>'5414'!D422</f>
        <v>0</v>
      </c>
      <c r="D422" s="167">
        <f>'5414'!E422</f>
        <v>0</v>
      </c>
      <c r="E422" s="167">
        <f>'5414'!F422</f>
        <v>0</v>
      </c>
      <c r="F422" s="168">
        <f>'5414'!G422</f>
        <v>0</v>
      </c>
      <c r="G422" s="169">
        <f>'5414'!M422</f>
        <v>0</v>
      </c>
      <c r="H422" s="167">
        <f>'5414'!Q422</f>
        <v>0</v>
      </c>
      <c r="I422" s="84"/>
      <c r="J422" s="9"/>
      <c r="K422" s="9"/>
      <c r="L422" s="9"/>
      <c r="M422" s="9"/>
      <c r="N422" s="9"/>
      <c r="O422" s="9"/>
      <c r="P422" s="9"/>
      <c r="Q422" s="170">
        <f t="shared" si="6"/>
        <v>0</v>
      </c>
      <c r="R422" s="85"/>
    </row>
    <row r="423" spans="1:18" x14ac:dyDescent="0.2">
      <c r="A423" s="167">
        <f>'5414'!A423</f>
        <v>0</v>
      </c>
      <c r="B423" s="167">
        <f>'5414'!C423</f>
        <v>0</v>
      </c>
      <c r="C423" s="167">
        <f>'5414'!D423</f>
        <v>0</v>
      </c>
      <c r="D423" s="167">
        <f>'5414'!E423</f>
        <v>0</v>
      </c>
      <c r="E423" s="167">
        <f>'5414'!F423</f>
        <v>0</v>
      </c>
      <c r="F423" s="168">
        <f>'5414'!G423</f>
        <v>0</v>
      </c>
      <c r="G423" s="169">
        <f>'5414'!M423</f>
        <v>0</v>
      </c>
      <c r="H423" s="167">
        <f>'5414'!Q423</f>
        <v>0</v>
      </c>
      <c r="I423" s="84"/>
      <c r="J423" s="9"/>
      <c r="K423" s="9"/>
      <c r="L423" s="9"/>
      <c r="M423" s="9"/>
      <c r="N423" s="9"/>
      <c r="O423" s="9"/>
      <c r="P423" s="9"/>
      <c r="Q423" s="170">
        <f t="shared" si="6"/>
        <v>0</v>
      </c>
      <c r="R423" s="85"/>
    </row>
    <row r="424" spans="1:18" x14ac:dyDescent="0.2">
      <c r="A424" s="167">
        <f>'5414'!A424</f>
        <v>0</v>
      </c>
      <c r="B424" s="167">
        <f>'5414'!C424</f>
        <v>0</v>
      </c>
      <c r="C424" s="167">
        <f>'5414'!D424</f>
        <v>0</v>
      </c>
      <c r="D424" s="167">
        <f>'5414'!E424</f>
        <v>0</v>
      </c>
      <c r="E424" s="167">
        <f>'5414'!F424</f>
        <v>0</v>
      </c>
      <c r="F424" s="168">
        <f>'5414'!G424</f>
        <v>0</v>
      </c>
      <c r="G424" s="169">
        <f>'5414'!M424</f>
        <v>0</v>
      </c>
      <c r="H424" s="167">
        <f>'5414'!Q424</f>
        <v>0</v>
      </c>
      <c r="I424" s="84"/>
      <c r="J424" s="9"/>
      <c r="K424" s="9"/>
      <c r="L424" s="9"/>
      <c r="M424" s="9"/>
      <c r="N424" s="9"/>
      <c r="O424" s="9"/>
      <c r="P424" s="9"/>
      <c r="Q424" s="170">
        <f t="shared" si="6"/>
        <v>0</v>
      </c>
      <c r="R424" s="85"/>
    </row>
    <row r="425" spans="1:18" x14ac:dyDescent="0.2">
      <c r="A425" s="167">
        <f>'5414'!A425</f>
        <v>0</v>
      </c>
      <c r="B425" s="167">
        <f>'5414'!C425</f>
        <v>0</v>
      </c>
      <c r="C425" s="167">
        <f>'5414'!D425</f>
        <v>0</v>
      </c>
      <c r="D425" s="167">
        <f>'5414'!E425</f>
        <v>0</v>
      </c>
      <c r="E425" s="167">
        <f>'5414'!F425</f>
        <v>0</v>
      </c>
      <c r="F425" s="168">
        <f>'5414'!G425</f>
        <v>0</v>
      </c>
      <c r="G425" s="169">
        <f>'5414'!M425</f>
        <v>0</v>
      </c>
      <c r="H425" s="167">
        <f>'5414'!Q425</f>
        <v>0</v>
      </c>
      <c r="I425" s="84"/>
      <c r="J425" s="9"/>
      <c r="K425" s="9"/>
      <c r="L425" s="9"/>
      <c r="M425" s="9"/>
      <c r="N425" s="9"/>
      <c r="O425" s="9"/>
      <c r="P425" s="9"/>
      <c r="Q425" s="170">
        <f t="shared" si="6"/>
        <v>0</v>
      </c>
      <c r="R425" s="85"/>
    </row>
    <row r="426" spans="1:18" x14ac:dyDescent="0.2">
      <c r="A426" s="167">
        <f>'5414'!A426</f>
        <v>0</v>
      </c>
      <c r="B426" s="167">
        <f>'5414'!C426</f>
        <v>0</v>
      </c>
      <c r="C426" s="167">
        <f>'5414'!D426</f>
        <v>0</v>
      </c>
      <c r="D426" s="167">
        <f>'5414'!E426</f>
        <v>0</v>
      </c>
      <c r="E426" s="167">
        <f>'5414'!F426</f>
        <v>0</v>
      </c>
      <c r="F426" s="168">
        <f>'5414'!G426</f>
        <v>0</v>
      </c>
      <c r="G426" s="169">
        <f>'5414'!M426</f>
        <v>0</v>
      </c>
      <c r="H426" s="167">
        <f>'5414'!Q426</f>
        <v>0</v>
      </c>
      <c r="I426" s="84"/>
      <c r="J426" s="9"/>
      <c r="K426" s="9"/>
      <c r="L426" s="9"/>
      <c r="M426" s="9"/>
      <c r="N426" s="9"/>
      <c r="O426" s="9"/>
      <c r="P426" s="9"/>
      <c r="Q426" s="170">
        <f t="shared" si="6"/>
        <v>0</v>
      </c>
      <c r="R426" s="85"/>
    </row>
    <row r="427" spans="1:18" x14ac:dyDescent="0.2">
      <c r="A427" s="167">
        <f>'5414'!A427</f>
        <v>0</v>
      </c>
      <c r="B427" s="167">
        <f>'5414'!C427</f>
        <v>0</v>
      </c>
      <c r="C427" s="167">
        <f>'5414'!D427</f>
        <v>0</v>
      </c>
      <c r="D427" s="167">
        <f>'5414'!E427</f>
        <v>0</v>
      </c>
      <c r="E427" s="167">
        <f>'5414'!F427</f>
        <v>0</v>
      </c>
      <c r="F427" s="168">
        <f>'5414'!G427</f>
        <v>0</v>
      </c>
      <c r="G427" s="169">
        <f>'5414'!M427</f>
        <v>0</v>
      </c>
      <c r="H427" s="167">
        <f>'5414'!Q427</f>
        <v>0</v>
      </c>
      <c r="I427" s="84"/>
      <c r="J427" s="9"/>
      <c r="K427" s="9"/>
      <c r="L427" s="9"/>
      <c r="M427" s="9"/>
      <c r="N427" s="9"/>
      <c r="O427" s="9"/>
      <c r="P427" s="9"/>
      <c r="Q427" s="170">
        <f t="shared" si="6"/>
        <v>0</v>
      </c>
      <c r="R427" s="85"/>
    </row>
    <row r="428" spans="1:18" x14ac:dyDescent="0.2">
      <c r="A428" s="167">
        <f>'5414'!A428</f>
        <v>0</v>
      </c>
      <c r="B428" s="167">
        <f>'5414'!C428</f>
        <v>0</v>
      </c>
      <c r="C428" s="167">
        <f>'5414'!D428</f>
        <v>0</v>
      </c>
      <c r="D428" s="167">
        <f>'5414'!E428</f>
        <v>0</v>
      </c>
      <c r="E428" s="167">
        <f>'5414'!F428</f>
        <v>0</v>
      </c>
      <c r="F428" s="168">
        <f>'5414'!G428</f>
        <v>0</v>
      </c>
      <c r="G428" s="169">
        <f>'5414'!M428</f>
        <v>0</v>
      </c>
      <c r="H428" s="167">
        <f>'5414'!Q428</f>
        <v>0</v>
      </c>
      <c r="I428" s="84"/>
      <c r="J428" s="9"/>
      <c r="K428" s="9"/>
      <c r="L428" s="9"/>
      <c r="M428" s="9"/>
      <c r="N428" s="9"/>
      <c r="O428" s="9"/>
      <c r="P428" s="9"/>
      <c r="Q428" s="170">
        <f t="shared" si="6"/>
        <v>0</v>
      </c>
      <c r="R428" s="85"/>
    </row>
    <row r="429" spans="1:18" x14ac:dyDescent="0.2">
      <c r="A429" s="167">
        <f>'5414'!A429</f>
        <v>0</v>
      </c>
      <c r="B429" s="167">
        <f>'5414'!C429</f>
        <v>0</v>
      </c>
      <c r="C429" s="167">
        <f>'5414'!D429</f>
        <v>0</v>
      </c>
      <c r="D429" s="167">
        <f>'5414'!E429</f>
        <v>0</v>
      </c>
      <c r="E429" s="167">
        <f>'5414'!F429</f>
        <v>0</v>
      </c>
      <c r="F429" s="168">
        <f>'5414'!G429</f>
        <v>0</v>
      </c>
      <c r="G429" s="169">
        <f>'5414'!M429</f>
        <v>0</v>
      </c>
      <c r="H429" s="167">
        <f>'5414'!Q429</f>
        <v>0</v>
      </c>
      <c r="I429" s="84"/>
      <c r="J429" s="9"/>
      <c r="K429" s="9"/>
      <c r="L429" s="9"/>
      <c r="M429" s="9"/>
      <c r="N429" s="9"/>
      <c r="O429" s="9"/>
      <c r="P429" s="9"/>
      <c r="Q429" s="170">
        <f t="shared" si="6"/>
        <v>0</v>
      </c>
      <c r="R429" s="85"/>
    </row>
    <row r="430" spans="1:18" x14ac:dyDescent="0.2">
      <c r="A430" s="167">
        <f>'5414'!A430</f>
        <v>0</v>
      </c>
      <c r="B430" s="167">
        <f>'5414'!C430</f>
        <v>0</v>
      </c>
      <c r="C430" s="167">
        <f>'5414'!D430</f>
        <v>0</v>
      </c>
      <c r="D430" s="167">
        <f>'5414'!E430</f>
        <v>0</v>
      </c>
      <c r="E430" s="167">
        <f>'5414'!F430</f>
        <v>0</v>
      </c>
      <c r="F430" s="168">
        <f>'5414'!G430</f>
        <v>0</v>
      </c>
      <c r="G430" s="169">
        <f>'5414'!M430</f>
        <v>0</v>
      </c>
      <c r="H430" s="167">
        <f>'5414'!Q430</f>
        <v>0</v>
      </c>
      <c r="I430" s="84"/>
      <c r="J430" s="9"/>
      <c r="K430" s="9"/>
      <c r="L430" s="9"/>
      <c r="M430" s="9"/>
      <c r="N430" s="9"/>
      <c r="O430" s="9"/>
      <c r="P430" s="9"/>
      <c r="Q430" s="170">
        <f t="shared" si="6"/>
        <v>0</v>
      </c>
      <c r="R430" s="85"/>
    </row>
    <row r="431" spans="1:18" x14ac:dyDescent="0.2">
      <c r="A431" s="167">
        <f>'5414'!A431</f>
        <v>0</v>
      </c>
      <c r="B431" s="167">
        <f>'5414'!C431</f>
        <v>0</v>
      </c>
      <c r="C431" s="167">
        <f>'5414'!D431</f>
        <v>0</v>
      </c>
      <c r="D431" s="167">
        <f>'5414'!E431</f>
        <v>0</v>
      </c>
      <c r="E431" s="167">
        <f>'5414'!F431</f>
        <v>0</v>
      </c>
      <c r="F431" s="168">
        <f>'5414'!G431</f>
        <v>0</v>
      </c>
      <c r="G431" s="169">
        <f>'5414'!M431</f>
        <v>0</v>
      </c>
      <c r="H431" s="167">
        <f>'5414'!Q431</f>
        <v>0</v>
      </c>
      <c r="I431" s="84"/>
      <c r="J431" s="9"/>
      <c r="K431" s="9"/>
      <c r="L431" s="9"/>
      <c r="M431" s="9"/>
      <c r="N431" s="9"/>
      <c r="O431" s="9"/>
      <c r="P431" s="9"/>
      <c r="Q431" s="170">
        <f t="shared" si="6"/>
        <v>0</v>
      </c>
      <c r="R431" s="85"/>
    </row>
    <row r="432" spans="1:18" x14ac:dyDescent="0.2">
      <c r="A432" s="167">
        <f>'5414'!A432</f>
        <v>0</v>
      </c>
      <c r="B432" s="167">
        <f>'5414'!C432</f>
        <v>0</v>
      </c>
      <c r="C432" s="167">
        <f>'5414'!D432</f>
        <v>0</v>
      </c>
      <c r="D432" s="167">
        <f>'5414'!E432</f>
        <v>0</v>
      </c>
      <c r="E432" s="167">
        <f>'5414'!F432</f>
        <v>0</v>
      </c>
      <c r="F432" s="168">
        <f>'5414'!G432</f>
        <v>0</v>
      </c>
      <c r="G432" s="169">
        <f>'5414'!M432</f>
        <v>0</v>
      </c>
      <c r="H432" s="167">
        <f>'5414'!Q432</f>
        <v>0</v>
      </c>
      <c r="I432" s="84"/>
      <c r="J432" s="9"/>
      <c r="K432" s="9"/>
      <c r="L432" s="9"/>
      <c r="M432" s="9"/>
      <c r="N432" s="9"/>
      <c r="O432" s="9"/>
      <c r="P432" s="9"/>
      <c r="Q432" s="170">
        <f t="shared" si="6"/>
        <v>0</v>
      </c>
      <c r="R432" s="85"/>
    </row>
    <row r="433" spans="1:18" x14ac:dyDescent="0.2">
      <c r="A433" s="167">
        <f>'5414'!A433</f>
        <v>0</v>
      </c>
      <c r="B433" s="167">
        <f>'5414'!C433</f>
        <v>0</v>
      </c>
      <c r="C433" s="167">
        <f>'5414'!D433</f>
        <v>0</v>
      </c>
      <c r="D433" s="167">
        <f>'5414'!E433</f>
        <v>0</v>
      </c>
      <c r="E433" s="167">
        <f>'5414'!F433</f>
        <v>0</v>
      </c>
      <c r="F433" s="168">
        <f>'5414'!G433</f>
        <v>0</v>
      </c>
      <c r="G433" s="169">
        <f>'5414'!M433</f>
        <v>0</v>
      </c>
      <c r="H433" s="167">
        <f>'5414'!Q433</f>
        <v>0</v>
      </c>
      <c r="I433" s="84"/>
      <c r="J433" s="9"/>
      <c r="K433" s="9"/>
      <c r="L433" s="9"/>
      <c r="M433" s="9"/>
      <c r="N433" s="9"/>
      <c r="O433" s="9"/>
      <c r="P433" s="9"/>
      <c r="Q433" s="170">
        <f t="shared" si="6"/>
        <v>0</v>
      </c>
      <c r="R433" s="85"/>
    </row>
    <row r="434" spans="1:18" x14ac:dyDescent="0.2">
      <c r="A434" s="167">
        <f>'5414'!A434</f>
        <v>0</v>
      </c>
      <c r="B434" s="167">
        <f>'5414'!C434</f>
        <v>0</v>
      </c>
      <c r="C434" s="167">
        <f>'5414'!D434</f>
        <v>0</v>
      </c>
      <c r="D434" s="167">
        <f>'5414'!E434</f>
        <v>0</v>
      </c>
      <c r="E434" s="167">
        <f>'5414'!F434</f>
        <v>0</v>
      </c>
      <c r="F434" s="168">
        <f>'5414'!G434</f>
        <v>0</v>
      </c>
      <c r="G434" s="169">
        <f>'5414'!M434</f>
        <v>0</v>
      </c>
      <c r="H434" s="167">
        <f>'5414'!Q434</f>
        <v>0</v>
      </c>
      <c r="I434" s="84"/>
      <c r="J434" s="9"/>
      <c r="K434" s="9"/>
      <c r="L434" s="9"/>
      <c r="M434" s="9"/>
      <c r="N434" s="9"/>
      <c r="O434" s="9"/>
      <c r="P434" s="9"/>
      <c r="Q434" s="170">
        <f t="shared" si="6"/>
        <v>0</v>
      </c>
      <c r="R434" s="85"/>
    </row>
    <row r="435" spans="1:18" x14ac:dyDescent="0.2">
      <c r="A435" s="167">
        <f>'5414'!A435</f>
        <v>0</v>
      </c>
      <c r="B435" s="167">
        <f>'5414'!C435</f>
        <v>0</v>
      </c>
      <c r="C435" s="167">
        <f>'5414'!D435</f>
        <v>0</v>
      </c>
      <c r="D435" s="167">
        <f>'5414'!E435</f>
        <v>0</v>
      </c>
      <c r="E435" s="167">
        <f>'5414'!F435</f>
        <v>0</v>
      </c>
      <c r="F435" s="168">
        <f>'5414'!G435</f>
        <v>0</v>
      </c>
      <c r="G435" s="169">
        <f>'5414'!M435</f>
        <v>0</v>
      </c>
      <c r="H435" s="167">
        <f>'5414'!Q435</f>
        <v>0</v>
      </c>
      <c r="I435" s="84"/>
      <c r="J435" s="9"/>
      <c r="K435" s="9"/>
      <c r="L435" s="9"/>
      <c r="M435" s="9"/>
      <c r="N435" s="9"/>
      <c r="O435" s="9"/>
      <c r="P435" s="9"/>
      <c r="Q435" s="170">
        <f t="shared" si="6"/>
        <v>0</v>
      </c>
      <c r="R435" s="85"/>
    </row>
    <row r="436" spans="1:18" x14ac:dyDescent="0.2">
      <c r="A436" s="167">
        <f>'5414'!A436</f>
        <v>0</v>
      </c>
      <c r="B436" s="167">
        <f>'5414'!C436</f>
        <v>0</v>
      </c>
      <c r="C436" s="167">
        <f>'5414'!D436</f>
        <v>0</v>
      </c>
      <c r="D436" s="167">
        <f>'5414'!E436</f>
        <v>0</v>
      </c>
      <c r="E436" s="167">
        <f>'5414'!F436</f>
        <v>0</v>
      </c>
      <c r="F436" s="168">
        <f>'5414'!G436</f>
        <v>0</v>
      </c>
      <c r="G436" s="169">
        <f>'5414'!M436</f>
        <v>0</v>
      </c>
      <c r="H436" s="167">
        <f>'5414'!Q436</f>
        <v>0</v>
      </c>
      <c r="I436" s="84"/>
      <c r="J436" s="9"/>
      <c r="K436" s="9"/>
      <c r="L436" s="9"/>
      <c r="M436" s="9"/>
      <c r="N436" s="9"/>
      <c r="O436" s="9"/>
      <c r="P436" s="9"/>
      <c r="Q436" s="170">
        <f t="shared" si="6"/>
        <v>0</v>
      </c>
      <c r="R436" s="85"/>
    </row>
    <row r="437" spans="1:18" x14ac:dyDescent="0.2">
      <c r="A437" s="167">
        <f>'5414'!A437</f>
        <v>0</v>
      </c>
      <c r="B437" s="167">
        <f>'5414'!C437</f>
        <v>0</v>
      </c>
      <c r="C437" s="167">
        <f>'5414'!D437</f>
        <v>0</v>
      </c>
      <c r="D437" s="167">
        <f>'5414'!E437</f>
        <v>0</v>
      </c>
      <c r="E437" s="167">
        <f>'5414'!F437</f>
        <v>0</v>
      </c>
      <c r="F437" s="168">
        <f>'5414'!G437</f>
        <v>0</v>
      </c>
      <c r="G437" s="169">
        <f>'5414'!M437</f>
        <v>0</v>
      </c>
      <c r="H437" s="167">
        <f>'5414'!Q437</f>
        <v>0</v>
      </c>
      <c r="I437" s="84"/>
      <c r="J437" s="9"/>
      <c r="K437" s="9"/>
      <c r="L437" s="9"/>
      <c r="M437" s="9"/>
      <c r="N437" s="9"/>
      <c r="O437" s="9"/>
      <c r="P437" s="9"/>
      <c r="Q437" s="170">
        <f t="shared" si="6"/>
        <v>0</v>
      </c>
      <c r="R437" s="85"/>
    </row>
    <row r="438" spans="1:18" x14ac:dyDescent="0.2">
      <c r="A438" s="167">
        <f>'5414'!A438</f>
        <v>0</v>
      </c>
      <c r="B438" s="167">
        <f>'5414'!C438</f>
        <v>0</v>
      </c>
      <c r="C438" s="167">
        <f>'5414'!D438</f>
        <v>0</v>
      </c>
      <c r="D438" s="167">
        <f>'5414'!E438</f>
        <v>0</v>
      </c>
      <c r="E438" s="167">
        <f>'5414'!F438</f>
        <v>0</v>
      </c>
      <c r="F438" s="168">
        <f>'5414'!G438</f>
        <v>0</v>
      </c>
      <c r="G438" s="169">
        <f>'5414'!M438</f>
        <v>0</v>
      </c>
      <c r="H438" s="167">
        <f>'5414'!Q438</f>
        <v>0</v>
      </c>
      <c r="I438" s="84"/>
      <c r="J438" s="9"/>
      <c r="K438" s="9"/>
      <c r="L438" s="9"/>
      <c r="M438" s="9"/>
      <c r="N438" s="9"/>
      <c r="O438" s="9"/>
      <c r="P438" s="9"/>
      <c r="Q438" s="170">
        <f t="shared" si="6"/>
        <v>0</v>
      </c>
      <c r="R438" s="85"/>
    </row>
    <row r="439" spans="1:18" x14ac:dyDescent="0.2">
      <c r="A439" s="167">
        <f>'5414'!A439</f>
        <v>0</v>
      </c>
      <c r="B439" s="167">
        <f>'5414'!C439</f>
        <v>0</v>
      </c>
      <c r="C439" s="167">
        <f>'5414'!D439</f>
        <v>0</v>
      </c>
      <c r="D439" s="167">
        <f>'5414'!E439</f>
        <v>0</v>
      </c>
      <c r="E439" s="167">
        <f>'5414'!F439</f>
        <v>0</v>
      </c>
      <c r="F439" s="168">
        <f>'5414'!G439</f>
        <v>0</v>
      </c>
      <c r="G439" s="169">
        <f>'5414'!M439</f>
        <v>0</v>
      </c>
      <c r="H439" s="167">
        <f>'5414'!Q439</f>
        <v>0</v>
      </c>
      <c r="I439" s="84"/>
      <c r="J439" s="9"/>
      <c r="K439" s="9"/>
      <c r="L439" s="9"/>
      <c r="M439" s="9"/>
      <c r="N439" s="9"/>
      <c r="O439" s="9"/>
      <c r="P439" s="9"/>
      <c r="Q439" s="170">
        <f t="shared" si="6"/>
        <v>0</v>
      </c>
      <c r="R439" s="85"/>
    </row>
    <row r="440" spans="1:18" x14ac:dyDescent="0.2">
      <c r="A440" s="167">
        <f>'5414'!A440</f>
        <v>0</v>
      </c>
      <c r="B440" s="167">
        <f>'5414'!C440</f>
        <v>0</v>
      </c>
      <c r="C440" s="167">
        <f>'5414'!D440</f>
        <v>0</v>
      </c>
      <c r="D440" s="167">
        <f>'5414'!E440</f>
        <v>0</v>
      </c>
      <c r="E440" s="167">
        <f>'5414'!F440</f>
        <v>0</v>
      </c>
      <c r="F440" s="168">
        <f>'5414'!G440</f>
        <v>0</v>
      </c>
      <c r="G440" s="169">
        <f>'5414'!M440</f>
        <v>0</v>
      </c>
      <c r="H440" s="167">
        <f>'5414'!Q440</f>
        <v>0</v>
      </c>
      <c r="I440" s="84"/>
      <c r="J440" s="9"/>
      <c r="K440" s="9"/>
      <c r="L440" s="9"/>
      <c r="M440" s="9"/>
      <c r="N440" s="9"/>
      <c r="O440" s="9"/>
      <c r="P440" s="9"/>
      <c r="Q440" s="170">
        <f t="shared" si="6"/>
        <v>0</v>
      </c>
      <c r="R440" s="85"/>
    </row>
    <row r="441" spans="1:18" x14ac:dyDescent="0.2">
      <c r="A441" s="167">
        <f>'5414'!A441</f>
        <v>0</v>
      </c>
      <c r="B441" s="167">
        <f>'5414'!C441</f>
        <v>0</v>
      </c>
      <c r="C441" s="167">
        <f>'5414'!D441</f>
        <v>0</v>
      </c>
      <c r="D441" s="167">
        <f>'5414'!E441</f>
        <v>0</v>
      </c>
      <c r="E441" s="167">
        <f>'5414'!F441</f>
        <v>0</v>
      </c>
      <c r="F441" s="168">
        <f>'5414'!G441</f>
        <v>0</v>
      </c>
      <c r="G441" s="169">
        <f>'5414'!M441</f>
        <v>0</v>
      </c>
      <c r="H441" s="167">
        <f>'5414'!Q441</f>
        <v>0</v>
      </c>
      <c r="I441" s="84"/>
      <c r="J441" s="9"/>
      <c r="K441" s="9"/>
      <c r="L441" s="9"/>
      <c r="M441" s="9"/>
      <c r="N441" s="9"/>
      <c r="O441" s="9"/>
      <c r="P441" s="9"/>
      <c r="Q441" s="170">
        <f t="shared" si="6"/>
        <v>0</v>
      </c>
      <c r="R441" s="85"/>
    </row>
    <row r="442" spans="1:18" x14ac:dyDescent="0.2">
      <c r="A442" s="167">
        <f>'5414'!A442</f>
        <v>0</v>
      </c>
      <c r="B442" s="167">
        <f>'5414'!C442</f>
        <v>0</v>
      </c>
      <c r="C442" s="167">
        <f>'5414'!D442</f>
        <v>0</v>
      </c>
      <c r="D442" s="167">
        <f>'5414'!E442</f>
        <v>0</v>
      </c>
      <c r="E442" s="167">
        <f>'5414'!F442</f>
        <v>0</v>
      </c>
      <c r="F442" s="168">
        <f>'5414'!G442</f>
        <v>0</v>
      </c>
      <c r="G442" s="169">
        <f>'5414'!M442</f>
        <v>0</v>
      </c>
      <c r="H442" s="167">
        <f>'5414'!Q442</f>
        <v>0</v>
      </c>
      <c r="I442" s="84"/>
      <c r="J442" s="9"/>
      <c r="K442" s="9"/>
      <c r="L442" s="9"/>
      <c r="M442" s="9"/>
      <c r="N442" s="9"/>
      <c r="O442" s="9"/>
      <c r="P442" s="9"/>
      <c r="Q442" s="170">
        <f t="shared" si="6"/>
        <v>0</v>
      </c>
      <c r="R442" s="85"/>
    </row>
    <row r="443" spans="1:18" x14ac:dyDescent="0.2">
      <c r="A443" s="167">
        <f>'5414'!A443</f>
        <v>0</v>
      </c>
      <c r="B443" s="167">
        <f>'5414'!C443</f>
        <v>0</v>
      </c>
      <c r="C443" s="167">
        <f>'5414'!D443</f>
        <v>0</v>
      </c>
      <c r="D443" s="167">
        <f>'5414'!E443</f>
        <v>0</v>
      </c>
      <c r="E443" s="167">
        <f>'5414'!F443</f>
        <v>0</v>
      </c>
      <c r="F443" s="168">
        <f>'5414'!G443</f>
        <v>0</v>
      </c>
      <c r="G443" s="169">
        <f>'5414'!M443</f>
        <v>0</v>
      </c>
      <c r="H443" s="167">
        <f>'5414'!Q443</f>
        <v>0</v>
      </c>
      <c r="I443" s="84"/>
      <c r="J443" s="9"/>
      <c r="K443" s="9"/>
      <c r="L443" s="9"/>
      <c r="M443" s="9"/>
      <c r="N443" s="9"/>
      <c r="O443" s="9"/>
      <c r="P443" s="9"/>
      <c r="Q443" s="170">
        <f t="shared" si="6"/>
        <v>0</v>
      </c>
      <c r="R443" s="85"/>
    </row>
    <row r="444" spans="1:18" x14ac:dyDescent="0.2">
      <c r="A444" s="167">
        <f>'5414'!A444</f>
        <v>0</v>
      </c>
      <c r="B444" s="167">
        <f>'5414'!C444</f>
        <v>0</v>
      </c>
      <c r="C444" s="167">
        <f>'5414'!D444</f>
        <v>0</v>
      </c>
      <c r="D444" s="167">
        <f>'5414'!E444</f>
        <v>0</v>
      </c>
      <c r="E444" s="167">
        <f>'5414'!F444</f>
        <v>0</v>
      </c>
      <c r="F444" s="168">
        <f>'5414'!G444</f>
        <v>0</v>
      </c>
      <c r="G444" s="169">
        <f>'5414'!M444</f>
        <v>0</v>
      </c>
      <c r="H444" s="167">
        <f>'5414'!Q444</f>
        <v>0</v>
      </c>
      <c r="I444" s="84"/>
      <c r="J444" s="9"/>
      <c r="K444" s="9"/>
      <c r="L444" s="9"/>
      <c r="M444" s="9"/>
      <c r="N444" s="9"/>
      <c r="O444" s="9"/>
      <c r="P444" s="9"/>
      <c r="Q444" s="170">
        <f t="shared" si="6"/>
        <v>0</v>
      </c>
      <c r="R444" s="85"/>
    </row>
    <row r="445" spans="1:18" x14ac:dyDescent="0.2">
      <c r="A445" s="167">
        <f>'5414'!A445</f>
        <v>0</v>
      </c>
      <c r="B445" s="167">
        <f>'5414'!C445</f>
        <v>0</v>
      </c>
      <c r="C445" s="167">
        <f>'5414'!D445</f>
        <v>0</v>
      </c>
      <c r="D445" s="167">
        <f>'5414'!E445</f>
        <v>0</v>
      </c>
      <c r="E445" s="167">
        <f>'5414'!F445</f>
        <v>0</v>
      </c>
      <c r="F445" s="168">
        <f>'5414'!G445</f>
        <v>0</v>
      </c>
      <c r="G445" s="169">
        <f>'5414'!M445</f>
        <v>0</v>
      </c>
      <c r="H445" s="167">
        <f>'5414'!Q445</f>
        <v>0</v>
      </c>
      <c r="I445" s="84"/>
      <c r="J445" s="9"/>
      <c r="K445" s="9"/>
      <c r="L445" s="9"/>
      <c r="M445" s="9"/>
      <c r="N445" s="9"/>
      <c r="O445" s="9"/>
      <c r="P445" s="9"/>
      <c r="Q445" s="170">
        <f t="shared" si="6"/>
        <v>0</v>
      </c>
      <c r="R445" s="85"/>
    </row>
    <row r="446" spans="1:18" x14ac:dyDescent="0.2">
      <c r="A446" s="167">
        <f>'5414'!A446</f>
        <v>0</v>
      </c>
      <c r="B446" s="167">
        <f>'5414'!C446</f>
        <v>0</v>
      </c>
      <c r="C446" s="167">
        <f>'5414'!D446</f>
        <v>0</v>
      </c>
      <c r="D446" s="167">
        <f>'5414'!E446</f>
        <v>0</v>
      </c>
      <c r="E446" s="167">
        <f>'5414'!F446</f>
        <v>0</v>
      </c>
      <c r="F446" s="168">
        <f>'5414'!G446</f>
        <v>0</v>
      </c>
      <c r="G446" s="169">
        <f>'5414'!M446</f>
        <v>0</v>
      </c>
      <c r="H446" s="167">
        <f>'5414'!Q446</f>
        <v>0</v>
      </c>
      <c r="I446" s="84"/>
      <c r="J446" s="9"/>
      <c r="K446" s="9"/>
      <c r="L446" s="9"/>
      <c r="M446" s="9"/>
      <c r="N446" s="9"/>
      <c r="O446" s="9"/>
      <c r="P446" s="9"/>
      <c r="Q446" s="170">
        <f t="shared" si="6"/>
        <v>0</v>
      </c>
      <c r="R446" s="85"/>
    </row>
    <row r="447" spans="1:18" x14ac:dyDescent="0.2">
      <c r="A447" s="167">
        <f>'5414'!A447</f>
        <v>0</v>
      </c>
      <c r="B447" s="167">
        <f>'5414'!C447</f>
        <v>0</v>
      </c>
      <c r="C447" s="167">
        <f>'5414'!D447</f>
        <v>0</v>
      </c>
      <c r="D447" s="167">
        <f>'5414'!E447</f>
        <v>0</v>
      </c>
      <c r="E447" s="167">
        <f>'5414'!F447</f>
        <v>0</v>
      </c>
      <c r="F447" s="168">
        <f>'5414'!G447</f>
        <v>0</v>
      </c>
      <c r="G447" s="169">
        <f>'5414'!M447</f>
        <v>0</v>
      </c>
      <c r="H447" s="167">
        <f>'5414'!Q447</f>
        <v>0</v>
      </c>
      <c r="I447" s="84"/>
      <c r="J447" s="9"/>
      <c r="K447" s="9"/>
      <c r="L447" s="9"/>
      <c r="M447" s="9"/>
      <c r="N447" s="9"/>
      <c r="O447" s="9"/>
      <c r="P447" s="9"/>
      <c r="Q447" s="170">
        <f t="shared" si="6"/>
        <v>0</v>
      </c>
      <c r="R447" s="85"/>
    </row>
    <row r="448" spans="1:18" x14ac:dyDescent="0.2">
      <c r="A448" s="167">
        <f>'5414'!A448</f>
        <v>0</v>
      </c>
      <c r="B448" s="167">
        <f>'5414'!C448</f>
        <v>0</v>
      </c>
      <c r="C448" s="167">
        <f>'5414'!D448</f>
        <v>0</v>
      </c>
      <c r="D448" s="167">
        <f>'5414'!E448</f>
        <v>0</v>
      </c>
      <c r="E448" s="167">
        <f>'5414'!F448</f>
        <v>0</v>
      </c>
      <c r="F448" s="168">
        <f>'5414'!G448</f>
        <v>0</v>
      </c>
      <c r="G448" s="169">
        <f>'5414'!M448</f>
        <v>0</v>
      </c>
      <c r="H448" s="167">
        <f>'5414'!Q448</f>
        <v>0</v>
      </c>
      <c r="I448" s="84"/>
      <c r="J448" s="9"/>
      <c r="K448" s="9"/>
      <c r="L448" s="9"/>
      <c r="M448" s="9"/>
      <c r="N448" s="9"/>
      <c r="O448" s="9"/>
      <c r="P448" s="9"/>
      <c r="Q448" s="170">
        <f t="shared" si="6"/>
        <v>0</v>
      </c>
      <c r="R448" s="85"/>
    </row>
    <row r="449" spans="1:18" x14ac:dyDescent="0.2">
      <c r="A449" s="167">
        <f>'5414'!A449</f>
        <v>0</v>
      </c>
      <c r="B449" s="167">
        <f>'5414'!C449</f>
        <v>0</v>
      </c>
      <c r="C449" s="167">
        <f>'5414'!D449</f>
        <v>0</v>
      </c>
      <c r="D449" s="167">
        <f>'5414'!E449</f>
        <v>0</v>
      </c>
      <c r="E449" s="167">
        <f>'5414'!F449</f>
        <v>0</v>
      </c>
      <c r="F449" s="168">
        <f>'5414'!G449</f>
        <v>0</v>
      </c>
      <c r="G449" s="169">
        <f>'5414'!M449</f>
        <v>0</v>
      </c>
      <c r="H449" s="167">
        <f>'5414'!Q449</f>
        <v>0</v>
      </c>
      <c r="I449" s="84"/>
      <c r="J449" s="9"/>
      <c r="K449" s="9"/>
      <c r="L449" s="9"/>
      <c r="M449" s="9"/>
      <c r="N449" s="9"/>
      <c r="O449" s="9"/>
      <c r="P449" s="9"/>
      <c r="Q449" s="170">
        <f t="shared" si="6"/>
        <v>0</v>
      </c>
      <c r="R449" s="85"/>
    </row>
    <row r="450" spans="1:18" x14ac:dyDescent="0.2">
      <c r="A450" s="167">
        <f>'5414'!A450</f>
        <v>0</v>
      </c>
      <c r="B450" s="167">
        <f>'5414'!C450</f>
        <v>0</v>
      </c>
      <c r="C450" s="167">
        <f>'5414'!D450</f>
        <v>0</v>
      </c>
      <c r="D450" s="167">
        <f>'5414'!E450</f>
        <v>0</v>
      </c>
      <c r="E450" s="167">
        <f>'5414'!F450</f>
        <v>0</v>
      </c>
      <c r="F450" s="168">
        <f>'5414'!G450</f>
        <v>0</v>
      </c>
      <c r="G450" s="169">
        <f>'5414'!M450</f>
        <v>0</v>
      </c>
      <c r="H450" s="167">
        <f>'5414'!Q450</f>
        <v>0</v>
      </c>
      <c r="I450" s="84"/>
      <c r="J450" s="9"/>
      <c r="K450" s="9"/>
      <c r="L450" s="9"/>
      <c r="M450" s="9"/>
      <c r="N450" s="9"/>
      <c r="O450" s="9"/>
      <c r="P450" s="9"/>
      <c r="Q450" s="170">
        <f t="shared" si="6"/>
        <v>0</v>
      </c>
      <c r="R450" s="85"/>
    </row>
    <row r="451" spans="1:18" x14ac:dyDescent="0.2">
      <c r="A451" s="167">
        <f>'5414'!A451</f>
        <v>0</v>
      </c>
      <c r="B451" s="167">
        <f>'5414'!C451</f>
        <v>0</v>
      </c>
      <c r="C451" s="167">
        <f>'5414'!D451</f>
        <v>0</v>
      </c>
      <c r="D451" s="167">
        <f>'5414'!E451</f>
        <v>0</v>
      </c>
      <c r="E451" s="167">
        <f>'5414'!F451</f>
        <v>0</v>
      </c>
      <c r="F451" s="168">
        <f>'5414'!G451</f>
        <v>0</v>
      </c>
      <c r="G451" s="169">
        <f>'5414'!M451</f>
        <v>0</v>
      </c>
      <c r="H451" s="167">
        <f>'5414'!Q451</f>
        <v>0</v>
      </c>
      <c r="I451" s="84"/>
      <c r="J451" s="9"/>
      <c r="K451" s="9"/>
      <c r="L451" s="9"/>
      <c r="M451" s="9"/>
      <c r="N451" s="9"/>
      <c r="O451" s="9"/>
      <c r="P451" s="9"/>
      <c r="Q451" s="170">
        <f t="shared" si="6"/>
        <v>0</v>
      </c>
      <c r="R451" s="85"/>
    </row>
    <row r="452" spans="1:18" x14ac:dyDescent="0.2">
      <c r="A452" s="167">
        <f>'5414'!A452</f>
        <v>0</v>
      </c>
      <c r="B452" s="167">
        <f>'5414'!C452</f>
        <v>0</v>
      </c>
      <c r="C452" s="167">
        <f>'5414'!D452</f>
        <v>0</v>
      </c>
      <c r="D452" s="167">
        <f>'5414'!E452</f>
        <v>0</v>
      </c>
      <c r="E452" s="167">
        <f>'5414'!F452</f>
        <v>0</v>
      </c>
      <c r="F452" s="168">
        <f>'5414'!G452</f>
        <v>0</v>
      </c>
      <c r="G452" s="169">
        <f>'5414'!M452</f>
        <v>0</v>
      </c>
      <c r="H452" s="167">
        <f>'5414'!Q452</f>
        <v>0</v>
      </c>
      <c r="I452" s="84"/>
      <c r="J452" s="9"/>
      <c r="K452" s="9"/>
      <c r="L452" s="9"/>
      <c r="M452" s="9"/>
      <c r="N452" s="9"/>
      <c r="O452" s="9"/>
      <c r="P452" s="9"/>
      <c r="Q452" s="170">
        <f t="shared" si="6"/>
        <v>0</v>
      </c>
      <c r="R452" s="85"/>
    </row>
    <row r="453" spans="1:18" x14ac:dyDescent="0.2">
      <c r="A453" s="167">
        <f>'5414'!A453</f>
        <v>0</v>
      </c>
      <c r="B453" s="167">
        <f>'5414'!C453</f>
        <v>0</v>
      </c>
      <c r="C453" s="167">
        <f>'5414'!D453</f>
        <v>0</v>
      </c>
      <c r="D453" s="167">
        <f>'5414'!E453</f>
        <v>0</v>
      </c>
      <c r="E453" s="167">
        <f>'5414'!F453</f>
        <v>0</v>
      </c>
      <c r="F453" s="168">
        <f>'5414'!G453</f>
        <v>0</v>
      </c>
      <c r="G453" s="169">
        <f>'5414'!M453</f>
        <v>0</v>
      </c>
      <c r="H453" s="167">
        <f>'5414'!Q453</f>
        <v>0</v>
      </c>
      <c r="I453" s="84"/>
      <c r="J453" s="9"/>
      <c r="K453" s="9"/>
      <c r="L453" s="9"/>
      <c r="M453" s="9"/>
      <c r="N453" s="9"/>
      <c r="O453" s="9"/>
      <c r="P453" s="9"/>
      <c r="Q453" s="170">
        <f t="shared" si="6"/>
        <v>0</v>
      </c>
      <c r="R453" s="85"/>
    </row>
    <row r="454" spans="1:18" x14ac:dyDescent="0.2">
      <c r="A454" s="167">
        <f>'5414'!A454</f>
        <v>0</v>
      </c>
      <c r="B454" s="167">
        <f>'5414'!C454</f>
        <v>0</v>
      </c>
      <c r="C454" s="167">
        <f>'5414'!D454</f>
        <v>0</v>
      </c>
      <c r="D454" s="167">
        <f>'5414'!E454</f>
        <v>0</v>
      </c>
      <c r="E454" s="167">
        <f>'5414'!F454</f>
        <v>0</v>
      </c>
      <c r="F454" s="168">
        <f>'5414'!G454</f>
        <v>0</v>
      </c>
      <c r="G454" s="169">
        <f>'5414'!M454</f>
        <v>0</v>
      </c>
      <c r="H454" s="167">
        <f>'5414'!Q454</f>
        <v>0</v>
      </c>
      <c r="I454" s="84"/>
      <c r="J454" s="9"/>
      <c r="K454" s="9"/>
      <c r="L454" s="9"/>
      <c r="M454" s="9"/>
      <c r="N454" s="9"/>
      <c r="O454" s="9"/>
      <c r="P454" s="9"/>
      <c r="Q454" s="170">
        <f t="shared" si="6"/>
        <v>0</v>
      </c>
      <c r="R454" s="85"/>
    </row>
    <row r="455" spans="1:18" x14ac:dyDescent="0.2">
      <c r="A455" s="167">
        <f>'5414'!A455</f>
        <v>0</v>
      </c>
      <c r="B455" s="167">
        <f>'5414'!C455</f>
        <v>0</v>
      </c>
      <c r="C455" s="167">
        <f>'5414'!D455</f>
        <v>0</v>
      </c>
      <c r="D455" s="167">
        <f>'5414'!E455</f>
        <v>0</v>
      </c>
      <c r="E455" s="167">
        <f>'5414'!F455</f>
        <v>0</v>
      </c>
      <c r="F455" s="168">
        <f>'5414'!G455</f>
        <v>0</v>
      </c>
      <c r="G455" s="169">
        <f>'5414'!M455</f>
        <v>0</v>
      </c>
      <c r="H455" s="167">
        <f>'5414'!Q455</f>
        <v>0</v>
      </c>
      <c r="I455" s="84"/>
      <c r="J455" s="9"/>
      <c r="K455" s="9"/>
      <c r="L455" s="9"/>
      <c r="M455" s="9"/>
      <c r="N455" s="9"/>
      <c r="O455" s="9"/>
      <c r="P455" s="9"/>
      <c r="Q455" s="170">
        <f t="shared" si="6"/>
        <v>0</v>
      </c>
      <c r="R455" s="85"/>
    </row>
    <row r="456" spans="1:18" x14ac:dyDescent="0.2">
      <c r="A456" s="167">
        <f>'5414'!A456</f>
        <v>0</v>
      </c>
      <c r="B456" s="167">
        <f>'5414'!C456</f>
        <v>0</v>
      </c>
      <c r="C456" s="167">
        <f>'5414'!D456</f>
        <v>0</v>
      </c>
      <c r="D456" s="167">
        <f>'5414'!E456</f>
        <v>0</v>
      </c>
      <c r="E456" s="167">
        <f>'5414'!F456</f>
        <v>0</v>
      </c>
      <c r="F456" s="168">
        <f>'5414'!G456</f>
        <v>0</v>
      </c>
      <c r="G456" s="169">
        <f>'5414'!M456</f>
        <v>0</v>
      </c>
      <c r="H456" s="167">
        <f>'5414'!Q456</f>
        <v>0</v>
      </c>
      <c r="I456" s="84"/>
      <c r="J456" s="9"/>
      <c r="K456" s="9"/>
      <c r="L456" s="9"/>
      <c r="M456" s="9"/>
      <c r="N456" s="9"/>
      <c r="O456" s="9"/>
      <c r="P456" s="9"/>
      <c r="Q456" s="170">
        <f t="shared" si="6"/>
        <v>0</v>
      </c>
      <c r="R456" s="85"/>
    </row>
    <row r="457" spans="1:18" x14ac:dyDescent="0.2">
      <c r="A457" s="167">
        <f>'5414'!A457</f>
        <v>0</v>
      </c>
      <c r="B457" s="167">
        <f>'5414'!C457</f>
        <v>0</v>
      </c>
      <c r="C457" s="167">
        <f>'5414'!D457</f>
        <v>0</v>
      </c>
      <c r="D457" s="167">
        <f>'5414'!E457</f>
        <v>0</v>
      </c>
      <c r="E457" s="167">
        <f>'5414'!F457</f>
        <v>0</v>
      </c>
      <c r="F457" s="168">
        <f>'5414'!G457</f>
        <v>0</v>
      </c>
      <c r="G457" s="169">
        <f>'5414'!M457</f>
        <v>0</v>
      </c>
      <c r="H457" s="167">
        <f>'5414'!Q457</f>
        <v>0</v>
      </c>
      <c r="I457" s="84"/>
      <c r="J457" s="9"/>
      <c r="K457" s="9"/>
      <c r="L457" s="9"/>
      <c r="M457" s="9"/>
      <c r="N457" s="9"/>
      <c r="O457" s="9"/>
      <c r="P457" s="9"/>
      <c r="Q457" s="170">
        <f t="shared" si="6"/>
        <v>0</v>
      </c>
      <c r="R457" s="85"/>
    </row>
    <row r="458" spans="1:18" x14ac:dyDescent="0.2">
      <c r="A458" s="167">
        <f>'5414'!A458</f>
        <v>0</v>
      </c>
      <c r="B458" s="167">
        <f>'5414'!C458</f>
        <v>0</v>
      </c>
      <c r="C458" s="167">
        <f>'5414'!D458</f>
        <v>0</v>
      </c>
      <c r="D458" s="167">
        <f>'5414'!E458</f>
        <v>0</v>
      </c>
      <c r="E458" s="167">
        <f>'5414'!F458</f>
        <v>0</v>
      </c>
      <c r="F458" s="168">
        <f>'5414'!G458</f>
        <v>0</v>
      </c>
      <c r="G458" s="169">
        <f>'5414'!M458</f>
        <v>0</v>
      </c>
      <c r="H458" s="167">
        <f>'5414'!Q458</f>
        <v>0</v>
      </c>
      <c r="I458" s="84"/>
      <c r="J458" s="9"/>
      <c r="K458" s="9"/>
      <c r="L458" s="9"/>
      <c r="M458" s="9"/>
      <c r="N458" s="9"/>
      <c r="O458" s="9"/>
      <c r="P458" s="9"/>
      <c r="Q458" s="170">
        <f t="shared" ref="Q458:Q521" si="7">J458+L458+N458+P458</f>
        <v>0</v>
      </c>
      <c r="R458" s="85"/>
    </row>
    <row r="459" spans="1:18" x14ac:dyDescent="0.2">
      <c r="A459" s="167">
        <f>'5414'!A459</f>
        <v>0</v>
      </c>
      <c r="B459" s="167">
        <f>'5414'!C459</f>
        <v>0</v>
      </c>
      <c r="C459" s="167">
        <f>'5414'!D459</f>
        <v>0</v>
      </c>
      <c r="D459" s="167">
        <f>'5414'!E459</f>
        <v>0</v>
      </c>
      <c r="E459" s="167">
        <f>'5414'!F459</f>
        <v>0</v>
      </c>
      <c r="F459" s="168">
        <f>'5414'!G459</f>
        <v>0</v>
      </c>
      <c r="G459" s="169">
        <f>'5414'!M459</f>
        <v>0</v>
      </c>
      <c r="H459" s="167">
        <f>'5414'!Q459</f>
        <v>0</v>
      </c>
      <c r="I459" s="84"/>
      <c r="J459" s="9"/>
      <c r="K459" s="9"/>
      <c r="L459" s="9"/>
      <c r="M459" s="9"/>
      <c r="N459" s="9"/>
      <c r="O459" s="9"/>
      <c r="P459" s="9"/>
      <c r="Q459" s="170">
        <f t="shared" si="7"/>
        <v>0</v>
      </c>
      <c r="R459" s="85"/>
    </row>
    <row r="460" spans="1:18" x14ac:dyDescent="0.2">
      <c r="A460" s="167">
        <f>'5414'!A460</f>
        <v>0</v>
      </c>
      <c r="B460" s="167">
        <f>'5414'!C460</f>
        <v>0</v>
      </c>
      <c r="C460" s="167">
        <f>'5414'!D460</f>
        <v>0</v>
      </c>
      <c r="D460" s="167">
        <f>'5414'!E460</f>
        <v>0</v>
      </c>
      <c r="E460" s="167">
        <f>'5414'!F460</f>
        <v>0</v>
      </c>
      <c r="F460" s="168">
        <f>'5414'!G460</f>
        <v>0</v>
      </c>
      <c r="G460" s="169">
        <f>'5414'!M460</f>
        <v>0</v>
      </c>
      <c r="H460" s="167">
        <f>'5414'!Q460</f>
        <v>0</v>
      </c>
      <c r="I460" s="84"/>
      <c r="J460" s="9"/>
      <c r="K460" s="9"/>
      <c r="L460" s="9"/>
      <c r="M460" s="9"/>
      <c r="N460" s="9"/>
      <c r="O460" s="9"/>
      <c r="P460" s="9"/>
      <c r="Q460" s="170">
        <f t="shared" si="7"/>
        <v>0</v>
      </c>
      <c r="R460" s="85"/>
    </row>
    <row r="461" spans="1:18" x14ac:dyDescent="0.2">
      <c r="A461" s="167">
        <f>'5414'!A461</f>
        <v>0</v>
      </c>
      <c r="B461" s="167">
        <f>'5414'!C461</f>
        <v>0</v>
      </c>
      <c r="C461" s="167">
        <f>'5414'!D461</f>
        <v>0</v>
      </c>
      <c r="D461" s="167">
        <f>'5414'!E461</f>
        <v>0</v>
      </c>
      <c r="E461" s="167">
        <f>'5414'!F461</f>
        <v>0</v>
      </c>
      <c r="F461" s="168">
        <f>'5414'!G461</f>
        <v>0</v>
      </c>
      <c r="G461" s="169">
        <f>'5414'!M461</f>
        <v>0</v>
      </c>
      <c r="H461" s="167">
        <f>'5414'!Q461</f>
        <v>0</v>
      </c>
      <c r="I461" s="84"/>
      <c r="J461" s="9"/>
      <c r="K461" s="9"/>
      <c r="L461" s="9"/>
      <c r="M461" s="9"/>
      <c r="N461" s="9"/>
      <c r="O461" s="9"/>
      <c r="P461" s="9"/>
      <c r="Q461" s="170">
        <f t="shared" si="7"/>
        <v>0</v>
      </c>
      <c r="R461" s="85"/>
    </row>
    <row r="462" spans="1:18" x14ac:dyDescent="0.2">
      <c r="A462" s="167">
        <f>'5414'!A462</f>
        <v>0</v>
      </c>
      <c r="B462" s="167">
        <f>'5414'!C462</f>
        <v>0</v>
      </c>
      <c r="C462" s="167">
        <f>'5414'!D462</f>
        <v>0</v>
      </c>
      <c r="D462" s="167">
        <f>'5414'!E462</f>
        <v>0</v>
      </c>
      <c r="E462" s="167">
        <f>'5414'!F462</f>
        <v>0</v>
      </c>
      <c r="F462" s="168">
        <f>'5414'!G462</f>
        <v>0</v>
      </c>
      <c r="G462" s="169">
        <f>'5414'!M462</f>
        <v>0</v>
      </c>
      <c r="H462" s="167">
        <f>'5414'!Q462</f>
        <v>0</v>
      </c>
      <c r="I462" s="84"/>
      <c r="J462" s="9"/>
      <c r="K462" s="9"/>
      <c r="L462" s="9"/>
      <c r="M462" s="9"/>
      <c r="N462" s="9"/>
      <c r="O462" s="9"/>
      <c r="P462" s="9"/>
      <c r="Q462" s="170">
        <f t="shared" si="7"/>
        <v>0</v>
      </c>
      <c r="R462" s="85"/>
    </row>
    <row r="463" spans="1:18" x14ac:dyDescent="0.2">
      <c r="A463" s="167">
        <f>'5414'!A463</f>
        <v>0</v>
      </c>
      <c r="B463" s="167">
        <f>'5414'!C463</f>
        <v>0</v>
      </c>
      <c r="C463" s="167">
        <f>'5414'!D463</f>
        <v>0</v>
      </c>
      <c r="D463" s="167">
        <f>'5414'!E463</f>
        <v>0</v>
      </c>
      <c r="E463" s="167">
        <f>'5414'!F463</f>
        <v>0</v>
      </c>
      <c r="F463" s="168">
        <f>'5414'!G463</f>
        <v>0</v>
      </c>
      <c r="G463" s="169">
        <f>'5414'!M463</f>
        <v>0</v>
      </c>
      <c r="H463" s="167">
        <f>'5414'!Q463</f>
        <v>0</v>
      </c>
      <c r="I463" s="84"/>
      <c r="J463" s="9"/>
      <c r="K463" s="9"/>
      <c r="L463" s="9"/>
      <c r="M463" s="9"/>
      <c r="N463" s="9"/>
      <c r="O463" s="9"/>
      <c r="P463" s="9"/>
      <c r="Q463" s="170">
        <f t="shared" si="7"/>
        <v>0</v>
      </c>
      <c r="R463" s="85"/>
    </row>
    <row r="464" spans="1:18" x14ac:dyDescent="0.2">
      <c r="A464" s="167">
        <f>'5414'!A464</f>
        <v>0</v>
      </c>
      <c r="B464" s="167">
        <f>'5414'!C464</f>
        <v>0</v>
      </c>
      <c r="C464" s="167">
        <f>'5414'!D464</f>
        <v>0</v>
      </c>
      <c r="D464" s="167">
        <f>'5414'!E464</f>
        <v>0</v>
      </c>
      <c r="E464" s="167">
        <f>'5414'!F464</f>
        <v>0</v>
      </c>
      <c r="F464" s="168">
        <f>'5414'!G464</f>
        <v>0</v>
      </c>
      <c r="G464" s="169">
        <f>'5414'!M464</f>
        <v>0</v>
      </c>
      <c r="H464" s="167">
        <f>'5414'!Q464</f>
        <v>0</v>
      </c>
      <c r="I464" s="84"/>
      <c r="J464" s="9"/>
      <c r="K464" s="9"/>
      <c r="L464" s="9"/>
      <c r="M464" s="9"/>
      <c r="N464" s="9"/>
      <c r="O464" s="9"/>
      <c r="P464" s="9"/>
      <c r="Q464" s="170">
        <f t="shared" si="7"/>
        <v>0</v>
      </c>
      <c r="R464" s="85"/>
    </row>
    <row r="465" spans="1:18" x14ac:dyDescent="0.2">
      <c r="A465" s="167">
        <f>'5414'!A465</f>
        <v>0</v>
      </c>
      <c r="B465" s="167">
        <f>'5414'!C465</f>
        <v>0</v>
      </c>
      <c r="C465" s="167">
        <f>'5414'!D465</f>
        <v>0</v>
      </c>
      <c r="D465" s="167">
        <f>'5414'!E465</f>
        <v>0</v>
      </c>
      <c r="E465" s="167">
        <f>'5414'!F465</f>
        <v>0</v>
      </c>
      <c r="F465" s="168">
        <f>'5414'!G465</f>
        <v>0</v>
      </c>
      <c r="G465" s="169">
        <f>'5414'!M465</f>
        <v>0</v>
      </c>
      <c r="H465" s="167">
        <f>'5414'!Q465</f>
        <v>0</v>
      </c>
      <c r="I465" s="84"/>
      <c r="J465" s="9"/>
      <c r="K465" s="9"/>
      <c r="L465" s="9"/>
      <c r="M465" s="9"/>
      <c r="N465" s="9"/>
      <c r="O465" s="9"/>
      <c r="P465" s="9"/>
      <c r="Q465" s="170">
        <f t="shared" si="7"/>
        <v>0</v>
      </c>
      <c r="R465" s="85"/>
    </row>
    <row r="466" spans="1:18" x14ac:dyDescent="0.2">
      <c r="A466" s="167">
        <f>'5414'!A466</f>
        <v>0</v>
      </c>
      <c r="B466" s="167">
        <f>'5414'!C466</f>
        <v>0</v>
      </c>
      <c r="C466" s="167">
        <f>'5414'!D466</f>
        <v>0</v>
      </c>
      <c r="D466" s="167">
        <f>'5414'!E466</f>
        <v>0</v>
      </c>
      <c r="E466" s="167">
        <f>'5414'!F466</f>
        <v>0</v>
      </c>
      <c r="F466" s="168">
        <f>'5414'!G466</f>
        <v>0</v>
      </c>
      <c r="G466" s="169">
        <f>'5414'!M466</f>
        <v>0</v>
      </c>
      <c r="H466" s="167">
        <f>'5414'!Q466</f>
        <v>0</v>
      </c>
      <c r="I466" s="84"/>
      <c r="J466" s="9"/>
      <c r="K466" s="9"/>
      <c r="L466" s="9"/>
      <c r="M466" s="9"/>
      <c r="N466" s="9"/>
      <c r="O466" s="9"/>
      <c r="P466" s="9"/>
      <c r="Q466" s="170">
        <f t="shared" si="7"/>
        <v>0</v>
      </c>
      <c r="R466" s="85"/>
    </row>
    <row r="467" spans="1:18" x14ac:dyDescent="0.2">
      <c r="A467" s="167">
        <f>'5414'!A467</f>
        <v>0</v>
      </c>
      <c r="B467" s="167">
        <f>'5414'!C467</f>
        <v>0</v>
      </c>
      <c r="C467" s="167">
        <f>'5414'!D467</f>
        <v>0</v>
      </c>
      <c r="D467" s="167">
        <f>'5414'!E467</f>
        <v>0</v>
      </c>
      <c r="E467" s="167">
        <f>'5414'!F467</f>
        <v>0</v>
      </c>
      <c r="F467" s="168">
        <f>'5414'!G467</f>
        <v>0</v>
      </c>
      <c r="G467" s="169">
        <f>'5414'!M467</f>
        <v>0</v>
      </c>
      <c r="H467" s="167">
        <f>'5414'!Q467</f>
        <v>0</v>
      </c>
      <c r="I467" s="84"/>
      <c r="J467" s="9"/>
      <c r="K467" s="9"/>
      <c r="L467" s="9"/>
      <c r="M467" s="9"/>
      <c r="N467" s="9"/>
      <c r="O467" s="9"/>
      <c r="P467" s="9"/>
      <c r="Q467" s="170">
        <f t="shared" si="7"/>
        <v>0</v>
      </c>
      <c r="R467" s="85"/>
    </row>
    <row r="468" spans="1:18" x14ac:dyDescent="0.2">
      <c r="A468" s="167">
        <f>'5414'!A468</f>
        <v>0</v>
      </c>
      <c r="B468" s="167">
        <f>'5414'!C468</f>
        <v>0</v>
      </c>
      <c r="C468" s="167">
        <f>'5414'!D468</f>
        <v>0</v>
      </c>
      <c r="D468" s="167">
        <f>'5414'!E468</f>
        <v>0</v>
      </c>
      <c r="E468" s="167">
        <f>'5414'!F468</f>
        <v>0</v>
      </c>
      <c r="F468" s="168">
        <f>'5414'!G468</f>
        <v>0</v>
      </c>
      <c r="G468" s="169">
        <f>'5414'!M468</f>
        <v>0</v>
      </c>
      <c r="H468" s="167">
        <f>'5414'!Q468</f>
        <v>0</v>
      </c>
      <c r="I468" s="84"/>
      <c r="J468" s="9"/>
      <c r="K468" s="9"/>
      <c r="L468" s="9"/>
      <c r="M468" s="9"/>
      <c r="N468" s="9"/>
      <c r="O468" s="9"/>
      <c r="P468" s="9"/>
      <c r="Q468" s="170">
        <f t="shared" si="7"/>
        <v>0</v>
      </c>
      <c r="R468" s="85"/>
    </row>
    <row r="469" spans="1:18" x14ac:dyDescent="0.2">
      <c r="A469" s="167">
        <f>'5414'!A469</f>
        <v>0</v>
      </c>
      <c r="B469" s="167">
        <f>'5414'!C469</f>
        <v>0</v>
      </c>
      <c r="C469" s="167">
        <f>'5414'!D469</f>
        <v>0</v>
      </c>
      <c r="D469" s="167">
        <f>'5414'!E469</f>
        <v>0</v>
      </c>
      <c r="E469" s="167">
        <f>'5414'!F469</f>
        <v>0</v>
      </c>
      <c r="F469" s="168">
        <f>'5414'!G469</f>
        <v>0</v>
      </c>
      <c r="G469" s="169">
        <f>'5414'!M469</f>
        <v>0</v>
      </c>
      <c r="H469" s="167">
        <f>'5414'!Q469</f>
        <v>0</v>
      </c>
      <c r="I469" s="84"/>
      <c r="J469" s="9"/>
      <c r="K469" s="9"/>
      <c r="L469" s="9"/>
      <c r="M469" s="9"/>
      <c r="N469" s="9"/>
      <c r="O469" s="9"/>
      <c r="P469" s="9"/>
      <c r="Q469" s="170">
        <f t="shared" si="7"/>
        <v>0</v>
      </c>
      <c r="R469" s="85"/>
    </row>
    <row r="470" spans="1:18" x14ac:dyDescent="0.2">
      <c r="A470" s="167">
        <f>'5414'!A470</f>
        <v>0</v>
      </c>
      <c r="B470" s="167">
        <f>'5414'!C470</f>
        <v>0</v>
      </c>
      <c r="C470" s="167">
        <f>'5414'!D470</f>
        <v>0</v>
      </c>
      <c r="D470" s="167">
        <f>'5414'!E470</f>
        <v>0</v>
      </c>
      <c r="E470" s="167">
        <f>'5414'!F470</f>
        <v>0</v>
      </c>
      <c r="F470" s="168">
        <f>'5414'!G470</f>
        <v>0</v>
      </c>
      <c r="G470" s="169">
        <f>'5414'!M470</f>
        <v>0</v>
      </c>
      <c r="H470" s="167">
        <f>'5414'!Q470</f>
        <v>0</v>
      </c>
      <c r="I470" s="84"/>
      <c r="J470" s="9"/>
      <c r="K470" s="9"/>
      <c r="L470" s="9"/>
      <c r="M470" s="9"/>
      <c r="N470" s="9"/>
      <c r="O470" s="9"/>
      <c r="P470" s="9"/>
      <c r="Q470" s="170">
        <f t="shared" si="7"/>
        <v>0</v>
      </c>
      <c r="R470" s="85"/>
    </row>
    <row r="471" spans="1:18" x14ac:dyDescent="0.2">
      <c r="A471" s="167">
        <f>'5414'!A471</f>
        <v>0</v>
      </c>
      <c r="B471" s="167">
        <f>'5414'!C471</f>
        <v>0</v>
      </c>
      <c r="C471" s="167">
        <f>'5414'!D471</f>
        <v>0</v>
      </c>
      <c r="D471" s="167">
        <f>'5414'!E471</f>
        <v>0</v>
      </c>
      <c r="E471" s="167">
        <f>'5414'!F471</f>
        <v>0</v>
      </c>
      <c r="F471" s="168">
        <f>'5414'!G471</f>
        <v>0</v>
      </c>
      <c r="G471" s="169">
        <f>'5414'!M471</f>
        <v>0</v>
      </c>
      <c r="H471" s="167">
        <f>'5414'!Q471</f>
        <v>0</v>
      </c>
      <c r="I471" s="84"/>
      <c r="J471" s="9"/>
      <c r="K471" s="9"/>
      <c r="L471" s="9"/>
      <c r="M471" s="9"/>
      <c r="N471" s="9"/>
      <c r="O471" s="9"/>
      <c r="P471" s="9"/>
      <c r="Q471" s="170">
        <f t="shared" si="7"/>
        <v>0</v>
      </c>
      <c r="R471" s="85"/>
    </row>
    <row r="472" spans="1:18" x14ac:dyDescent="0.2">
      <c r="A472" s="167">
        <f>'5414'!A472</f>
        <v>0</v>
      </c>
      <c r="B472" s="167">
        <f>'5414'!C472</f>
        <v>0</v>
      </c>
      <c r="C472" s="167">
        <f>'5414'!D472</f>
        <v>0</v>
      </c>
      <c r="D472" s="167">
        <f>'5414'!E472</f>
        <v>0</v>
      </c>
      <c r="E472" s="167">
        <f>'5414'!F472</f>
        <v>0</v>
      </c>
      <c r="F472" s="168">
        <f>'5414'!G472</f>
        <v>0</v>
      </c>
      <c r="G472" s="169">
        <f>'5414'!M472</f>
        <v>0</v>
      </c>
      <c r="H472" s="167">
        <f>'5414'!Q472</f>
        <v>0</v>
      </c>
      <c r="I472" s="84"/>
      <c r="J472" s="9"/>
      <c r="K472" s="9"/>
      <c r="L472" s="9"/>
      <c r="M472" s="9"/>
      <c r="N472" s="9"/>
      <c r="O472" s="9"/>
      <c r="P472" s="9"/>
      <c r="Q472" s="170">
        <f t="shared" si="7"/>
        <v>0</v>
      </c>
      <c r="R472" s="85"/>
    </row>
    <row r="473" spans="1:18" x14ac:dyDescent="0.2">
      <c r="A473" s="167">
        <f>'5414'!A473</f>
        <v>0</v>
      </c>
      <c r="B473" s="167">
        <f>'5414'!C473</f>
        <v>0</v>
      </c>
      <c r="C473" s="167">
        <f>'5414'!D473</f>
        <v>0</v>
      </c>
      <c r="D473" s="167">
        <f>'5414'!E473</f>
        <v>0</v>
      </c>
      <c r="E473" s="167">
        <f>'5414'!F473</f>
        <v>0</v>
      </c>
      <c r="F473" s="168">
        <f>'5414'!G473</f>
        <v>0</v>
      </c>
      <c r="G473" s="169">
        <f>'5414'!M473</f>
        <v>0</v>
      </c>
      <c r="H473" s="167">
        <f>'5414'!Q473</f>
        <v>0</v>
      </c>
      <c r="I473" s="84"/>
      <c r="J473" s="9"/>
      <c r="K473" s="9"/>
      <c r="L473" s="9"/>
      <c r="M473" s="9"/>
      <c r="N473" s="9"/>
      <c r="O473" s="9"/>
      <c r="P473" s="9"/>
      <c r="Q473" s="170">
        <f t="shared" si="7"/>
        <v>0</v>
      </c>
      <c r="R473" s="85"/>
    </row>
    <row r="474" spans="1:18" x14ac:dyDescent="0.2">
      <c r="A474" s="167">
        <f>'5414'!A474</f>
        <v>0</v>
      </c>
      <c r="B474" s="167">
        <f>'5414'!C474</f>
        <v>0</v>
      </c>
      <c r="C474" s="167">
        <f>'5414'!D474</f>
        <v>0</v>
      </c>
      <c r="D474" s="167">
        <f>'5414'!E474</f>
        <v>0</v>
      </c>
      <c r="E474" s="167">
        <f>'5414'!F474</f>
        <v>0</v>
      </c>
      <c r="F474" s="168">
        <f>'5414'!G474</f>
        <v>0</v>
      </c>
      <c r="G474" s="169">
        <f>'5414'!M474</f>
        <v>0</v>
      </c>
      <c r="H474" s="167">
        <f>'5414'!Q474</f>
        <v>0</v>
      </c>
      <c r="I474" s="84"/>
      <c r="J474" s="9"/>
      <c r="K474" s="9"/>
      <c r="L474" s="9"/>
      <c r="M474" s="9"/>
      <c r="N474" s="9"/>
      <c r="O474" s="9"/>
      <c r="P474" s="9"/>
      <c r="Q474" s="170">
        <f t="shared" si="7"/>
        <v>0</v>
      </c>
      <c r="R474" s="85"/>
    </row>
    <row r="475" spans="1:18" x14ac:dyDescent="0.2">
      <c r="A475" s="167">
        <f>'5414'!A475</f>
        <v>0</v>
      </c>
      <c r="B475" s="167">
        <f>'5414'!C475</f>
        <v>0</v>
      </c>
      <c r="C475" s="167">
        <f>'5414'!D475</f>
        <v>0</v>
      </c>
      <c r="D475" s="167">
        <f>'5414'!E475</f>
        <v>0</v>
      </c>
      <c r="E475" s="167">
        <f>'5414'!F475</f>
        <v>0</v>
      </c>
      <c r="F475" s="168">
        <f>'5414'!G475</f>
        <v>0</v>
      </c>
      <c r="G475" s="169">
        <f>'5414'!M475</f>
        <v>0</v>
      </c>
      <c r="H475" s="167">
        <f>'5414'!Q475</f>
        <v>0</v>
      </c>
      <c r="I475" s="84"/>
      <c r="J475" s="9"/>
      <c r="K475" s="9"/>
      <c r="L475" s="9"/>
      <c r="M475" s="9"/>
      <c r="N475" s="9"/>
      <c r="O475" s="9"/>
      <c r="P475" s="9"/>
      <c r="Q475" s="170">
        <f t="shared" si="7"/>
        <v>0</v>
      </c>
      <c r="R475" s="85"/>
    </row>
    <row r="476" spans="1:18" x14ac:dyDescent="0.2">
      <c r="A476" s="167">
        <f>'5414'!A476</f>
        <v>0</v>
      </c>
      <c r="B476" s="167">
        <f>'5414'!C476</f>
        <v>0</v>
      </c>
      <c r="C476" s="167">
        <f>'5414'!D476</f>
        <v>0</v>
      </c>
      <c r="D476" s="167">
        <f>'5414'!E476</f>
        <v>0</v>
      </c>
      <c r="E476" s="167">
        <f>'5414'!F476</f>
        <v>0</v>
      </c>
      <c r="F476" s="168">
        <f>'5414'!G476</f>
        <v>0</v>
      </c>
      <c r="G476" s="169">
        <f>'5414'!M476</f>
        <v>0</v>
      </c>
      <c r="H476" s="167">
        <f>'5414'!Q476</f>
        <v>0</v>
      </c>
      <c r="I476" s="84"/>
      <c r="J476" s="9"/>
      <c r="K476" s="9"/>
      <c r="L476" s="9"/>
      <c r="M476" s="9"/>
      <c r="N476" s="9"/>
      <c r="O476" s="9"/>
      <c r="P476" s="9"/>
      <c r="Q476" s="170">
        <f t="shared" si="7"/>
        <v>0</v>
      </c>
      <c r="R476" s="85"/>
    </row>
    <row r="477" spans="1:18" x14ac:dyDescent="0.2">
      <c r="A477" s="167">
        <f>'5414'!A477</f>
        <v>0</v>
      </c>
      <c r="B477" s="167">
        <f>'5414'!C477</f>
        <v>0</v>
      </c>
      <c r="C477" s="167">
        <f>'5414'!D477</f>
        <v>0</v>
      </c>
      <c r="D477" s="167">
        <f>'5414'!E477</f>
        <v>0</v>
      </c>
      <c r="E477" s="167">
        <f>'5414'!F477</f>
        <v>0</v>
      </c>
      <c r="F477" s="168">
        <f>'5414'!G477</f>
        <v>0</v>
      </c>
      <c r="G477" s="169">
        <f>'5414'!M477</f>
        <v>0</v>
      </c>
      <c r="H477" s="167">
        <f>'5414'!Q477</f>
        <v>0</v>
      </c>
      <c r="I477" s="84"/>
      <c r="J477" s="9"/>
      <c r="K477" s="9"/>
      <c r="L477" s="9"/>
      <c r="M477" s="9"/>
      <c r="N477" s="9"/>
      <c r="O477" s="9"/>
      <c r="P477" s="9"/>
      <c r="Q477" s="170">
        <f t="shared" si="7"/>
        <v>0</v>
      </c>
      <c r="R477" s="85"/>
    </row>
    <row r="478" spans="1:18" x14ac:dyDescent="0.2">
      <c r="A478" s="167">
        <f>'5414'!A478</f>
        <v>0</v>
      </c>
      <c r="B478" s="167">
        <f>'5414'!C478</f>
        <v>0</v>
      </c>
      <c r="C478" s="167">
        <f>'5414'!D478</f>
        <v>0</v>
      </c>
      <c r="D478" s="167">
        <f>'5414'!E478</f>
        <v>0</v>
      </c>
      <c r="E478" s="167">
        <f>'5414'!F478</f>
        <v>0</v>
      </c>
      <c r="F478" s="168">
        <f>'5414'!G478</f>
        <v>0</v>
      </c>
      <c r="G478" s="169">
        <f>'5414'!M478</f>
        <v>0</v>
      </c>
      <c r="H478" s="167">
        <f>'5414'!Q478</f>
        <v>0</v>
      </c>
      <c r="I478" s="84"/>
      <c r="J478" s="9"/>
      <c r="K478" s="9"/>
      <c r="L478" s="9"/>
      <c r="M478" s="9"/>
      <c r="N478" s="9"/>
      <c r="O478" s="9"/>
      <c r="P478" s="9"/>
      <c r="Q478" s="170">
        <f t="shared" si="7"/>
        <v>0</v>
      </c>
      <c r="R478" s="85"/>
    </row>
    <row r="479" spans="1:18" x14ac:dyDescent="0.2">
      <c r="A479" s="167">
        <f>'5414'!A479</f>
        <v>0</v>
      </c>
      <c r="B479" s="167">
        <f>'5414'!C479</f>
        <v>0</v>
      </c>
      <c r="C479" s="167">
        <f>'5414'!D479</f>
        <v>0</v>
      </c>
      <c r="D479" s="167">
        <f>'5414'!E479</f>
        <v>0</v>
      </c>
      <c r="E479" s="167">
        <f>'5414'!F479</f>
        <v>0</v>
      </c>
      <c r="F479" s="168">
        <f>'5414'!G479</f>
        <v>0</v>
      </c>
      <c r="G479" s="169">
        <f>'5414'!M479</f>
        <v>0</v>
      </c>
      <c r="H479" s="167">
        <f>'5414'!Q479</f>
        <v>0</v>
      </c>
      <c r="I479" s="84"/>
      <c r="J479" s="9"/>
      <c r="K479" s="9"/>
      <c r="L479" s="9"/>
      <c r="M479" s="9"/>
      <c r="N479" s="9"/>
      <c r="O479" s="9"/>
      <c r="P479" s="9"/>
      <c r="Q479" s="170">
        <f t="shared" si="7"/>
        <v>0</v>
      </c>
      <c r="R479" s="85"/>
    </row>
    <row r="480" spans="1:18" x14ac:dyDescent="0.2">
      <c r="A480" s="167">
        <f>'5414'!A480</f>
        <v>0</v>
      </c>
      <c r="B480" s="167">
        <f>'5414'!C480</f>
        <v>0</v>
      </c>
      <c r="C480" s="167">
        <f>'5414'!D480</f>
        <v>0</v>
      </c>
      <c r="D480" s="167">
        <f>'5414'!E480</f>
        <v>0</v>
      </c>
      <c r="E480" s="167">
        <f>'5414'!F480</f>
        <v>0</v>
      </c>
      <c r="F480" s="168">
        <f>'5414'!G480</f>
        <v>0</v>
      </c>
      <c r="G480" s="169">
        <f>'5414'!M480</f>
        <v>0</v>
      </c>
      <c r="H480" s="167">
        <f>'5414'!Q480</f>
        <v>0</v>
      </c>
      <c r="I480" s="84"/>
      <c r="J480" s="9"/>
      <c r="K480" s="9"/>
      <c r="L480" s="9"/>
      <c r="M480" s="9"/>
      <c r="N480" s="9"/>
      <c r="O480" s="9"/>
      <c r="P480" s="9"/>
      <c r="Q480" s="170">
        <f t="shared" si="7"/>
        <v>0</v>
      </c>
      <c r="R480" s="85"/>
    </row>
    <row r="481" spans="1:18" x14ac:dyDescent="0.2">
      <c r="A481" s="167">
        <f>'5414'!A481</f>
        <v>0</v>
      </c>
      <c r="B481" s="167">
        <f>'5414'!C481</f>
        <v>0</v>
      </c>
      <c r="C481" s="167">
        <f>'5414'!D481</f>
        <v>0</v>
      </c>
      <c r="D481" s="167">
        <f>'5414'!E481</f>
        <v>0</v>
      </c>
      <c r="E481" s="167">
        <f>'5414'!F481</f>
        <v>0</v>
      </c>
      <c r="F481" s="168">
        <f>'5414'!G481</f>
        <v>0</v>
      </c>
      <c r="G481" s="169">
        <f>'5414'!M481</f>
        <v>0</v>
      </c>
      <c r="H481" s="167">
        <f>'5414'!Q481</f>
        <v>0</v>
      </c>
      <c r="I481" s="84"/>
      <c r="J481" s="9"/>
      <c r="K481" s="9"/>
      <c r="L481" s="9"/>
      <c r="M481" s="9"/>
      <c r="N481" s="9"/>
      <c r="O481" s="9"/>
      <c r="P481" s="9"/>
      <c r="Q481" s="170">
        <f t="shared" si="7"/>
        <v>0</v>
      </c>
      <c r="R481" s="85"/>
    </row>
    <row r="482" spans="1:18" x14ac:dyDescent="0.2">
      <c r="A482" s="167">
        <f>'5414'!A482</f>
        <v>0</v>
      </c>
      <c r="B482" s="167">
        <f>'5414'!C482</f>
        <v>0</v>
      </c>
      <c r="C482" s="167">
        <f>'5414'!D482</f>
        <v>0</v>
      </c>
      <c r="D482" s="167">
        <f>'5414'!E482</f>
        <v>0</v>
      </c>
      <c r="E482" s="167">
        <f>'5414'!F482</f>
        <v>0</v>
      </c>
      <c r="F482" s="168">
        <f>'5414'!G482</f>
        <v>0</v>
      </c>
      <c r="G482" s="169">
        <f>'5414'!M482</f>
        <v>0</v>
      </c>
      <c r="H482" s="167">
        <f>'5414'!Q482</f>
        <v>0</v>
      </c>
      <c r="I482" s="84"/>
      <c r="J482" s="9"/>
      <c r="K482" s="9"/>
      <c r="L482" s="9"/>
      <c r="M482" s="9"/>
      <c r="N482" s="9"/>
      <c r="O482" s="9"/>
      <c r="P482" s="9"/>
      <c r="Q482" s="170">
        <f t="shared" si="7"/>
        <v>0</v>
      </c>
      <c r="R482" s="85"/>
    </row>
    <row r="483" spans="1:18" x14ac:dyDescent="0.2">
      <c r="A483" s="167">
        <f>'5414'!A483</f>
        <v>0</v>
      </c>
      <c r="B483" s="167">
        <f>'5414'!C483</f>
        <v>0</v>
      </c>
      <c r="C483" s="167">
        <f>'5414'!D483</f>
        <v>0</v>
      </c>
      <c r="D483" s="167">
        <f>'5414'!E483</f>
        <v>0</v>
      </c>
      <c r="E483" s="167">
        <f>'5414'!F483</f>
        <v>0</v>
      </c>
      <c r="F483" s="168">
        <f>'5414'!G483</f>
        <v>0</v>
      </c>
      <c r="G483" s="169">
        <f>'5414'!M483</f>
        <v>0</v>
      </c>
      <c r="H483" s="167">
        <f>'5414'!Q483</f>
        <v>0</v>
      </c>
      <c r="I483" s="84"/>
      <c r="J483" s="9"/>
      <c r="K483" s="9"/>
      <c r="L483" s="9"/>
      <c r="M483" s="9"/>
      <c r="N483" s="9"/>
      <c r="O483" s="9"/>
      <c r="P483" s="9"/>
      <c r="Q483" s="170">
        <f t="shared" si="7"/>
        <v>0</v>
      </c>
      <c r="R483" s="85"/>
    </row>
    <row r="484" spans="1:18" x14ac:dyDescent="0.2">
      <c r="A484" s="167">
        <f>'5414'!A484</f>
        <v>0</v>
      </c>
      <c r="B484" s="167">
        <f>'5414'!C484</f>
        <v>0</v>
      </c>
      <c r="C484" s="167">
        <f>'5414'!D484</f>
        <v>0</v>
      </c>
      <c r="D484" s="167">
        <f>'5414'!E484</f>
        <v>0</v>
      </c>
      <c r="E484" s="167">
        <f>'5414'!F484</f>
        <v>0</v>
      </c>
      <c r="F484" s="168">
        <f>'5414'!G484</f>
        <v>0</v>
      </c>
      <c r="G484" s="169">
        <f>'5414'!M484</f>
        <v>0</v>
      </c>
      <c r="H484" s="167">
        <f>'5414'!Q484</f>
        <v>0</v>
      </c>
      <c r="I484" s="84"/>
      <c r="J484" s="9"/>
      <c r="K484" s="9"/>
      <c r="L484" s="9"/>
      <c r="M484" s="9"/>
      <c r="N484" s="9"/>
      <c r="O484" s="9"/>
      <c r="P484" s="9"/>
      <c r="Q484" s="170">
        <f t="shared" si="7"/>
        <v>0</v>
      </c>
      <c r="R484" s="85"/>
    </row>
    <row r="485" spans="1:18" x14ac:dyDescent="0.2">
      <c r="A485" s="167">
        <f>'5414'!A485</f>
        <v>0</v>
      </c>
      <c r="B485" s="167">
        <f>'5414'!C485</f>
        <v>0</v>
      </c>
      <c r="C485" s="167">
        <f>'5414'!D485</f>
        <v>0</v>
      </c>
      <c r="D485" s="167">
        <f>'5414'!E485</f>
        <v>0</v>
      </c>
      <c r="E485" s="167">
        <f>'5414'!F485</f>
        <v>0</v>
      </c>
      <c r="F485" s="168">
        <f>'5414'!G485</f>
        <v>0</v>
      </c>
      <c r="G485" s="169">
        <f>'5414'!M485</f>
        <v>0</v>
      </c>
      <c r="H485" s="167">
        <f>'5414'!Q485</f>
        <v>0</v>
      </c>
      <c r="I485" s="84"/>
      <c r="J485" s="9"/>
      <c r="K485" s="9"/>
      <c r="L485" s="9"/>
      <c r="M485" s="9"/>
      <c r="N485" s="9"/>
      <c r="O485" s="9"/>
      <c r="P485" s="9"/>
      <c r="Q485" s="170">
        <f t="shared" si="7"/>
        <v>0</v>
      </c>
      <c r="R485" s="85"/>
    </row>
    <row r="486" spans="1:18" x14ac:dyDescent="0.2">
      <c r="A486" s="167">
        <f>'5414'!A486</f>
        <v>0</v>
      </c>
      <c r="B486" s="167">
        <f>'5414'!C486</f>
        <v>0</v>
      </c>
      <c r="C486" s="167">
        <f>'5414'!D486</f>
        <v>0</v>
      </c>
      <c r="D486" s="167">
        <f>'5414'!E486</f>
        <v>0</v>
      </c>
      <c r="E486" s="167">
        <f>'5414'!F486</f>
        <v>0</v>
      </c>
      <c r="F486" s="168">
        <f>'5414'!G486</f>
        <v>0</v>
      </c>
      <c r="G486" s="169">
        <f>'5414'!M486</f>
        <v>0</v>
      </c>
      <c r="H486" s="167">
        <f>'5414'!Q486</f>
        <v>0</v>
      </c>
      <c r="I486" s="84"/>
      <c r="J486" s="9"/>
      <c r="K486" s="9"/>
      <c r="L486" s="9"/>
      <c r="M486" s="9"/>
      <c r="N486" s="9"/>
      <c r="O486" s="9"/>
      <c r="P486" s="9"/>
      <c r="Q486" s="170">
        <f t="shared" si="7"/>
        <v>0</v>
      </c>
      <c r="R486" s="85"/>
    </row>
    <row r="487" spans="1:18" x14ac:dyDescent="0.2">
      <c r="A487" s="167">
        <f>'5414'!A487</f>
        <v>0</v>
      </c>
      <c r="B487" s="167">
        <f>'5414'!C487</f>
        <v>0</v>
      </c>
      <c r="C487" s="167">
        <f>'5414'!D487</f>
        <v>0</v>
      </c>
      <c r="D487" s="167">
        <f>'5414'!E487</f>
        <v>0</v>
      </c>
      <c r="E487" s="167">
        <f>'5414'!F487</f>
        <v>0</v>
      </c>
      <c r="F487" s="168">
        <f>'5414'!G487</f>
        <v>0</v>
      </c>
      <c r="G487" s="169">
        <f>'5414'!M487</f>
        <v>0</v>
      </c>
      <c r="H487" s="167">
        <f>'5414'!Q487</f>
        <v>0</v>
      </c>
      <c r="I487" s="84"/>
      <c r="J487" s="9"/>
      <c r="K487" s="9"/>
      <c r="L487" s="9"/>
      <c r="M487" s="9"/>
      <c r="N487" s="9"/>
      <c r="O487" s="9"/>
      <c r="P487" s="9"/>
      <c r="Q487" s="170">
        <f t="shared" si="7"/>
        <v>0</v>
      </c>
      <c r="R487" s="85"/>
    </row>
    <row r="488" spans="1:18" x14ac:dyDescent="0.2">
      <c r="A488" s="167">
        <f>'5414'!A488</f>
        <v>0</v>
      </c>
      <c r="B488" s="167">
        <f>'5414'!C488</f>
        <v>0</v>
      </c>
      <c r="C488" s="167">
        <f>'5414'!D488</f>
        <v>0</v>
      </c>
      <c r="D488" s="167">
        <f>'5414'!E488</f>
        <v>0</v>
      </c>
      <c r="E488" s="167">
        <f>'5414'!F488</f>
        <v>0</v>
      </c>
      <c r="F488" s="168">
        <f>'5414'!G488</f>
        <v>0</v>
      </c>
      <c r="G488" s="169">
        <f>'5414'!M488</f>
        <v>0</v>
      </c>
      <c r="H488" s="167">
        <f>'5414'!Q488</f>
        <v>0</v>
      </c>
      <c r="I488" s="84"/>
      <c r="J488" s="9"/>
      <c r="K488" s="9"/>
      <c r="L488" s="9"/>
      <c r="M488" s="9"/>
      <c r="N488" s="9"/>
      <c r="O488" s="9"/>
      <c r="P488" s="9"/>
      <c r="Q488" s="170">
        <f t="shared" si="7"/>
        <v>0</v>
      </c>
      <c r="R488" s="85"/>
    </row>
    <row r="489" spans="1:18" x14ac:dyDescent="0.2">
      <c r="A489" s="167">
        <f>'5414'!A489</f>
        <v>0</v>
      </c>
      <c r="B489" s="167">
        <f>'5414'!C489</f>
        <v>0</v>
      </c>
      <c r="C489" s="167">
        <f>'5414'!D489</f>
        <v>0</v>
      </c>
      <c r="D489" s="167">
        <f>'5414'!E489</f>
        <v>0</v>
      </c>
      <c r="E489" s="167">
        <f>'5414'!F489</f>
        <v>0</v>
      </c>
      <c r="F489" s="168">
        <f>'5414'!G489</f>
        <v>0</v>
      </c>
      <c r="G489" s="169">
        <f>'5414'!M489</f>
        <v>0</v>
      </c>
      <c r="H489" s="167">
        <f>'5414'!Q489</f>
        <v>0</v>
      </c>
      <c r="I489" s="84"/>
      <c r="J489" s="9"/>
      <c r="K489" s="9"/>
      <c r="L489" s="9"/>
      <c r="M489" s="9"/>
      <c r="N489" s="9"/>
      <c r="O489" s="9"/>
      <c r="P489" s="9"/>
      <c r="Q489" s="170">
        <f t="shared" si="7"/>
        <v>0</v>
      </c>
      <c r="R489" s="85"/>
    </row>
    <row r="490" spans="1:18" x14ac:dyDescent="0.2">
      <c r="A490" s="167">
        <f>'5414'!A490</f>
        <v>0</v>
      </c>
      <c r="B490" s="167">
        <f>'5414'!C490</f>
        <v>0</v>
      </c>
      <c r="C490" s="167">
        <f>'5414'!D490</f>
        <v>0</v>
      </c>
      <c r="D490" s="167">
        <f>'5414'!E490</f>
        <v>0</v>
      </c>
      <c r="E490" s="167">
        <f>'5414'!F490</f>
        <v>0</v>
      </c>
      <c r="F490" s="168">
        <f>'5414'!G490</f>
        <v>0</v>
      </c>
      <c r="G490" s="169">
        <f>'5414'!M490</f>
        <v>0</v>
      </c>
      <c r="H490" s="167">
        <f>'5414'!Q490</f>
        <v>0</v>
      </c>
      <c r="I490" s="84"/>
      <c r="J490" s="9"/>
      <c r="K490" s="9"/>
      <c r="L490" s="9"/>
      <c r="M490" s="9"/>
      <c r="N490" s="9"/>
      <c r="O490" s="9"/>
      <c r="P490" s="9"/>
      <c r="Q490" s="170">
        <f t="shared" si="7"/>
        <v>0</v>
      </c>
      <c r="R490" s="85"/>
    </row>
    <row r="491" spans="1:18" x14ac:dyDescent="0.2">
      <c r="A491" s="167">
        <f>'5414'!A491</f>
        <v>0</v>
      </c>
      <c r="B491" s="167">
        <f>'5414'!C491</f>
        <v>0</v>
      </c>
      <c r="C491" s="167">
        <f>'5414'!D491</f>
        <v>0</v>
      </c>
      <c r="D491" s="167">
        <f>'5414'!E491</f>
        <v>0</v>
      </c>
      <c r="E491" s="167">
        <f>'5414'!F491</f>
        <v>0</v>
      </c>
      <c r="F491" s="168">
        <f>'5414'!G491</f>
        <v>0</v>
      </c>
      <c r="G491" s="169">
        <f>'5414'!M491</f>
        <v>0</v>
      </c>
      <c r="H491" s="167">
        <f>'5414'!Q491</f>
        <v>0</v>
      </c>
      <c r="I491" s="84"/>
      <c r="J491" s="9"/>
      <c r="K491" s="9"/>
      <c r="L491" s="9"/>
      <c r="M491" s="9"/>
      <c r="N491" s="9"/>
      <c r="O491" s="9"/>
      <c r="P491" s="9"/>
      <c r="Q491" s="170">
        <f t="shared" si="7"/>
        <v>0</v>
      </c>
      <c r="R491" s="85"/>
    </row>
    <row r="492" spans="1:18" x14ac:dyDescent="0.2">
      <c r="A492" s="167">
        <f>'5414'!A492</f>
        <v>0</v>
      </c>
      <c r="B492" s="167">
        <f>'5414'!C492</f>
        <v>0</v>
      </c>
      <c r="C492" s="167">
        <f>'5414'!D492</f>
        <v>0</v>
      </c>
      <c r="D492" s="167">
        <f>'5414'!E492</f>
        <v>0</v>
      </c>
      <c r="E492" s="167">
        <f>'5414'!F492</f>
        <v>0</v>
      </c>
      <c r="F492" s="168">
        <f>'5414'!G492</f>
        <v>0</v>
      </c>
      <c r="G492" s="169">
        <f>'5414'!M492</f>
        <v>0</v>
      </c>
      <c r="H492" s="167">
        <f>'5414'!Q492</f>
        <v>0</v>
      </c>
      <c r="I492" s="84"/>
      <c r="J492" s="9"/>
      <c r="K492" s="9"/>
      <c r="L492" s="9"/>
      <c r="M492" s="9"/>
      <c r="N492" s="9"/>
      <c r="O492" s="9"/>
      <c r="P492" s="9"/>
      <c r="Q492" s="170">
        <f t="shared" si="7"/>
        <v>0</v>
      </c>
      <c r="R492" s="85"/>
    </row>
    <row r="493" spans="1:18" x14ac:dyDescent="0.2">
      <c r="A493" s="167">
        <f>'5414'!A493</f>
        <v>0</v>
      </c>
      <c r="B493" s="167">
        <f>'5414'!C493</f>
        <v>0</v>
      </c>
      <c r="C493" s="167">
        <f>'5414'!D493</f>
        <v>0</v>
      </c>
      <c r="D493" s="167">
        <f>'5414'!E493</f>
        <v>0</v>
      </c>
      <c r="E493" s="167">
        <f>'5414'!F493</f>
        <v>0</v>
      </c>
      <c r="F493" s="168">
        <f>'5414'!G493</f>
        <v>0</v>
      </c>
      <c r="G493" s="169">
        <f>'5414'!M493</f>
        <v>0</v>
      </c>
      <c r="H493" s="167">
        <f>'5414'!Q493</f>
        <v>0</v>
      </c>
      <c r="I493" s="84"/>
      <c r="J493" s="9"/>
      <c r="K493" s="9"/>
      <c r="L493" s="9"/>
      <c r="M493" s="9"/>
      <c r="N493" s="9"/>
      <c r="O493" s="9"/>
      <c r="P493" s="9"/>
      <c r="Q493" s="170">
        <f t="shared" si="7"/>
        <v>0</v>
      </c>
      <c r="R493" s="85"/>
    </row>
    <row r="494" spans="1:18" x14ac:dyDescent="0.2">
      <c r="A494" s="167">
        <f>'5414'!A494</f>
        <v>0</v>
      </c>
      <c r="B494" s="167">
        <f>'5414'!C494</f>
        <v>0</v>
      </c>
      <c r="C494" s="167">
        <f>'5414'!D494</f>
        <v>0</v>
      </c>
      <c r="D494" s="167">
        <f>'5414'!E494</f>
        <v>0</v>
      </c>
      <c r="E494" s="167">
        <f>'5414'!F494</f>
        <v>0</v>
      </c>
      <c r="F494" s="168">
        <f>'5414'!G494</f>
        <v>0</v>
      </c>
      <c r="G494" s="169">
        <f>'5414'!M494</f>
        <v>0</v>
      </c>
      <c r="H494" s="167">
        <f>'5414'!Q494</f>
        <v>0</v>
      </c>
      <c r="I494" s="84"/>
      <c r="J494" s="9"/>
      <c r="K494" s="9"/>
      <c r="L494" s="9"/>
      <c r="M494" s="9"/>
      <c r="N494" s="9"/>
      <c r="O494" s="9"/>
      <c r="P494" s="9"/>
      <c r="Q494" s="170">
        <f t="shared" si="7"/>
        <v>0</v>
      </c>
      <c r="R494" s="85"/>
    </row>
    <row r="495" spans="1:18" x14ac:dyDescent="0.2">
      <c r="A495" s="167">
        <f>'5414'!A495</f>
        <v>0</v>
      </c>
      <c r="B495" s="167">
        <f>'5414'!C495</f>
        <v>0</v>
      </c>
      <c r="C495" s="167">
        <f>'5414'!D495</f>
        <v>0</v>
      </c>
      <c r="D495" s="167">
        <f>'5414'!E495</f>
        <v>0</v>
      </c>
      <c r="E495" s="167">
        <f>'5414'!F495</f>
        <v>0</v>
      </c>
      <c r="F495" s="168">
        <f>'5414'!G495</f>
        <v>0</v>
      </c>
      <c r="G495" s="169">
        <f>'5414'!M495</f>
        <v>0</v>
      </c>
      <c r="H495" s="167">
        <f>'5414'!Q495</f>
        <v>0</v>
      </c>
      <c r="I495" s="84"/>
      <c r="J495" s="9"/>
      <c r="K495" s="9"/>
      <c r="L495" s="9"/>
      <c r="M495" s="9"/>
      <c r="N495" s="9"/>
      <c r="O495" s="9"/>
      <c r="P495" s="9"/>
      <c r="Q495" s="170">
        <f t="shared" si="7"/>
        <v>0</v>
      </c>
      <c r="R495" s="85"/>
    </row>
    <row r="496" spans="1:18" x14ac:dyDescent="0.2">
      <c r="A496" s="167">
        <f>'5414'!A496</f>
        <v>0</v>
      </c>
      <c r="B496" s="167">
        <f>'5414'!C496</f>
        <v>0</v>
      </c>
      <c r="C496" s="167">
        <f>'5414'!D496</f>
        <v>0</v>
      </c>
      <c r="D496" s="167">
        <f>'5414'!E496</f>
        <v>0</v>
      </c>
      <c r="E496" s="167">
        <f>'5414'!F496</f>
        <v>0</v>
      </c>
      <c r="F496" s="168">
        <f>'5414'!G496</f>
        <v>0</v>
      </c>
      <c r="G496" s="169">
        <f>'5414'!M496</f>
        <v>0</v>
      </c>
      <c r="H496" s="167">
        <f>'5414'!Q496</f>
        <v>0</v>
      </c>
      <c r="I496" s="84"/>
      <c r="J496" s="9"/>
      <c r="K496" s="9"/>
      <c r="L496" s="9"/>
      <c r="M496" s="9"/>
      <c r="N496" s="9"/>
      <c r="O496" s="9"/>
      <c r="P496" s="9"/>
      <c r="Q496" s="170">
        <f t="shared" si="7"/>
        <v>0</v>
      </c>
      <c r="R496" s="85"/>
    </row>
    <row r="497" spans="1:18" x14ac:dyDescent="0.2">
      <c r="A497" s="167">
        <f>'5414'!A497</f>
        <v>0</v>
      </c>
      <c r="B497" s="167">
        <f>'5414'!C497</f>
        <v>0</v>
      </c>
      <c r="C497" s="167">
        <f>'5414'!D497</f>
        <v>0</v>
      </c>
      <c r="D497" s="167">
        <f>'5414'!E497</f>
        <v>0</v>
      </c>
      <c r="E497" s="167">
        <f>'5414'!F497</f>
        <v>0</v>
      </c>
      <c r="F497" s="168">
        <f>'5414'!G497</f>
        <v>0</v>
      </c>
      <c r="G497" s="169">
        <f>'5414'!M497</f>
        <v>0</v>
      </c>
      <c r="H497" s="167">
        <f>'5414'!Q497</f>
        <v>0</v>
      </c>
      <c r="I497" s="84"/>
      <c r="J497" s="9"/>
      <c r="K497" s="9"/>
      <c r="L497" s="9"/>
      <c r="M497" s="9"/>
      <c r="N497" s="9"/>
      <c r="O497" s="9"/>
      <c r="P497" s="9"/>
      <c r="Q497" s="170">
        <f t="shared" si="7"/>
        <v>0</v>
      </c>
      <c r="R497" s="85"/>
    </row>
    <row r="498" spans="1:18" x14ac:dyDescent="0.2">
      <c r="A498" s="167">
        <f>'5414'!A498</f>
        <v>0</v>
      </c>
      <c r="B498" s="167">
        <f>'5414'!C498</f>
        <v>0</v>
      </c>
      <c r="C498" s="167">
        <f>'5414'!D498</f>
        <v>0</v>
      </c>
      <c r="D498" s="167">
        <f>'5414'!E498</f>
        <v>0</v>
      </c>
      <c r="E498" s="167">
        <f>'5414'!F498</f>
        <v>0</v>
      </c>
      <c r="F498" s="168">
        <f>'5414'!G498</f>
        <v>0</v>
      </c>
      <c r="G498" s="169">
        <f>'5414'!M498</f>
        <v>0</v>
      </c>
      <c r="H498" s="167">
        <f>'5414'!Q498</f>
        <v>0</v>
      </c>
      <c r="I498" s="84"/>
      <c r="J498" s="9"/>
      <c r="K498" s="9"/>
      <c r="L498" s="9"/>
      <c r="M498" s="9"/>
      <c r="N498" s="9"/>
      <c r="O498" s="9"/>
      <c r="P498" s="9"/>
      <c r="Q498" s="170">
        <f t="shared" si="7"/>
        <v>0</v>
      </c>
      <c r="R498" s="85"/>
    </row>
    <row r="499" spans="1:18" x14ac:dyDescent="0.2">
      <c r="A499" s="167">
        <f>'5414'!A499</f>
        <v>0</v>
      </c>
      <c r="B499" s="167">
        <f>'5414'!C499</f>
        <v>0</v>
      </c>
      <c r="C499" s="167">
        <f>'5414'!D499</f>
        <v>0</v>
      </c>
      <c r="D499" s="167">
        <f>'5414'!E499</f>
        <v>0</v>
      </c>
      <c r="E499" s="167">
        <f>'5414'!F499</f>
        <v>0</v>
      </c>
      <c r="F499" s="168">
        <f>'5414'!G499</f>
        <v>0</v>
      </c>
      <c r="G499" s="169">
        <f>'5414'!M499</f>
        <v>0</v>
      </c>
      <c r="H499" s="167">
        <f>'5414'!Q499</f>
        <v>0</v>
      </c>
      <c r="I499" s="84"/>
      <c r="J499" s="9"/>
      <c r="K499" s="9"/>
      <c r="L499" s="9"/>
      <c r="M499" s="9"/>
      <c r="N499" s="9"/>
      <c r="O499" s="9"/>
      <c r="P499" s="9"/>
      <c r="Q499" s="170">
        <f t="shared" si="7"/>
        <v>0</v>
      </c>
      <c r="R499" s="85"/>
    </row>
    <row r="500" spans="1:18" x14ac:dyDescent="0.2">
      <c r="A500" s="167">
        <f>'5414'!A500</f>
        <v>0</v>
      </c>
      <c r="B500" s="167">
        <f>'5414'!C500</f>
        <v>0</v>
      </c>
      <c r="C500" s="167">
        <f>'5414'!D500</f>
        <v>0</v>
      </c>
      <c r="D500" s="167">
        <f>'5414'!E500</f>
        <v>0</v>
      </c>
      <c r="E500" s="167">
        <f>'5414'!F500</f>
        <v>0</v>
      </c>
      <c r="F500" s="168">
        <f>'5414'!G500</f>
        <v>0</v>
      </c>
      <c r="G500" s="169">
        <f>'5414'!M500</f>
        <v>0</v>
      </c>
      <c r="H500" s="167">
        <f>'5414'!Q500</f>
        <v>0</v>
      </c>
      <c r="I500" s="84"/>
      <c r="J500" s="9"/>
      <c r="K500" s="9"/>
      <c r="L500" s="9"/>
      <c r="M500" s="9"/>
      <c r="N500" s="9"/>
      <c r="O500" s="9"/>
      <c r="P500" s="9"/>
      <c r="Q500" s="170">
        <f t="shared" si="7"/>
        <v>0</v>
      </c>
      <c r="R500" s="85"/>
    </row>
    <row r="501" spans="1:18" x14ac:dyDescent="0.2">
      <c r="A501" s="167">
        <f>'5414'!A501</f>
        <v>0</v>
      </c>
      <c r="B501" s="167">
        <f>'5414'!C501</f>
        <v>0</v>
      </c>
      <c r="C501" s="167">
        <f>'5414'!D501</f>
        <v>0</v>
      </c>
      <c r="D501" s="167">
        <f>'5414'!E501</f>
        <v>0</v>
      </c>
      <c r="E501" s="167">
        <f>'5414'!F501</f>
        <v>0</v>
      </c>
      <c r="F501" s="168">
        <f>'5414'!G501</f>
        <v>0</v>
      </c>
      <c r="G501" s="169">
        <f>'5414'!M501</f>
        <v>0</v>
      </c>
      <c r="H501" s="167">
        <f>'5414'!Q501</f>
        <v>0</v>
      </c>
      <c r="I501" s="84"/>
      <c r="J501" s="9"/>
      <c r="K501" s="9"/>
      <c r="L501" s="9"/>
      <c r="M501" s="9"/>
      <c r="N501" s="9"/>
      <c r="O501" s="9"/>
      <c r="P501" s="9"/>
      <c r="Q501" s="170">
        <f t="shared" si="7"/>
        <v>0</v>
      </c>
      <c r="R501" s="85"/>
    </row>
    <row r="502" spans="1:18" x14ac:dyDescent="0.2">
      <c r="A502" s="167">
        <f>'5414'!A502</f>
        <v>0</v>
      </c>
      <c r="B502" s="167">
        <f>'5414'!C502</f>
        <v>0</v>
      </c>
      <c r="C502" s="167">
        <f>'5414'!D502</f>
        <v>0</v>
      </c>
      <c r="D502" s="167">
        <f>'5414'!E502</f>
        <v>0</v>
      </c>
      <c r="E502" s="167">
        <f>'5414'!F502</f>
        <v>0</v>
      </c>
      <c r="F502" s="168">
        <f>'5414'!G502</f>
        <v>0</v>
      </c>
      <c r="G502" s="169">
        <f>'5414'!M502</f>
        <v>0</v>
      </c>
      <c r="H502" s="167">
        <f>'5414'!Q502</f>
        <v>0</v>
      </c>
      <c r="I502" s="84"/>
      <c r="J502" s="9"/>
      <c r="K502" s="9"/>
      <c r="L502" s="9"/>
      <c r="M502" s="9"/>
      <c r="N502" s="9"/>
      <c r="O502" s="9"/>
      <c r="P502" s="9"/>
      <c r="Q502" s="170">
        <f t="shared" si="7"/>
        <v>0</v>
      </c>
      <c r="R502" s="85"/>
    </row>
    <row r="503" spans="1:18" x14ac:dyDescent="0.2">
      <c r="A503" s="167">
        <f>'5414'!A503</f>
        <v>0</v>
      </c>
      <c r="B503" s="167">
        <f>'5414'!C503</f>
        <v>0</v>
      </c>
      <c r="C503" s="167">
        <f>'5414'!D503</f>
        <v>0</v>
      </c>
      <c r="D503" s="167">
        <f>'5414'!E503</f>
        <v>0</v>
      </c>
      <c r="E503" s="167">
        <f>'5414'!F503</f>
        <v>0</v>
      </c>
      <c r="F503" s="168">
        <f>'5414'!G503</f>
        <v>0</v>
      </c>
      <c r="G503" s="169">
        <f>'5414'!M503</f>
        <v>0</v>
      </c>
      <c r="H503" s="167">
        <f>'5414'!Q503</f>
        <v>0</v>
      </c>
      <c r="I503" s="84"/>
      <c r="J503" s="9"/>
      <c r="K503" s="9"/>
      <c r="L503" s="9"/>
      <c r="M503" s="9"/>
      <c r="N503" s="9"/>
      <c r="O503" s="9"/>
      <c r="P503" s="9"/>
      <c r="Q503" s="170">
        <f t="shared" si="7"/>
        <v>0</v>
      </c>
      <c r="R503" s="85"/>
    </row>
    <row r="504" spans="1:18" x14ac:dyDescent="0.2">
      <c r="A504" s="167">
        <f>'5414'!A504</f>
        <v>0</v>
      </c>
      <c r="B504" s="167">
        <f>'5414'!C504</f>
        <v>0</v>
      </c>
      <c r="C504" s="167">
        <f>'5414'!D504</f>
        <v>0</v>
      </c>
      <c r="D504" s="167">
        <f>'5414'!E504</f>
        <v>0</v>
      </c>
      <c r="E504" s="167">
        <f>'5414'!F504</f>
        <v>0</v>
      </c>
      <c r="F504" s="168">
        <f>'5414'!G504</f>
        <v>0</v>
      </c>
      <c r="G504" s="169">
        <f>'5414'!M504</f>
        <v>0</v>
      </c>
      <c r="H504" s="167">
        <f>'5414'!Q504</f>
        <v>0</v>
      </c>
      <c r="I504" s="84"/>
      <c r="J504" s="9"/>
      <c r="K504" s="9"/>
      <c r="L504" s="9"/>
      <c r="M504" s="9"/>
      <c r="N504" s="9"/>
      <c r="O504" s="9"/>
      <c r="P504" s="9"/>
      <c r="Q504" s="170">
        <f t="shared" si="7"/>
        <v>0</v>
      </c>
      <c r="R504" s="85"/>
    </row>
    <row r="505" spans="1:18" x14ac:dyDescent="0.2">
      <c r="A505" s="167">
        <f>'5414'!A505</f>
        <v>0</v>
      </c>
      <c r="B505" s="167">
        <f>'5414'!C505</f>
        <v>0</v>
      </c>
      <c r="C505" s="167">
        <f>'5414'!D505</f>
        <v>0</v>
      </c>
      <c r="D505" s="167">
        <f>'5414'!E505</f>
        <v>0</v>
      </c>
      <c r="E505" s="167">
        <f>'5414'!F505</f>
        <v>0</v>
      </c>
      <c r="F505" s="168">
        <f>'5414'!G505</f>
        <v>0</v>
      </c>
      <c r="G505" s="169">
        <f>'5414'!M505</f>
        <v>0</v>
      </c>
      <c r="H505" s="167">
        <f>'5414'!Q505</f>
        <v>0</v>
      </c>
      <c r="I505" s="84"/>
      <c r="J505" s="9"/>
      <c r="K505" s="9"/>
      <c r="L505" s="9"/>
      <c r="M505" s="9"/>
      <c r="N505" s="9"/>
      <c r="O505" s="9"/>
      <c r="P505" s="9"/>
      <c r="Q505" s="170">
        <f t="shared" si="7"/>
        <v>0</v>
      </c>
      <c r="R505" s="85"/>
    </row>
    <row r="506" spans="1:18" x14ac:dyDescent="0.2">
      <c r="A506" s="167">
        <f>'5414'!A506</f>
        <v>0</v>
      </c>
      <c r="B506" s="167">
        <f>'5414'!C506</f>
        <v>0</v>
      </c>
      <c r="C506" s="167">
        <f>'5414'!D506</f>
        <v>0</v>
      </c>
      <c r="D506" s="167">
        <f>'5414'!E506</f>
        <v>0</v>
      </c>
      <c r="E506" s="167">
        <f>'5414'!F506</f>
        <v>0</v>
      </c>
      <c r="F506" s="168">
        <f>'5414'!G506</f>
        <v>0</v>
      </c>
      <c r="G506" s="169">
        <f>'5414'!M506</f>
        <v>0</v>
      </c>
      <c r="H506" s="167">
        <f>'5414'!Q506</f>
        <v>0</v>
      </c>
      <c r="I506" s="84"/>
      <c r="J506" s="9"/>
      <c r="K506" s="9"/>
      <c r="L506" s="9"/>
      <c r="M506" s="9"/>
      <c r="N506" s="9"/>
      <c r="O506" s="9"/>
      <c r="P506" s="9"/>
      <c r="Q506" s="170">
        <f t="shared" si="7"/>
        <v>0</v>
      </c>
      <c r="R506" s="85"/>
    </row>
    <row r="507" spans="1:18" x14ac:dyDescent="0.2">
      <c r="A507" s="167">
        <f>'5414'!A507</f>
        <v>0</v>
      </c>
      <c r="B507" s="167">
        <f>'5414'!C507</f>
        <v>0</v>
      </c>
      <c r="C507" s="167">
        <f>'5414'!D507</f>
        <v>0</v>
      </c>
      <c r="D507" s="167">
        <f>'5414'!E507</f>
        <v>0</v>
      </c>
      <c r="E507" s="167">
        <f>'5414'!F507</f>
        <v>0</v>
      </c>
      <c r="F507" s="168">
        <f>'5414'!G507</f>
        <v>0</v>
      </c>
      <c r="G507" s="169">
        <f>'5414'!M507</f>
        <v>0</v>
      </c>
      <c r="H507" s="167">
        <f>'5414'!Q507</f>
        <v>0</v>
      </c>
      <c r="I507" s="84"/>
      <c r="J507" s="9"/>
      <c r="K507" s="9"/>
      <c r="L507" s="9"/>
      <c r="M507" s="9"/>
      <c r="N507" s="9"/>
      <c r="O507" s="9"/>
      <c r="P507" s="9"/>
      <c r="Q507" s="170">
        <f t="shared" si="7"/>
        <v>0</v>
      </c>
      <c r="R507" s="85"/>
    </row>
    <row r="508" spans="1:18" x14ac:dyDescent="0.2">
      <c r="A508" s="167">
        <f>'5414'!A508</f>
        <v>0</v>
      </c>
      <c r="B508" s="167">
        <f>'5414'!C508</f>
        <v>0</v>
      </c>
      <c r="C508" s="167">
        <f>'5414'!D508</f>
        <v>0</v>
      </c>
      <c r="D508" s="167">
        <f>'5414'!E508</f>
        <v>0</v>
      </c>
      <c r="E508" s="167">
        <f>'5414'!F508</f>
        <v>0</v>
      </c>
      <c r="F508" s="168">
        <f>'5414'!G508</f>
        <v>0</v>
      </c>
      <c r="G508" s="169">
        <f>'5414'!M508</f>
        <v>0</v>
      </c>
      <c r="H508" s="167">
        <f>'5414'!Q508</f>
        <v>0</v>
      </c>
      <c r="I508" s="84"/>
      <c r="J508" s="9"/>
      <c r="K508" s="9"/>
      <c r="L508" s="9"/>
      <c r="M508" s="9"/>
      <c r="N508" s="9"/>
      <c r="O508" s="9"/>
      <c r="P508" s="9"/>
      <c r="Q508" s="170">
        <f t="shared" si="7"/>
        <v>0</v>
      </c>
      <c r="R508" s="85"/>
    </row>
    <row r="509" spans="1:18" x14ac:dyDescent="0.2">
      <c r="A509" s="167">
        <f>'5414'!A509</f>
        <v>0</v>
      </c>
      <c r="B509" s="167">
        <f>'5414'!C509</f>
        <v>0</v>
      </c>
      <c r="C509" s="167">
        <f>'5414'!D509</f>
        <v>0</v>
      </c>
      <c r="D509" s="167">
        <f>'5414'!E509</f>
        <v>0</v>
      </c>
      <c r="E509" s="167">
        <f>'5414'!F509</f>
        <v>0</v>
      </c>
      <c r="F509" s="168">
        <f>'5414'!G509</f>
        <v>0</v>
      </c>
      <c r="G509" s="169">
        <f>'5414'!M509</f>
        <v>0</v>
      </c>
      <c r="H509" s="167">
        <f>'5414'!Q509</f>
        <v>0</v>
      </c>
      <c r="I509" s="84"/>
      <c r="J509" s="9"/>
      <c r="K509" s="9"/>
      <c r="L509" s="9"/>
      <c r="M509" s="9"/>
      <c r="N509" s="9"/>
      <c r="O509" s="9"/>
      <c r="P509" s="9"/>
      <c r="Q509" s="170">
        <f t="shared" si="7"/>
        <v>0</v>
      </c>
      <c r="R509" s="85"/>
    </row>
    <row r="510" spans="1:18" x14ac:dyDescent="0.2">
      <c r="A510" s="167">
        <f>'5414'!A510</f>
        <v>0</v>
      </c>
      <c r="B510" s="167">
        <f>'5414'!C510</f>
        <v>0</v>
      </c>
      <c r="C510" s="167">
        <f>'5414'!D510</f>
        <v>0</v>
      </c>
      <c r="D510" s="167">
        <f>'5414'!E510</f>
        <v>0</v>
      </c>
      <c r="E510" s="167">
        <f>'5414'!F510</f>
        <v>0</v>
      </c>
      <c r="F510" s="168">
        <f>'5414'!G510</f>
        <v>0</v>
      </c>
      <c r="G510" s="169">
        <f>'5414'!M510</f>
        <v>0</v>
      </c>
      <c r="H510" s="167">
        <f>'5414'!Q510</f>
        <v>0</v>
      </c>
      <c r="I510" s="84"/>
      <c r="J510" s="9"/>
      <c r="K510" s="9"/>
      <c r="L510" s="9"/>
      <c r="M510" s="9"/>
      <c r="N510" s="9"/>
      <c r="O510" s="9"/>
      <c r="P510" s="9"/>
      <c r="Q510" s="170">
        <f t="shared" si="7"/>
        <v>0</v>
      </c>
      <c r="R510" s="85"/>
    </row>
    <row r="511" spans="1:18" x14ac:dyDescent="0.2">
      <c r="A511" s="167">
        <f>'5414'!A511</f>
        <v>0</v>
      </c>
      <c r="B511" s="167">
        <f>'5414'!C511</f>
        <v>0</v>
      </c>
      <c r="C511" s="167">
        <f>'5414'!D511</f>
        <v>0</v>
      </c>
      <c r="D511" s="167">
        <f>'5414'!E511</f>
        <v>0</v>
      </c>
      <c r="E511" s="167">
        <f>'5414'!F511</f>
        <v>0</v>
      </c>
      <c r="F511" s="168">
        <f>'5414'!G511</f>
        <v>0</v>
      </c>
      <c r="G511" s="169">
        <f>'5414'!M511</f>
        <v>0</v>
      </c>
      <c r="H511" s="167">
        <f>'5414'!Q511</f>
        <v>0</v>
      </c>
      <c r="I511" s="84"/>
      <c r="J511" s="9"/>
      <c r="K511" s="9"/>
      <c r="L511" s="9"/>
      <c r="M511" s="9"/>
      <c r="N511" s="9"/>
      <c r="O511" s="9"/>
      <c r="P511" s="9"/>
      <c r="Q511" s="170">
        <f t="shared" si="7"/>
        <v>0</v>
      </c>
      <c r="R511" s="85"/>
    </row>
    <row r="512" spans="1:18" x14ac:dyDescent="0.2">
      <c r="A512" s="167">
        <f>'5414'!A512</f>
        <v>0</v>
      </c>
      <c r="B512" s="167">
        <f>'5414'!C512</f>
        <v>0</v>
      </c>
      <c r="C512" s="167">
        <f>'5414'!D512</f>
        <v>0</v>
      </c>
      <c r="D512" s="167">
        <f>'5414'!E512</f>
        <v>0</v>
      </c>
      <c r="E512" s="167">
        <f>'5414'!F512</f>
        <v>0</v>
      </c>
      <c r="F512" s="168">
        <f>'5414'!G512</f>
        <v>0</v>
      </c>
      <c r="G512" s="169">
        <f>'5414'!M512</f>
        <v>0</v>
      </c>
      <c r="H512" s="167">
        <f>'5414'!Q512</f>
        <v>0</v>
      </c>
      <c r="I512" s="84"/>
      <c r="J512" s="9"/>
      <c r="K512" s="9"/>
      <c r="L512" s="9"/>
      <c r="M512" s="9"/>
      <c r="N512" s="9"/>
      <c r="O512" s="9"/>
      <c r="P512" s="9"/>
      <c r="Q512" s="170">
        <f t="shared" si="7"/>
        <v>0</v>
      </c>
      <c r="R512" s="85"/>
    </row>
    <row r="513" spans="1:18" x14ac:dyDescent="0.2">
      <c r="A513" s="167">
        <f>'5414'!A513</f>
        <v>0</v>
      </c>
      <c r="B513" s="167">
        <f>'5414'!C513</f>
        <v>0</v>
      </c>
      <c r="C513" s="167">
        <f>'5414'!D513</f>
        <v>0</v>
      </c>
      <c r="D513" s="167">
        <f>'5414'!E513</f>
        <v>0</v>
      </c>
      <c r="E513" s="167">
        <f>'5414'!F513</f>
        <v>0</v>
      </c>
      <c r="F513" s="168">
        <f>'5414'!G513</f>
        <v>0</v>
      </c>
      <c r="G513" s="169">
        <f>'5414'!M513</f>
        <v>0</v>
      </c>
      <c r="H513" s="167">
        <f>'5414'!Q513</f>
        <v>0</v>
      </c>
      <c r="I513" s="84"/>
      <c r="J513" s="9"/>
      <c r="K513" s="9"/>
      <c r="L513" s="9"/>
      <c r="M513" s="9"/>
      <c r="N513" s="9"/>
      <c r="O513" s="9"/>
      <c r="P513" s="9"/>
      <c r="Q513" s="170">
        <f t="shared" si="7"/>
        <v>0</v>
      </c>
      <c r="R513" s="85"/>
    </row>
    <row r="514" spans="1:18" x14ac:dyDescent="0.2">
      <c r="A514" s="167">
        <f>'5414'!A514</f>
        <v>0</v>
      </c>
      <c r="B514" s="167">
        <f>'5414'!C514</f>
        <v>0</v>
      </c>
      <c r="C514" s="167">
        <f>'5414'!D514</f>
        <v>0</v>
      </c>
      <c r="D514" s="167">
        <f>'5414'!E514</f>
        <v>0</v>
      </c>
      <c r="E514" s="167">
        <f>'5414'!F514</f>
        <v>0</v>
      </c>
      <c r="F514" s="168">
        <f>'5414'!G514</f>
        <v>0</v>
      </c>
      <c r="G514" s="169">
        <f>'5414'!M514</f>
        <v>0</v>
      </c>
      <c r="H514" s="167">
        <f>'5414'!Q514</f>
        <v>0</v>
      </c>
      <c r="I514" s="84"/>
      <c r="J514" s="9"/>
      <c r="K514" s="9"/>
      <c r="L514" s="9"/>
      <c r="M514" s="9"/>
      <c r="N514" s="9"/>
      <c r="O514" s="9"/>
      <c r="P514" s="9"/>
      <c r="Q514" s="170">
        <f t="shared" si="7"/>
        <v>0</v>
      </c>
      <c r="R514" s="85"/>
    </row>
    <row r="515" spans="1:18" x14ac:dyDescent="0.2">
      <c r="A515" s="167">
        <f>'5414'!A515</f>
        <v>0</v>
      </c>
      <c r="B515" s="167">
        <f>'5414'!C515</f>
        <v>0</v>
      </c>
      <c r="C515" s="167">
        <f>'5414'!D515</f>
        <v>0</v>
      </c>
      <c r="D515" s="167">
        <f>'5414'!E515</f>
        <v>0</v>
      </c>
      <c r="E515" s="167">
        <f>'5414'!F515</f>
        <v>0</v>
      </c>
      <c r="F515" s="168">
        <f>'5414'!G515</f>
        <v>0</v>
      </c>
      <c r="G515" s="169">
        <f>'5414'!M515</f>
        <v>0</v>
      </c>
      <c r="H515" s="167">
        <f>'5414'!Q515</f>
        <v>0</v>
      </c>
      <c r="I515" s="84"/>
      <c r="J515" s="9"/>
      <c r="K515" s="9"/>
      <c r="L515" s="9"/>
      <c r="M515" s="9"/>
      <c r="N515" s="9"/>
      <c r="O515" s="9"/>
      <c r="P515" s="9"/>
      <c r="Q515" s="170">
        <f t="shared" si="7"/>
        <v>0</v>
      </c>
      <c r="R515" s="85"/>
    </row>
    <row r="516" spans="1:18" x14ac:dyDescent="0.2">
      <c r="A516" s="167">
        <f>'5414'!A516</f>
        <v>0</v>
      </c>
      <c r="B516" s="167">
        <f>'5414'!C516</f>
        <v>0</v>
      </c>
      <c r="C516" s="167">
        <f>'5414'!D516</f>
        <v>0</v>
      </c>
      <c r="D516" s="167">
        <f>'5414'!E516</f>
        <v>0</v>
      </c>
      <c r="E516" s="167">
        <f>'5414'!F516</f>
        <v>0</v>
      </c>
      <c r="F516" s="168">
        <f>'5414'!G516</f>
        <v>0</v>
      </c>
      <c r="G516" s="169">
        <f>'5414'!M516</f>
        <v>0</v>
      </c>
      <c r="H516" s="167">
        <f>'5414'!Q516</f>
        <v>0</v>
      </c>
      <c r="I516" s="84"/>
      <c r="J516" s="9"/>
      <c r="K516" s="9"/>
      <c r="L516" s="9"/>
      <c r="M516" s="9"/>
      <c r="N516" s="9"/>
      <c r="O516" s="9"/>
      <c r="P516" s="9"/>
      <c r="Q516" s="170">
        <f t="shared" si="7"/>
        <v>0</v>
      </c>
      <c r="R516" s="85"/>
    </row>
    <row r="517" spans="1:18" x14ac:dyDescent="0.2">
      <c r="A517" s="167">
        <f>'5414'!A517</f>
        <v>0</v>
      </c>
      <c r="B517" s="167">
        <f>'5414'!C517</f>
        <v>0</v>
      </c>
      <c r="C517" s="167">
        <f>'5414'!D517</f>
        <v>0</v>
      </c>
      <c r="D517" s="167">
        <f>'5414'!E517</f>
        <v>0</v>
      </c>
      <c r="E517" s="167">
        <f>'5414'!F517</f>
        <v>0</v>
      </c>
      <c r="F517" s="168">
        <f>'5414'!G517</f>
        <v>0</v>
      </c>
      <c r="G517" s="169">
        <f>'5414'!M517</f>
        <v>0</v>
      </c>
      <c r="H517" s="167">
        <f>'5414'!Q517</f>
        <v>0</v>
      </c>
      <c r="I517" s="84"/>
      <c r="J517" s="9"/>
      <c r="K517" s="9"/>
      <c r="L517" s="9"/>
      <c r="M517" s="9"/>
      <c r="N517" s="9"/>
      <c r="O517" s="9"/>
      <c r="P517" s="9"/>
      <c r="Q517" s="170">
        <f t="shared" si="7"/>
        <v>0</v>
      </c>
      <c r="R517" s="85"/>
    </row>
    <row r="518" spans="1:18" x14ac:dyDescent="0.2">
      <c r="A518" s="167">
        <f>'5414'!A518</f>
        <v>0</v>
      </c>
      <c r="B518" s="167">
        <f>'5414'!C518</f>
        <v>0</v>
      </c>
      <c r="C518" s="167">
        <f>'5414'!D518</f>
        <v>0</v>
      </c>
      <c r="D518" s="167">
        <f>'5414'!E518</f>
        <v>0</v>
      </c>
      <c r="E518" s="167">
        <f>'5414'!F518</f>
        <v>0</v>
      </c>
      <c r="F518" s="168">
        <f>'5414'!G518</f>
        <v>0</v>
      </c>
      <c r="G518" s="169">
        <f>'5414'!M518</f>
        <v>0</v>
      </c>
      <c r="H518" s="167">
        <f>'5414'!Q518</f>
        <v>0</v>
      </c>
      <c r="I518" s="84"/>
      <c r="J518" s="9"/>
      <c r="K518" s="9"/>
      <c r="L518" s="9"/>
      <c r="M518" s="9"/>
      <c r="N518" s="9"/>
      <c r="O518" s="9"/>
      <c r="P518" s="9"/>
      <c r="Q518" s="170">
        <f t="shared" si="7"/>
        <v>0</v>
      </c>
      <c r="R518" s="85"/>
    </row>
    <row r="519" spans="1:18" x14ac:dyDescent="0.2">
      <c r="A519" s="167">
        <f>'5414'!A519</f>
        <v>0</v>
      </c>
      <c r="B519" s="167">
        <f>'5414'!C519</f>
        <v>0</v>
      </c>
      <c r="C519" s="167">
        <f>'5414'!D519</f>
        <v>0</v>
      </c>
      <c r="D519" s="167">
        <f>'5414'!E519</f>
        <v>0</v>
      </c>
      <c r="E519" s="167">
        <f>'5414'!F519</f>
        <v>0</v>
      </c>
      <c r="F519" s="168">
        <f>'5414'!G519</f>
        <v>0</v>
      </c>
      <c r="G519" s="169">
        <f>'5414'!M519</f>
        <v>0</v>
      </c>
      <c r="H519" s="167">
        <f>'5414'!Q519</f>
        <v>0</v>
      </c>
      <c r="I519" s="84"/>
      <c r="J519" s="9"/>
      <c r="K519" s="9"/>
      <c r="L519" s="9"/>
      <c r="M519" s="9"/>
      <c r="N519" s="9"/>
      <c r="O519" s="9"/>
      <c r="P519" s="9"/>
      <c r="Q519" s="170">
        <f t="shared" si="7"/>
        <v>0</v>
      </c>
      <c r="R519" s="85"/>
    </row>
    <row r="520" spans="1:18" x14ac:dyDescent="0.2">
      <c r="A520" s="167">
        <f>'5414'!A520</f>
        <v>0</v>
      </c>
      <c r="B520" s="167">
        <f>'5414'!C520</f>
        <v>0</v>
      </c>
      <c r="C520" s="167">
        <f>'5414'!D520</f>
        <v>0</v>
      </c>
      <c r="D520" s="167">
        <f>'5414'!E520</f>
        <v>0</v>
      </c>
      <c r="E520" s="167">
        <f>'5414'!F520</f>
        <v>0</v>
      </c>
      <c r="F520" s="168">
        <f>'5414'!G520</f>
        <v>0</v>
      </c>
      <c r="G520" s="169">
        <f>'5414'!M520</f>
        <v>0</v>
      </c>
      <c r="H520" s="167">
        <f>'5414'!Q520</f>
        <v>0</v>
      </c>
      <c r="I520" s="84"/>
      <c r="J520" s="9"/>
      <c r="K520" s="9"/>
      <c r="L520" s="9"/>
      <c r="M520" s="9"/>
      <c r="N520" s="9"/>
      <c r="O520" s="9"/>
      <c r="P520" s="9"/>
      <c r="Q520" s="170">
        <f t="shared" si="7"/>
        <v>0</v>
      </c>
      <c r="R520" s="85"/>
    </row>
    <row r="521" spans="1:18" x14ac:dyDescent="0.2">
      <c r="A521" s="167">
        <f>'5414'!A521</f>
        <v>0</v>
      </c>
      <c r="B521" s="167">
        <f>'5414'!C521</f>
        <v>0</v>
      </c>
      <c r="C521" s="167">
        <f>'5414'!D521</f>
        <v>0</v>
      </c>
      <c r="D521" s="167">
        <f>'5414'!E521</f>
        <v>0</v>
      </c>
      <c r="E521" s="167">
        <f>'5414'!F521</f>
        <v>0</v>
      </c>
      <c r="F521" s="168">
        <f>'5414'!G521</f>
        <v>0</v>
      </c>
      <c r="G521" s="169">
        <f>'5414'!M521</f>
        <v>0</v>
      </c>
      <c r="H521" s="167">
        <f>'5414'!Q521</f>
        <v>0</v>
      </c>
      <c r="I521" s="84"/>
      <c r="J521" s="9"/>
      <c r="K521" s="9"/>
      <c r="L521" s="9"/>
      <c r="M521" s="9"/>
      <c r="N521" s="9"/>
      <c r="O521" s="9"/>
      <c r="P521" s="9"/>
      <c r="Q521" s="170">
        <f t="shared" si="7"/>
        <v>0</v>
      </c>
      <c r="R521" s="85"/>
    </row>
    <row r="522" spans="1:18" x14ac:dyDescent="0.2">
      <c r="A522" s="167">
        <f>'5414'!A522</f>
        <v>0</v>
      </c>
      <c r="B522" s="167">
        <f>'5414'!C522</f>
        <v>0</v>
      </c>
      <c r="C522" s="167">
        <f>'5414'!D522</f>
        <v>0</v>
      </c>
      <c r="D522" s="167">
        <f>'5414'!E522</f>
        <v>0</v>
      </c>
      <c r="E522" s="167">
        <f>'5414'!F522</f>
        <v>0</v>
      </c>
      <c r="F522" s="168">
        <f>'5414'!G522</f>
        <v>0</v>
      </c>
      <c r="G522" s="169">
        <f>'5414'!M522</f>
        <v>0</v>
      </c>
      <c r="H522" s="167">
        <f>'5414'!Q522</f>
        <v>0</v>
      </c>
      <c r="I522" s="84"/>
      <c r="J522" s="9"/>
      <c r="K522" s="9"/>
      <c r="L522" s="9"/>
      <c r="M522" s="9"/>
      <c r="N522" s="9"/>
      <c r="O522" s="9"/>
      <c r="P522" s="9"/>
      <c r="Q522" s="170">
        <f t="shared" ref="Q522:Q585" si="8">J522+L522+N522+P522</f>
        <v>0</v>
      </c>
      <c r="R522" s="85"/>
    </row>
    <row r="523" spans="1:18" x14ac:dyDescent="0.2">
      <c r="A523" s="167">
        <f>'5414'!A523</f>
        <v>0</v>
      </c>
      <c r="B523" s="167">
        <f>'5414'!C523</f>
        <v>0</v>
      </c>
      <c r="C523" s="167">
        <f>'5414'!D523</f>
        <v>0</v>
      </c>
      <c r="D523" s="167">
        <f>'5414'!E523</f>
        <v>0</v>
      </c>
      <c r="E523" s="167">
        <f>'5414'!F523</f>
        <v>0</v>
      </c>
      <c r="F523" s="168">
        <f>'5414'!G523</f>
        <v>0</v>
      </c>
      <c r="G523" s="169">
        <f>'5414'!M523</f>
        <v>0</v>
      </c>
      <c r="H523" s="167">
        <f>'5414'!Q523</f>
        <v>0</v>
      </c>
      <c r="I523" s="84"/>
      <c r="J523" s="9"/>
      <c r="K523" s="9"/>
      <c r="L523" s="9"/>
      <c r="M523" s="9"/>
      <c r="N523" s="9"/>
      <c r="O523" s="9"/>
      <c r="P523" s="9"/>
      <c r="Q523" s="170">
        <f t="shared" si="8"/>
        <v>0</v>
      </c>
      <c r="R523" s="85"/>
    </row>
    <row r="524" spans="1:18" x14ac:dyDescent="0.2">
      <c r="A524" s="167">
        <f>'5414'!A524</f>
        <v>0</v>
      </c>
      <c r="B524" s="167">
        <f>'5414'!C524</f>
        <v>0</v>
      </c>
      <c r="C524" s="167">
        <f>'5414'!D524</f>
        <v>0</v>
      </c>
      <c r="D524" s="167">
        <f>'5414'!E524</f>
        <v>0</v>
      </c>
      <c r="E524" s="167">
        <f>'5414'!F524</f>
        <v>0</v>
      </c>
      <c r="F524" s="168">
        <f>'5414'!G524</f>
        <v>0</v>
      </c>
      <c r="G524" s="169">
        <f>'5414'!M524</f>
        <v>0</v>
      </c>
      <c r="H524" s="167">
        <f>'5414'!Q524</f>
        <v>0</v>
      </c>
      <c r="I524" s="84"/>
      <c r="J524" s="9"/>
      <c r="K524" s="9"/>
      <c r="L524" s="9"/>
      <c r="M524" s="9"/>
      <c r="N524" s="9"/>
      <c r="O524" s="9"/>
      <c r="P524" s="9"/>
      <c r="Q524" s="170">
        <f t="shared" si="8"/>
        <v>0</v>
      </c>
      <c r="R524" s="85"/>
    </row>
    <row r="525" spans="1:18" x14ac:dyDescent="0.2">
      <c r="A525" s="167">
        <f>'5414'!A525</f>
        <v>0</v>
      </c>
      <c r="B525" s="167">
        <f>'5414'!C525</f>
        <v>0</v>
      </c>
      <c r="C525" s="167">
        <f>'5414'!D525</f>
        <v>0</v>
      </c>
      <c r="D525" s="167">
        <f>'5414'!E525</f>
        <v>0</v>
      </c>
      <c r="E525" s="167">
        <f>'5414'!F525</f>
        <v>0</v>
      </c>
      <c r="F525" s="168">
        <f>'5414'!G525</f>
        <v>0</v>
      </c>
      <c r="G525" s="169">
        <f>'5414'!M525</f>
        <v>0</v>
      </c>
      <c r="H525" s="167">
        <f>'5414'!Q525</f>
        <v>0</v>
      </c>
      <c r="I525" s="84"/>
      <c r="J525" s="9"/>
      <c r="K525" s="9"/>
      <c r="L525" s="9"/>
      <c r="M525" s="9"/>
      <c r="N525" s="9"/>
      <c r="O525" s="9"/>
      <c r="P525" s="9"/>
      <c r="Q525" s="170">
        <f t="shared" si="8"/>
        <v>0</v>
      </c>
      <c r="R525" s="85"/>
    </row>
    <row r="526" spans="1:18" x14ac:dyDescent="0.2">
      <c r="A526" s="167">
        <f>'5414'!A526</f>
        <v>0</v>
      </c>
      <c r="B526" s="167">
        <f>'5414'!C526</f>
        <v>0</v>
      </c>
      <c r="C526" s="167">
        <f>'5414'!D526</f>
        <v>0</v>
      </c>
      <c r="D526" s="167">
        <f>'5414'!E526</f>
        <v>0</v>
      </c>
      <c r="E526" s="167">
        <f>'5414'!F526</f>
        <v>0</v>
      </c>
      <c r="F526" s="168">
        <f>'5414'!G526</f>
        <v>0</v>
      </c>
      <c r="G526" s="169">
        <f>'5414'!M526</f>
        <v>0</v>
      </c>
      <c r="H526" s="167">
        <f>'5414'!Q526</f>
        <v>0</v>
      </c>
      <c r="I526" s="84"/>
      <c r="J526" s="9"/>
      <c r="K526" s="9"/>
      <c r="L526" s="9"/>
      <c r="M526" s="9"/>
      <c r="N526" s="9"/>
      <c r="O526" s="9"/>
      <c r="P526" s="9"/>
      <c r="Q526" s="170">
        <f t="shared" si="8"/>
        <v>0</v>
      </c>
      <c r="R526" s="85"/>
    </row>
    <row r="527" spans="1:18" x14ac:dyDescent="0.2">
      <c r="A527" s="167">
        <f>'5414'!A527</f>
        <v>0</v>
      </c>
      <c r="B527" s="167">
        <f>'5414'!C527</f>
        <v>0</v>
      </c>
      <c r="C527" s="167">
        <f>'5414'!D527</f>
        <v>0</v>
      </c>
      <c r="D527" s="167">
        <f>'5414'!E527</f>
        <v>0</v>
      </c>
      <c r="E527" s="167">
        <f>'5414'!F527</f>
        <v>0</v>
      </c>
      <c r="F527" s="168">
        <f>'5414'!G527</f>
        <v>0</v>
      </c>
      <c r="G527" s="169">
        <f>'5414'!M527</f>
        <v>0</v>
      </c>
      <c r="H527" s="167">
        <f>'5414'!Q527</f>
        <v>0</v>
      </c>
      <c r="I527" s="84"/>
      <c r="J527" s="9"/>
      <c r="K527" s="9"/>
      <c r="L527" s="9"/>
      <c r="M527" s="9"/>
      <c r="N527" s="9"/>
      <c r="O527" s="9"/>
      <c r="P527" s="9"/>
      <c r="Q527" s="170">
        <f t="shared" si="8"/>
        <v>0</v>
      </c>
      <c r="R527" s="85"/>
    </row>
    <row r="528" spans="1:18" x14ac:dyDescent="0.2">
      <c r="A528" s="167">
        <f>'5414'!A528</f>
        <v>0</v>
      </c>
      <c r="B528" s="167">
        <f>'5414'!C528</f>
        <v>0</v>
      </c>
      <c r="C528" s="167">
        <f>'5414'!D528</f>
        <v>0</v>
      </c>
      <c r="D528" s="167">
        <f>'5414'!E528</f>
        <v>0</v>
      </c>
      <c r="E528" s="167">
        <f>'5414'!F528</f>
        <v>0</v>
      </c>
      <c r="F528" s="168">
        <f>'5414'!G528</f>
        <v>0</v>
      </c>
      <c r="G528" s="169">
        <f>'5414'!M528</f>
        <v>0</v>
      </c>
      <c r="H528" s="167">
        <f>'5414'!Q528</f>
        <v>0</v>
      </c>
      <c r="I528" s="84"/>
      <c r="J528" s="9"/>
      <c r="K528" s="9"/>
      <c r="L528" s="9"/>
      <c r="M528" s="9"/>
      <c r="N528" s="9"/>
      <c r="O528" s="9"/>
      <c r="P528" s="9"/>
      <c r="Q528" s="170">
        <f t="shared" si="8"/>
        <v>0</v>
      </c>
      <c r="R528" s="85"/>
    </row>
    <row r="529" spans="1:18" x14ac:dyDescent="0.2">
      <c r="A529" s="167">
        <f>'5414'!A529</f>
        <v>0</v>
      </c>
      <c r="B529" s="167">
        <f>'5414'!C529</f>
        <v>0</v>
      </c>
      <c r="C529" s="167">
        <f>'5414'!D529</f>
        <v>0</v>
      </c>
      <c r="D529" s="167">
        <f>'5414'!E529</f>
        <v>0</v>
      </c>
      <c r="E529" s="167">
        <f>'5414'!F529</f>
        <v>0</v>
      </c>
      <c r="F529" s="168">
        <f>'5414'!G529</f>
        <v>0</v>
      </c>
      <c r="G529" s="169">
        <f>'5414'!M529</f>
        <v>0</v>
      </c>
      <c r="H529" s="167">
        <f>'5414'!Q529</f>
        <v>0</v>
      </c>
      <c r="I529" s="84"/>
      <c r="J529" s="9"/>
      <c r="K529" s="9"/>
      <c r="L529" s="9"/>
      <c r="M529" s="9"/>
      <c r="N529" s="9"/>
      <c r="O529" s="9"/>
      <c r="P529" s="9"/>
      <c r="Q529" s="170">
        <f t="shared" si="8"/>
        <v>0</v>
      </c>
      <c r="R529" s="85"/>
    </row>
    <row r="530" spans="1:18" x14ac:dyDescent="0.2">
      <c r="A530" s="167">
        <f>'5414'!A530</f>
        <v>0</v>
      </c>
      <c r="B530" s="167">
        <f>'5414'!C530</f>
        <v>0</v>
      </c>
      <c r="C530" s="167">
        <f>'5414'!D530</f>
        <v>0</v>
      </c>
      <c r="D530" s="167">
        <f>'5414'!E530</f>
        <v>0</v>
      </c>
      <c r="E530" s="167">
        <f>'5414'!F530</f>
        <v>0</v>
      </c>
      <c r="F530" s="168">
        <f>'5414'!G530</f>
        <v>0</v>
      </c>
      <c r="G530" s="169">
        <f>'5414'!M530</f>
        <v>0</v>
      </c>
      <c r="H530" s="167">
        <f>'5414'!Q530</f>
        <v>0</v>
      </c>
      <c r="I530" s="84"/>
      <c r="J530" s="9"/>
      <c r="K530" s="9"/>
      <c r="L530" s="9"/>
      <c r="M530" s="9"/>
      <c r="N530" s="9"/>
      <c r="O530" s="9"/>
      <c r="P530" s="9"/>
      <c r="Q530" s="170">
        <f t="shared" si="8"/>
        <v>0</v>
      </c>
      <c r="R530" s="85"/>
    </row>
    <row r="531" spans="1:18" x14ac:dyDescent="0.2">
      <c r="A531" s="167">
        <f>'5414'!A531</f>
        <v>0</v>
      </c>
      <c r="B531" s="167">
        <f>'5414'!C531</f>
        <v>0</v>
      </c>
      <c r="C531" s="167">
        <f>'5414'!D531</f>
        <v>0</v>
      </c>
      <c r="D531" s="167">
        <f>'5414'!E531</f>
        <v>0</v>
      </c>
      <c r="E531" s="167">
        <f>'5414'!F531</f>
        <v>0</v>
      </c>
      <c r="F531" s="168">
        <f>'5414'!G531</f>
        <v>0</v>
      </c>
      <c r="G531" s="169">
        <f>'5414'!M531</f>
        <v>0</v>
      </c>
      <c r="H531" s="167">
        <f>'5414'!Q531</f>
        <v>0</v>
      </c>
      <c r="I531" s="84"/>
      <c r="J531" s="9"/>
      <c r="K531" s="9"/>
      <c r="L531" s="9"/>
      <c r="M531" s="9"/>
      <c r="N531" s="9"/>
      <c r="O531" s="9"/>
      <c r="P531" s="9"/>
      <c r="Q531" s="170">
        <f t="shared" si="8"/>
        <v>0</v>
      </c>
      <c r="R531" s="85"/>
    </row>
    <row r="532" spans="1:18" x14ac:dyDescent="0.2">
      <c r="A532" s="167">
        <f>'5414'!A532</f>
        <v>0</v>
      </c>
      <c r="B532" s="167">
        <f>'5414'!C532</f>
        <v>0</v>
      </c>
      <c r="C532" s="167">
        <f>'5414'!D532</f>
        <v>0</v>
      </c>
      <c r="D532" s="167">
        <f>'5414'!E532</f>
        <v>0</v>
      </c>
      <c r="E532" s="167">
        <f>'5414'!F532</f>
        <v>0</v>
      </c>
      <c r="F532" s="168">
        <f>'5414'!G532</f>
        <v>0</v>
      </c>
      <c r="G532" s="169">
        <f>'5414'!M532</f>
        <v>0</v>
      </c>
      <c r="H532" s="167">
        <f>'5414'!Q532</f>
        <v>0</v>
      </c>
      <c r="I532" s="84"/>
      <c r="J532" s="9"/>
      <c r="K532" s="9"/>
      <c r="L532" s="9"/>
      <c r="M532" s="9"/>
      <c r="N532" s="9"/>
      <c r="O532" s="9"/>
      <c r="P532" s="9"/>
      <c r="Q532" s="170">
        <f t="shared" si="8"/>
        <v>0</v>
      </c>
      <c r="R532" s="85"/>
    </row>
    <row r="533" spans="1:18" x14ac:dyDescent="0.2">
      <c r="A533" s="167">
        <f>'5414'!A533</f>
        <v>0</v>
      </c>
      <c r="B533" s="167">
        <f>'5414'!C533</f>
        <v>0</v>
      </c>
      <c r="C533" s="167">
        <f>'5414'!D533</f>
        <v>0</v>
      </c>
      <c r="D533" s="167">
        <f>'5414'!E533</f>
        <v>0</v>
      </c>
      <c r="E533" s="167">
        <f>'5414'!F533</f>
        <v>0</v>
      </c>
      <c r="F533" s="168">
        <f>'5414'!G533</f>
        <v>0</v>
      </c>
      <c r="G533" s="169">
        <f>'5414'!M533</f>
        <v>0</v>
      </c>
      <c r="H533" s="167">
        <f>'5414'!Q533</f>
        <v>0</v>
      </c>
      <c r="I533" s="84"/>
      <c r="J533" s="9"/>
      <c r="K533" s="9"/>
      <c r="L533" s="9"/>
      <c r="M533" s="9"/>
      <c r="N533" s="9"/>
      <c r="O533" s="9"/>
      <c r="P533" s="9"/>
      <c r="Q533" s="170">
        <f t="shared" si="8"/>
        <v>0</v>
      </c>
      <c r="R533" s="85"/>
    </row>
    <row r="534" spans="1:18" x14ac:dyDescent="0.2">
      <c r="A534" s="167">
        <f>'5414'!A534</f>
        <v>0</v>
      </c>
      <c r="B534" s="167">
        <f>'5414'!C534</f>
        <v>0</v>
      </c>
      <c r="C534" s="167">
        <f>'5414'!D534</f>
        <v>0</v>
      </c>
      <c r="D534" s="167">
        <f>'5414'!E534</f>
        <v>0</v>
      </c>
      <c r="E534" s="167">
        <f>'5414'!F534</f>
        <v>0</v>
      </c>
      <c r="F534" s="168">
        <f>'5414'!G534</f>
        <v>0</v>
      </c>
      <c r="G534" s="169">
        <f>'5414'!M534</f>
        <v>0</v>
      </c>
      <c r="H534" s="167">
        <f>'5414'!Q534</f>
        <v>0</v>
      </c>
      <c r="I534" s="84"/>
      <c r="J534" s="9"/>
      <c r="K534" s="9"/>
      <c r="L534" s="9"/>
      <c r="M534" s="9"/>
      <c r="N534" s="9"/>
      <c r="O534" s="9"/>
      <c r="P534" s="9"/>
      <c r="Q534" s="170">
        <f t="shared" si="8"/>
        <v>0</v>
      </c>
      <c r="R534" s="85"/>
    </row>
    <row r="535" spans="1:18" x14ac:dyDescent="0.2">
      <c r="A535" s="167">
        <f>'5414'!A535</f>
        <v>0</v>
      </c>
      <c r="B535" s="167">
        <f>'5414'!C535</f>
        <v>0</v>
      </c>
      <c r="C535" s="167">
        <f>'5414'!D535</f>
        <v>0</v>
      </c>
      <c r="D535" s="167">
        <f>'5414'!E535</f>
        <v>0</v>
      </c>
      <c r="E535" s="167">
        <f>'5414'!F535</f>
        <v>0</v>
      </c>
      <c r="F535" s="168">
        <f>'5414'!G535</f>
        <v>0</v>
      </c>
      <c r="G535" s="169">
        <f>'5414'!M535</f>
        <v>0</v>
      </c>
      <c r="H535" s="167">
        <f>'5414'!Q535</f>
        <v>0</v>
      </c>
      <c r="I535" s="84"/>
      <c r="J535" s="9"/>
      <c r="K535" s="9"/>
      <c r="L535" s="9"/>
      <c r="M535" s="9"/>
      <c r="N535" s="9"/>
      <c r="O535" s="9"/>
      <c r="P535" s="9"/>
      <c r="Q535" s="170">
        <f t="shared" si="8"/>
        <v>0</v>
      </c>
      <c r="R535" s="85"/>
    </row>
    <row r="536" spans="1:18" x14ac:dyDescent="0.2">
      <c r="A536" s="167">
        <f>'5414'!A536</f>
        <v>0</v>
      </c>
      <c r="B536" s="167">
        <f>'5414'!C536</f>
        <v>0</v>
      </c>
      <c r="C536" s="167">
        <f>'5414'!D536</f>
        <v>0</v>
      </c>
      <c r="D536" s="167">
        <f>'5414'!E536</f>
        <v>0</v>
      </c>
      <c r="E536" s="167">
        <f>'5414'!F536</f>
        <v>0</v>
      </c>
      <c r="F536" s="168">
        <f>'5414'!G536</f>
        <v>0</v>
      </c>
      <c r="G536" s="169">
        <f>'5414'!M536</f>
        <v>0</v>
      </c>
      <c r="H536" s="167">
        <f>'5414'!Q536</f>
        <v>0</v>
      </c>
      <c r="I536" s="84"/>
      <c r="J536" s="9"/>
      <c r="K536" s="9"/>
      <c r="L536" s="9"/>
      <c r="M536" s="9"/>
      <c r="N536" s="9"/>
      <c r="O536" s="9"/>
      <c r="P536" s="9"/>
      <c r="Q536" s="170">
        <f t="shared" si="8"/>
        <v>0</v>
      </c>
      <c r="R536" s="85"/>
    </row>
    <row r="537" spans="1:18" x14ac:dyDescent="0.2">
      <c r="A537" s="167">
        <f>'5414'!A537</f>
        <v>0</v>
      </c>
      <c r="B537" s="167">
        <f>'5414'!C537</f>
        <v>0</v>
      </c>
      <c r="C537" s="167">
        <f>'5414'!D537</f>
        <v>0</v>
      </c>
      <c r="D537" s="167">
        <f>'5414'!E537</f>
        <v>0</v>
      </c>
      <c r="E537" s="167">
        <f>'5414'!F537</f>
        <v>0</v>
      </c>
      <c r="F537" s="168">
        <f>'5414'!G537</f>
        <v>0</v>
      </c>
      <c r="G537" s="169">
        <f>'5414'!M537</f>
        <v>0</v>
      </c>
      <c r="H537" s="167">
        <f>'5414'!Q537</f>
        <v>0</v>
      </c>
      <c r="I537" s="84"/>
      <c r="J537" s="9"/>
      <c r="K537" s="9"/>
      <c r="L537" s="9"/>
      <c r="M537" s="9"/>
      <c r="N537" s="9"/>
      <c r="O537" s="9"/>
      <c r="P537" s="9"/>
      <c r="Q537" s="170">
        <f t="shared" si="8"/>
        <v>0</v>
      </c>
      <c r="R537" s="85"/>
    </row>
    <row r="538" spans="1:18" x14ac:dyDescent="0.2">
      <c r="A538" s="167">
        <f>'5414'!A538</f>
        <v>0</v>
      </c>
      <c r="B538" s="167">
        <f>'5414'!C538</f>
        <v>0</v>
      </c>
      <c r="C538" s="167">
        <f>'5414'!D538</f>
        <v>0</v>
      </c>
      <c r="D538" s="167">
        <f>'5414'!E538</f>
        <v>0</v>
      </c>
      <c r="E538" s="167">
        <f>'5414'!F538</f>
        <v>0</v>
      </c>
      <c r="F538" s="168">
        <f>'5414'!G538</f>
        <v>0</v>
      </c>
      <c r="G538" s="169">
        <f>'5414'!M538</f>
        <v>0</v>
      </c>
      <c r="H538" s="167">
        <f>'5414'!Q538</f>
        <v>0</v>
      </c>
      <c r="I538" s="84"/>
      <c r="J538" s="9"/>
      <c r="K538" s="9"/>
      <c r="L538" s="9"/>
      <c r="M538" s="9"/>
      <c r="N538" s="9"/>
      <c r="O538" s="9"/>
      <c r="P538" s="9"/>
      <c r="Q538" s="170">
        <f t="shared" si="8"/>
        <v>0</v>
      </c>
      <c r="R538" s="85"/>
    </row>
    <row r="539" spans="1:18" x14ac:dyDescent="0.2">
      <c r="A539" s="167">
        <f>'5414'!A539</f>
        <v>0</v>
      </c>
      <c r="B539" s="167">
        <f>'5414'!C539</f>
        <v>0</v>
      </c>
      <c r="C539" s="167">
        <f>'5414'!D539</f>
        <v>0</v>
      </c>
      <c r="D539" s="167">
        <f>'5414'!E539</f>
        <v>0</v>
      </c>
      <c r="E539" s="167">
        <f>'5414'!F539</f>
        <v>0</v>
      </c>
      <c r="F539" s="168">
        <f>'5414'!G539</f>
        <v>0</v>
      </c>
      <c r="G539" s="169">
        <f>'5414'!M539</f>
        <v>0</v>
      </c>
      <c r="H539" s="167">
        <f>'5414'!Q539</f>
        <v>0</v>
      </c>
      <c r="I539" s="84"/>
      <c r="J539" s="9"/>
      <c r="K539" s="9"/>
      <c r="L539" s="9"/>
      <c r="M539" s="9"/>
      <c r="N539" s="9"/>
      <c r="O539" s="9"/>
      <c r="P539" s="9"/>
      <c r="Q539" s="170">
        <f t="shared" si="8"/>
        <v>0</v>
      </c>
      <c r="R539" s="85"/>
    </row>
    <row r="540" spans="1:18" x14ac:dyDescent="0.2">
      <c r="A540" s="167">
        <f>'5414'!A540</f>
        <v>0</v>
      </c>
      <c r="B540" s="167">
        <f>'5414'!C540</f>
        <v>0</v>
      </c>
      <c r="C540" s="167">
        <f>'5414'!D540</f>
        <v>0</v>
      </c>
      <c r="D540" s="167">
        <f>'5414'!E540</f>
        <v>0</v>
      </c>
      <c r="E540" s="167">
        <f>'5414'!F540</f>
        <v>0</v>
      </c>
      <c r="F540" s="168">
        <f>'5414'!G540</f>
        <v>0</v>
      </c>
      <c r="G540" s="169">
        <f>'5414'!M540</f>
        <v>0</v>
      </c>
      <c r="H540" s="167">
        <f>'5414'!Q540</f>
        <v>0</v>
      </c>
      <c r="I540" s="84"/>
      <c r="J540" s="9"/>
      <c r="K540" s="9"/>
      <c r="L540" s="9"/>
      <c r="M540" s="9"/>
      <c r="N540" s="9"/>
      <c r="O540" s="9"/>
      <c r="P540" s="9"/>
      <c r="Q540" s="170">
        <f t="shared" si="8"/>
        <v>0</v>
      </c>
      <c r="R540" s="85"/>
    </row>
    <row r="541" spans="1:18" x14ac:dyDescent="0.2">
      <c r="A541" s="167">
        <f>'5414'!A541</f>
        <v>0</v>
      </c>
      <c r="B541" s="167">
        <f>'5414'!C541</f>
        <v>0</v>
      </c>
      <c r="C541" s="167">
        <f>'5414'!D541</f>
        <v>0</v>
      </c>
      <c r="D541" s="167">
        <f>'5414'!E541</f>
        <v>0</v>
      </c>
      <c r="E541" s="167">
        <f>'5414'!F541</f>
        <v>0</v>
      </c>
      <c r="F541" s="168">
        <f>'5414'!G541</f>
        <v>0</v>
      </c>
      <c r="G541" s="169">
        <f>'5414'!M541</f>
        <v>0</v>
      </c>
      <c r="H541" s="167">
        <f>'5414'!Q541</f>
        <v>0</v>
      </c>
      <c r="I541" s="84"/>
      <c r="J541" s="9"/>
      <c r="K541" s="9"/>
      <c r="L541" s="9"/>
      <c r="M541" s="9"/>
      <c r="N541" s="9"/>
      <c r="O541" s="9"/>
      <c r="P541" s="9"/>
      <c r="Q541" s="170">
        <f t="shared" si="8"/>
        <v>0</v>
      </c>
      <c r="R541" s="85"/>
    </row>
    <row r="542" spans="1:18" x14ac:dyDescent="0.2">
      <c r="A542" s="167">
        <f>'5414'!A542</f>
        <v>0</v>
      </c>
      <c r="B542" s="167">
        <f>'5414'!C542</f>
        <v>0</v>
      </c>
      <c r="C542" s="167">
        <f>'5414'!D542</f>
        <v>0</v>
      </c>
      <c r="D542" s="167">
        <f>'5414'!E542</f>
        <v>0</v>
      </c>
      <c r="E542" s="167">
        <f>'5414'!F542</f>
        <v>0</v>
      </c>
      <c r="F542" s="168">
        <f>'5414'!G542</f>
        <v>0</v>
      </c>
      <c r="G542" s="169">
        <f>'5414'!M542</f>
        <v>0</v>
      </c>
      <c r="H542" s="167">
        <f>'5414'!Q542</f>
        <v>0</v>
      </c>
      <c r="I542" s="84"/>
      <c r="J542" s="9"/>
      <c r="K542" s="9"/>
      <c r="L542" s="9"/>
      <c r="M542" s="9"/>
      <c r="N542" s="9"/>
      <c r="O542" s="9"/>
      <c r="P542" s="9"/>
      <c r="Q542" s="170">
        <f t="shared" si="8"/>
        <v>0</v>
      </c>
      <c r="R542" s="85"/>
    </row>
    <row r="543" spans="1:18" x14ac:dyDescent="0.2">
      <c r="A543" s="167">
        <f>'5414'!A543</f>
        <v>0</v>
      </c>
      <c r="B543" s="167">
        <f>'5414'!C543</f>
        <v>0</v>
      </c>
      <c r="C543" s="167">
        <f>'5414'!D543</f>
        <v>0</v>
      </c>
      <c r="D543" s="167">
        <f>'5414'!E543</f>
        <v>0</v>
      </c>
      <c r="E543" s="167">
        <f>'5414'!F543</f>
        <v>0</v>
      </c>
      <c r="F543" s="168">
        <f>'5414'!G543</f>
        <v>0</v>
      </c>
      <c r="G543" s="169">
        <f>'5414'!M543</f>
        <v>0</v>
      </c>
      <c r="H543" s="167">
        <f>'5414'!Q543</f>
        <v>0</v>
      </c>
      <c r="I543" s="84"/>
      <c r="J543" s="9"/>
      <c r="K543" s="9"/>
      <c r="L543" s="9"/>
      <c r="M543" s="9"/>
      <c r="N543" s="9"/>
      <c r="O543" s="9"/>
      <c r="P543" s="9"/>
      <c r="Q543" s="170">
        <f t="shared" si="8"/>
        <v>0</v>
      </c>
      <c r="R543" s="85"/>
    </row>
    <row r="544" spans="1:18" x14ac:dyDescent="0.2">
      <c r="A544" s="167">
        <f>'5414'!A544</f>
        <v>0</v>
      </c>
      <c r="B544" s="167">
        <f>'5414'!C544</f>
        <v>0</v>
      </c>
      <c r="C544" s="167">
        <f>'5414'!D544</f>
        <v>0</v>
      </c>
      <c r="D544" s="167">
        <f>'5414'!E544</f>
        <v>0</v>
      </c>
      <c r="E544" s="167">
        <f>'5414'!F544</f>
        <v>0</v>
      </c>
      <c r="F544" s="168">
        <f>'5414'!G544</f>
        <v>0</v>
      </c>
      <c r="G544" s="169">
        <f>'5414'!M544</f>
        <v>0</v>
      </c>
      <c r="H544" s="167">
        <f>'5414'!Q544</f>
        <v>0</v>
      </c>
      <c r="I544" s="84"/>
      <c r="J544" s="9"/>
      <c r="K544" s="9"/>
      <c r="L544" s="9"/>
      <c r="M544" s="9"/>
      <c r="N544" s="9"/>
      <c r="O544" s="9"/>
      <c r="P544" s="9"/>
      <c r="Q544" s="170">
        <f t="shared" si="8"/>
        <v>0</v>
      </c>
      <c r="R544" s="85"/>
    </row>
    <row r="545" spans="1:18" x14ac:dyDescent="0.2">
      <c r="A545" s="167">
        <f>'5414'!A545</f>
        <v>0</v>
      </c>
      <c r="B545" s="167">
        <f>'5414'!C545</f>
        <v>0</v>
      </c>
      <c r="C545" s="167">
        <f>'5414'!D545</f>
        <v>0</v>
      </c>
      <c r="D545" s="167">
        <f>'5414'!E545</f>
        <v>0</v>
      </c>
      <c r="E545" s="167">
        <f>'5414'!F545</f>
        <v>0</v>
      </c>
      <c r="F545" s="168">
        <f>'5414'!G545</f>
        <v>0</v>
      </c>
      <c r="G545" s="169">
        <f>'5414'!M545</f>
        <v>0</v>
      </c>
      <c r="H545" s="167">
        <f>'5414'!Q545</f>
        <v>0</v>
      </c>
      <c r="I545" s="84"/>
      <c r="J545" s="9"/>
      <c r="K545" s="9"/>
      <c r="L545" s="9"/>
      <c r="M545" s="9"/>
      <c r="N545" s="9"/>
      <c r="O545" s="9"/>
      <c r="P545" s="9"/>
      <c r="Q545" s="170">
        <f t="shared" si="8"/>
        <v>0</v>
      </c>
      <c r="R545" s="85"/>
    </row>
    <row r="546" spans="1:18" x14ac:dyDescent="0.2">
      <c r="A546" s="167">
        <f>'5414'!A546</f>
        <v>0</v>
      </c>
      <c r="B546" s="167">
        <f>'5414'!C546</f>
        <v>0</v>
      </c>
      <c r="C546" s="167">
        <f>'5414'!D546</f>
        <v>0</v>
      </c>
      <c r="D546" s="167">
        <f>'5414'!E546</f>
        <v>0</v>
      </c>
      <c r="E546" s="167">
        <f>'5414'!F546</f>
        <v>0</v>
      </c>
      <c r="F546" s="168">
        <f>'5414'!G546</f>
        <v>0</v>
      </c>
      <c r="G546" s="169">
        <f>'5414'!M546</f>
        <v>0</v>
      </c>
      <c r="H546" s="167">
        <f>'5414'!Q546</f>
        <v>0</v>
      </c>
      <c r="I546" s="84"/>
      <c r="J546" s="9"/>
      <c r="K546" s="9"/>
      <c r="L546" s="9"/>
      <c r="M546" s="9"/>
      <c r="N546" s="9"/>
      <c r="O546" s="9"/>
      <c r="P546" s="9"/>
      <c r="Q546" s="170">
        <f t="shared" si="8"/>
        <v>0</v>
      </c>
      <c r="R546" s="85"/>
    </row>
    <row r="547" spans="1:18" x14ac:dyDescent="0.2">
      <c r="A547" s="167">
        <f>'5414'!A547</f>
        <v>0</v>
      </c>
      <c r="B547" s="167">
        <f>'5414'!C547</f>
        <v>0</v>
      </c>
      <c r="C547" s="167">
        <f>'5414'!D547</f>
        <v>0</v>
      </c>
      <c r="D547" s="167">
        <f>'5414'!E547</f>
        <v>0</v>
      </c>
      <c r="E547" s="167">
        <f>'5414'!F547</f>
        <v>0</v>
      </c>
      <c r="F547" s="168">
        <f>'5414'!G547</f>
        <v>0</v>
      </c>
      <c r="G547" s="169">
        <f>'5414'!M547</f>
        <v>0</v>
      </c>
      <c r="H547" s="167">
        <f>'5414'!Q547</f>
        <v>0</v>
      </c>
      <c r="I547" s="84"/>
      <c r="J547" s="9"/>
      <c r="K547" s="9"/>
      <c r="L547" s="9"/>
      <c r="M547" s="9"/>
      <c r="N547" s="9"/>
      <c r="O547" s="9"/>
      <c r="P547" s="9"/>
      <c r="Q547" s="170">
        <f t="shared" si="8"/>
        <v>0</v>
      </c>
      <c r="R547" s="85"/>
    </row>
    <row r="548" spans="1:18" x14ac:dyDescent="0.2">
      <c r="A548" s="167">
        <f>'5414'!A548</f>
        <v>0</v>
      </c>
      <c r="B548" s="167">
        <f>'5414'!C548</f>
        <v>0</v>
      </c>
      <c r="C548" s="167">
        <f>'5414'!D548</f>
        <v>0</v>
      </c>
      <c r="D548" s="167">
        <f>'5414'!E548</f>
        <v>0</v>
      </c>
      <c r="E548" s="167">
        <f>'5414'!F548</f>
        <v>0</v>
      </c>
      <c r="F548" s="168">
        <f>'5414'!G548</f>
        <v>0</v>
      </c>
      <c r="G548" s="169">
        <f>'5414'!M548</f>
        <v>0</v>
      </c>
      <c r="H548" s="167">
        <f>'5414'!Q548</f>
        <v>0</v>
      </c>
      <c r="I548" s="84"/>
      <c r="J548" s="9"/>
      <c r="K548" s="9"/>
      <c r="L548" s="9"/>
      <c r="M548" s="9"/>
      <c r="N548" s="9"/>
      <c r="O548" s="9"/>
      <c r="P548" s="9"/>
      <c r="Q548" s="170">
        <f t="shared" si="8"/>
        <v>0</v>
      </c>
      <c r="R548" s="85"/>
    </row>
    <row r="549" spans="1:18" x14ac:dyDescent="0.2">
      <c r="A549" s="167">
        <f>'5414'!A549</f>
        <v>0</v>
      </c>
      <c r="B549" s="167">
        <f>'5414'!C549</f>
        <v>0</v>
      </c>
      <c r="C549" s="167">
        <f>'5414'!D549</f>
        <v>0</v>
      </c>
      <c r="D549" s="167">
        <f>'5414'!E549</f>
        <v>0</v>
      </c>
      <c r="E549" s="167">
        <f>'5414'!F549</f>
        <v>0</v>
      </c>
      <c r="F549" s="168">
        <f>'5414'!G549</f>
        <v>0</v>
      </c>
      <c r="G549" s="169">
        <f>'5414'!M549</f>
        <v>0</v>
      </c>
      <c r="H549" s="167">
        <f>'5414'!Q549</f>
        <v>0</v>
      </c>
      <c r="I549" s="84"/>
      <c r="J549" s="9"/>
      <c r="K549" s="9"/>
      <c r="L549" s="9"/>
      <c r="M549" s="9"/>
      <c r="N549" s="9"/>
      <c r="O549" s="9"/>
      <c r="P549" s="9"/>
      <c r="Q549" s="170">
        <f t="shared" si="8"/>
        <v>0</v>
      </c>
      <c r="R549" s="85"/>
    </row>
    <row r="550" spans="1:18" x14ac:dyDescent="0.2">
      <c r="A550" s="167">
        <f>'5414'!A550</f>
        <v>0</v>
      </c>
      <c r="B550" s="167">
        <f>'5414'!C550</f>
        <v>0</v>
      </c>
      <c r="C550" s="167">
        <f>'5414'!D550</f>
        <v>0</v>
      </c>
      <c r="D550" s="167">
        <f>'5414'!E550</f>
        <v>0</v>
      </c>
      <c r="E550" s="167">
        <f>'5414'!F550</f>
        <v>0</v>
      </c>
      <c r="F550" s="168">
        <f>'5414'!G550</f>
        <v>0</v>
      </c>
      <c r="G550" s="169">
        <f>'5414'!M550</f>
        <v>0</v>
      </c>
      <c r="H550" s="167">
        <f>'5414'!Q550</f>
        <v>0</v>
      </c>
      <c r="I550" s="84"/>
      <c r="J550" s="9"/>
      <c r="K550" s="9"/>
      <c r="L550" s="9"/>
      <c r="M550" s="9"/>
      <c r="N550" s="9"/>
      <c r="O550" s="9"/>
      <c r="P550" s="9"/>
      <c r="Q550" s="170">
        <f t="shared" si="8"/>
        <v>0</v>
      </c>
      <c r="R550" s="85"/>
    </row>
    <row r="551" spans="1:18" x14ac:dyDescent="0.2">
      <c r="A551" s="167">
        <f>'5414'!A551</f>
        <v>0</v>
      </c>
      <c r="B551" s="167">
        <f>'5414'!C551</f>
        <v>0</v>
      </c>
      <c r="C551" s="167">
        <f>'5414'!D551</f>
        <v>0</v>
      </c>
      <c r="D551" s="167">
        <f>'5414'!E551</f>
        <v>0</v>
      </c>
      <c r="E551" s="167">
        <f>'5414'!F551</f>
        <v>0</v>
      </c>
      <c r="F551" s="168">
        <f>'5414'!G551</f>
        <v>0</v>
      </c>
      <c r="G551" s="169">
        <f>'5414'!M551</f>
        <v>0</v>
      </c>
      <c r="H551" s="167">
        <f>'5414'!Q551</f>
        <v>0</v>
      </c>
      <c r="I551" s="84"/>
      <c r="J551" s="9"/>
      <c r="K551" s="9"/>
      <c r="L551" s="9"/>
      <c r="M551" s="9"/>
      <c r="N551" s="9"/>
      <c r="O551" s="9"/>
      <c r="P551" s="9"/>
      <c r="Q551" s="170">
        <f t="shared" si="8"/>
        <v>0</v>
      </c>
      <c r="R551" s="85"/>
    </row>
    <row r="552" spans="1:18" x14ac:dyDescent="0.2">
      <c r="A552" s="167">
        <f>'5414'!A552</f>
        <v>0</v>
      </c>
      <c r="B552" s="167">
        <f>'5414'!C552</f>
        <v>0</v>
      </c>
      <c r="C552" s="167">
        <f>'5414'!D552</f>
        <v>0</v>
      </c>
      <c r="D552" s="167">
        <f>'5414'!E552</f>
        <v>0</v>
      </c>
      <c r="E552" s="167">
        <f>'5414'!F552</f>
        <v>0</v>
      </c>
      <c r="F552" s="168">
        <f>'5414'!G552</f>
        <v>0</v>
      </c>
      <c r="G552" s="169">
        <f>'5414'!M552</f>
        <v>0</v>
      </c>
      <c r="H552" s="167">
        <f>'5414'!Q552</f>
        <v>0</v>
      </c>
      <c r="I552" s="84"/>
      <c r="J552" s="9"/>
      <c r="K552" s="9"/>
      <c r="L552" s="9"/>
      <c r="M552" s="9"/>
      <c r="N552" s="9"/>
      <c r="O552" s="9"/>
      <c r="P552" s="9"/>
      <c r="Q552" s="170">
        <f t="shared" si="8"/>
        <v>0</v>
      </c>
      <c r="R552" s="85"/>
    </row>
    <row r="553" spans="1:18" x14ac:dyDescent="0.2">
      <c r="A553" s="167">
        <f>'5414'!A553</f>
        <v>0</v>
      </c>
      <c r="B553" s="167">
        <f>'5414'!C553</f>
        <v>0</v>
      </c>
      <c r="C553" s="167">
        <f>'5414'!D553</f>
        <v>0</v>
      </c>
      <c r="D553" s="167">
        <f>'5414'!E553</f>
        <v>0</v>
      </c>
      <c r="E553" s="167">
        <f>'5414'!F553</f>
        <v>0</v>
      </c>
      <c r="F553" s="168">
        <f>'5414'!G553</f>
        <v>0</v>
      </c>
      <c r="G553" s="169">
        <f>'5414'!M553</f>
        <v>0</v>
      </c>
      <c r="H553" s="167">
        <f>'5414'!Q553</f>
        <v>0</v>
      </c>
      <c r="I553" s="84"/>
      <c r="J553" s="9"/>
      <c r="K553" s="9"/>
      <c r="L553" s="9"/>
      <c r="M553" s="9"/>
      <c r="N553" s="9"/>
      <c r="O553" s="9"/>
      <c r="P553" s="9"/>
      <c r="Q553" s="170">
        <f t="shared" si="8"/>
        <v>0</v>
      </c>
      <c r="R553" s="85"/>
    </row>
    <row r="554" spans="1:18" x14ac:dyDescent="0.2">
      <c r="A554" s="167">
        <f>'5414'!A554</f>
        <v>0</v>
      </c>
      <c r="B554" s="167">
        <f>'5414'!C554</f>
        <v>0</v>
      </c>
      <c r="C554" s="167">
        <f>'5414'!D554</f>
        <v>0</v>
      </c>
      <c r="D554" s="167">
        <f>'5414'!E554</f>
        <v>0</v>
      </c>
      <c r="E554" s="167">
        <f>'5414'!F554</f>
        <v>0</v>
      </c>
      <c r="F554" s="168">
        <f>'5414'!G554</f>
        <v>0</v>
      </c>
      <c r="G554" s="169">
        <f>'5414'!M554</f>
        <v>0</v>
      </c>
      <c r="H554" s="167">
        <f>'5414'!Q554</f>
        <v>0</v>
      </c>
      <c r="I554" s="84"/>
      <c r="J554" s="9"/>
      <c r="K554" s="9"/>
      <c r="L554" s="9"/>
      <c r="M554" s="9"/>
      <c r="N554" s="9"/>
      <c r="O554" s="9"/>
      <c r="P554" s="9"/>
      <c r="Q554" s="170">
        <f t="shared" si="8"/>
        <v>0</v>
      </c>
      <c r="R554" s="85"/>
    </row>
    <row r="555" spans="1:18" x14ac:dyDescent="0.2">
      <c r="A555" s="167">
        <f>'5414'!A555</f>
        <v>0</v>
      </c>
      <c r="B555" s="167">
        <f>'5414'!C555</f>
        <v>0</v>
      </c>
      <c r="C555" s="167">
        <f>'5414'!D555</f>
        <v>0</v>
      </c>
      <c r="D555" s="167">
        <f>'5414'!E555</f>
        <v>0</v>
      </c>
      <c r="E555" s="167">
        <f>'5414'!F555</f>
        <v>0</v>
      </c>
      <c r="F555" s="168">
        <f>'5414'!G555</f>
        <v>0</v>
      </c>
      <c r="G555" s="169">
        <f>'5414'!M555</f>
        <v>0</v>
      </c>
      <c r="H555" s="167">
        <f>'5414'!Q555</f>
        <v>0</v>
      </c>
      <c r="I555" s="84"/>
      <c r="J555" s="9"/>
      <c r="K555" s="9"/>
      <c r="L555" s="9"/>
      <c r="M555" s="9"/>
      <c r="N555" s="9"/>
      <c r="O555" s="9"/>
      <c r="P555" s="9"/>
      <c r="Q555" s="170">
        <f t="shared" si="8"/>
        <v>0</v>
      </c>
      <c r="R555" s="85"/>
    </row>
    <row r="556" spans="1:18" x14ac:dyDescent="0.2">
      <c r="A556" s="167">
        <f>'5414'!A556</f>
        <v>0</v>
      </c>
      <c r="B556" s="167">
        <f>'5414'!C556</f>
        <v>0</v>
      </c>
      <c r="C556" s="167">
        <f>'5414'!D556</f>
        <v>0</v>
      </c>
      <c r="D556" s="167">
        <f>'5414'!E556</f>
        <v>0</v>
      </c>
      <c r="E556" s="167">
        <f>'5414'!F556</f>
        <v>0</v>
      </c>
      <c r="F556" s="168">
        <f>'5414'!G556</f>
        <v>0</v>
      </c>
      <c r="G556" s="169">
        <f>'5414'!M556</f>
        <v>0</v>
      </c>
      <c r="H556" s="167">
        <f>'5414'!Q556</f>
        <v>0</v>
      </c>
      <c r="I556" s="84"/>
      <c r="J556" s="9"/>
      <c r="K556" s="9"/>
      <c r="L556" s="9"/>
      <c r="M556" s="9"/>
      <c r="N556" s="9"/>
      <c r="O556" s="9"/>
      <c r="P556" s="9"/>
      <c r="Q556" s="170">
        <f t="shared" si="8"/>
        <v>0</v>
      </c>
      <c r="R556" s="85"/>
    </row>
    <row r="557" spans="1:18" x14ac:dyDescent="0.2">
      <c r="A557" s="167">
        <f>'5414'!A557</f>
        <v>0</v>
      </c>
      <c r="B557" s="167">
        <f>'5414'!C557</f>
        <v>0</v>
      </c>
      <c r="C557" s="167">
        <f>'5414'!D557</f>
        <v>0</v>
      </c>
      <c r="D557" s="167">
        <f>'5414'!E557</f>
        <v>0</v>
      </c>
      <c r="E557" s="167">
        <f>'5414'!F557</f>
        <v>0</v>
      </c>
      <c r="F557" s="168">
        <f>'5414'!G557</f>
        <v>0</v>
      </c>
      <c r="G557" s="169">
        <f>'5414'!M557</f>
        <v>0</v>
      </c>
      <c r="H557" s="167">
        <f>'5414'!Q557</f>
        <v>0</v>
      </c>
      <c r="I557" s="84"/>
      <c r="J557" s="9"/>
      <c r="K557" s="9"/>
      <c r="L557" s="9"/>
      <c r="M557" s="9"/>
      <c r="N557" s="9"/>
      <c r="O557" s="9"/>
      <c r="P557" s="9"/>
      <c r="Q557" s="170">
        <f t="shared" si="8"/>
        <v>0</v>
      </c>
      <c r="R557" s="85"/>
    </row>
    <row r="558" spans="1:18" x14ac:dyDescent="0.2">
      <c r="A558" s="167">
        <f>'5414'!A558</f>
        <v>0</v>
      </c>
      <c r="B558" s="167">
        <f>'5414'!C558</f>
        <v>0</v>
      </c>
      <c r="C558" s="167">
        <f>'5414'!D558</f>
        <v>0</v>
      </c>
      <c r="D558" s="167">
        <f>'5414'!E558</f>
        <v>0</v>
      </c>
      <c r="E558" s="167">
        <f>'5414'!F558</f>
        <v>0</v>
      </c>
      <c r="F558" s="168">
        <f>'5414'!G558</f>
        <v>0</v>
      </c>
      <c r="G558" s="169">
        <f>'5414'!M558</f>
        <v>0</v>
      </c>
      <c r="H558" s="167">
        <f>'5414'!Q558</f>
        <v>0</v>
      </c>
      <c r="I558" s="84"/>
      <c r="J558" s="9"/>
      <c r="K558" s="9"/>
      <c r="L558" s="9"/>
      <c r="M558" s="9"/>
      <c r="N558" s="9"/>
      <c r="O558" s="9"/>
      <c r="P558" s="9"/>
      <c r="Q558" s="170">
        <f t="shared" si="8"/>
        <v>0</v>
      </c>
      <c r="R558" s="85"/>
    </row>
    <row r="559" spans="1:18" x14ac:dyDescent="0.2">
      <c r="A559" s="167">
        <f>'5414'!A559</f>
        <v>0</v>
      </c>
      <c r="B559" s="167">
        <f>'5414'!C559</f>
        <v>0</v>
      </c>
      <c r="C559" s="167">
        <f>'5414'!D559</f>
        <v>0</v>
      </c>
      <c r="D559" s="167">
        <f>'5414'!E559</f>
        <v>0</v>
      </c>
      <c r="E559" s="167">
        <f>'5414'!F559</f>
        <v>0</v>
      </c>
      <c r="F559" s="168">
        <f>'5414'!G559</f>
        <v>0</v>
      </c>
      <c r="G559" s="169">
        <f>'5414'!M559</f>
        <v>0</v>
      </c>
      <c r="H559" s="167">
        <f>'5414'!Q559</f>
        <v>0</v>
      </c>
      <c r="I559" s="84"/>
      <c r="J559" s="9"/>
      <c r="K559" s="9"/>
      <c r="L559" s="9"/>
      <c r="M559" s="9"/>
      <c r="N559" s="9"/>
      <c r="O559" s="9"/>
      <c r="P559" s="9"/>
      <c r="Q559" s="170">
        <f t="shared" si="8"/>
        <v>0</v>
      </c>
      <c r="R559" s="85"/>
    </row>
    <row r="560" spans="1:18" x14ac:dyDescent="0.2">
      <c r="A560" s="167">
        <f>'5414'!A560</f>
        <v>0</v>
      </c>
      <c r="B560" s="167">
        <f>'5414'!C560</f>
        <v>0</v>
      </c>
      <c r="C560" s="167">
        <f>'5414'!D560</f>
        <v>0</v>
      </c>
      <c r="D560" s="167">
        <f>'5414'!E560</f>
        <v>0</v>
      </c>
      <c r="E560" s="167">
        <f>'5414'!F560</f>
        <v>0</v>
      </c>
      <c r="F560" s="168">
        <f>'5414'!G560</f>
        <v>0</v>
      </c>
      <c r="G560" s="169">
        <f>'5414'!M560</f>
        <v>0</v>
      </c>
      <c r="H560" s="167">
        <f>'5414'!Q560</f>
        <v>0</v>
      </c>
      <c r="I560" s="84"/>
      <c r="J560" s="9"/>
      <c r="K560" s="9"/>
      <c r="L560" s="9"/>
      <c r="M560" s="9"/>
      <c r="N560" s="9"/>
      <c r="O560" s="9"/>
      <c r="P560" s="9"/>
      <c r="Q560" s="170">
        <f t="shared" si="8"/>
        <v>0</v>
      </c>
      <c r="R560" s="85"/>
    </row>
    <row r="561" spans="1:18" x14ac:dyDescent="0.2">
      <c r="A561" s="167">
        <f>'5414'!A561</f>
        <v>0</v>
      </c>
      <c r="B561" s="167">
        <f>'5414'!C561</f>
        <v>0</v>
      </c>
      <c r="C561" s="167">
        <f>'5414'!D561</f>
        <v>0</v>
      </c>
      <c r="D561" s="167">
        <f>'5414'!E561</f>
        <v>0</v>
      </c>
      <c r="E561" s="167">
        <f>'5414'!F561</f>
        <v>0</v>
      </c>
      <c r="F561" s="168">
        <f>'5414'!G561</f>
        <v>0</v>
      </c>
      <c r="G561" s="169">
        <f>'5414'!M561</f>
        <v>0</v>
      </c>
      <c r="H561" s="167">
        <f>'5414'!Q561</f>
        <v>0</v>
      </c>
      <c r="I561" s="84"/>
      <c r="J561" s="9"/>
      <c r="K561" s="9"/>
      <c r="L561" s="9"/>
      <c r="M561" s="9"/>
      <c r="N561" s="9"/>
      <c r="O561" s="9"/>
      <c r="P561" s="9"/>
      <c r="Q561" s="170">
        <f t="shared" si="8"/>
        <v>0</v>
      </c>
      <c r="R561" s="85"/>
    </row>
    <row r="562" spans="1:18" x14ac:dyDescent="0.2">
      <c r="A562" s="167">
        <f>'5414'!A562</f>
        <v>0</v>
      </c>
      <c r="B562" s="167">
        <f>'5414'!C562</f>
        <v>0</v>
      </c>
      <c r="C562" s="167">
        <f>'5414'!D562</f>
        <v>0</v>
      </c>
      <c r="D562" s="167">
        <f>'5414'!E562</f>
        <v>0</v>
      </c>
      <c r="E562" s="167">
        <f>'5414'!F562</f>
        <v>0</v>
      </c>
      <c r="F562" s="168">
        <f>'5414'!G562</f>
        <v>0</v>
      </c>
      <c r="G562" s="169">
        <f>'5414'!M562</f>
        <v>0</v>
      </c>
      <c r="H562" s="167">
        <f>'5414'!Q562</f>
        <v>0</v>
      </c>
      <c r="I562" s="84"/>
      <c r="J562" s="9"/>
      <c r="K562" s="9"/>
      <c r="L562" s="9"/>
      <c r="M562" s="9"/>
      <c r="N562" s="9"/>
      <c r="O562" s="9"/>
      <c r="P562" s="9"/>
      <c r="Q562" s="170">
        <f t="shared" si="8"/>
        <v>0</v>
      </c>
      <c r="R562" s="85"/>
    </row>
    <row r="563" spans="1:18" x14ac:dyDescent="0.2">
      <c r="A563" s="167">
        <f>'5414'!A563</f>
        <v>0</v>
      </c>
      <c r="B563" s="167">
        <f>'5414'!C563</f>
        <v>0</v>
      </c>
      <c r="C563" s="167">
        <f>'5414'!D563</f>
        <v>0</v>
      </c>
      <c r="D563" s="167">
        <f>'5414'!E563</f>
        <v>0</v>
      </c>
      <c r="E563" s="167">
        <f>'5414'!F563</f>
        <v>0</v>
      </c>
      <c r="F563" s="168">
        <f>'5414'!G563</f>
        <v>0</v>
      </c>
      <c r="G563" s="169">
        <f>'5414'!M563</f>
        <v>0</v>
      </c>
      <c r="H563" s="167">
        <f>'5414'!Q563</f>
        <v>0</v>
      </c>
      <c r="I563" s="84"/>
      <c r="J563" s="9"/>
      <c r="K563" s="9"/>
      <c r="L563" s="9"/>
      <c r="M563" s="9"/>
      <c r="N563" s="9"/>
      <c r="O563" s="9"/>
      <c r="P563" s="9"/>
      <c r="Q563" s="170">
        <f t="shared" si="8"/>
        <v>0</v>
      </c>
      <c r="R563" s="85"/>
    </row>
    <row r="564" spans="1:18" x14ac:dyDescent="0.2">
      <c r="A564" s="167">
        <f>'5414'!A564</f>
        <v>0</v>
      </c>
      <c r="B564" s="167">
        <f>'5414'!C564</f>
        <v>0</v>
      </c>
      <c r="C564" s="167">
        <f>'5414'!D564</f>
        <v>0</v>
      </c>
      <c r="D564" s="167">
        <f>'5414'!E564</f>
        <v>0</v>
      </c>
      <c r="E564" s="167">
        <f>'5414'!F564</f>
        <v>0</v>
      </c>
      <c r="F564" s="168">
        <f>'5414'!G564</f>
        <v>0</v>
      </c>
      <c r="G564" s="169">
        <f>'5414'!M564</f>
        <v>0</v>
      </c>
      <c r="H564" s="167">
        <f>'5414'!Q564</f>
        <v>0</v>
      </c>
      <c r="I564" s="84"/>
      <c r="J564" s="9"/>
      <c r="K564" s="9"/>
      <c r="L564" s="9"/>
      <c r="M564" s="9"/>
      <c r="N564" s="9"/>
      <c r="O564" s="9"/>
      <c r="P564" s="9"/>
      <c r="Q564" s="170">
        <f t="shared" si="8"/>
        <v>0</v>
      </c>
      <c r="R564" s="85"/>
    </row>
    <row r="565" spans="1:18" x14ac:dyDescent="0.2">
      <c r="A565" s="167">
        <f>'5414'!A565</f>
        <v>0</v>
      </c>
      <c r="B565" s="167">
        <f>'5414'!C565</f>
        <v>0</v>
      </c>
      <c r="C565" s="167">
        <f>'5414'!D565</f>
        <v>0</v>
      </c>
      <c r="D565" s="167">
        <f>'5414'!E565</f>
        <v>0</v>
      </c>
      <c r="E565" s="167">
        <f>'5414'!F565</f>
        <v>0</v>
      </c>
      <c r="F565" s="168">
        <f>'5414'!G565</f>
        <v>0</v>
      </c>
      <c r="G565" s="169">
        <f>'5414'!M565</f>
        <v>0</v>
      </c>
      <c r="H565" s="167">
        <f>'5414'!Q565</f>
        <v>0</v>
      </c>
      <c r="I565" s="84"/>
      <c r="J565" s="9"/>
      <c r="K565" s="9"/>
      <c r="L565" s="9"/>
      <c r="M565" s="9"/>
      <c r="N565" s="9"/>
      <c r="O565" s="9"/>
      <c r="P565" s="9"/>
      <c r="Q565" s="170">
        <f t="shared" si="8"/>
        <v>0</v>
      </c>
      <c r="R565" s="85"/>
    </row>
    <row r="566" spans="1:18" x14ac:dyDescent="0.2">
      <c r="A566" s="167">
        <f>'5414'!A566</f>
        <v>0</v>
      </c>
      <c r="B566" s="167">
        <f>'5414'!C566</f>
        <v>0</v>
      </c>
      <c r="C566" s="167">
        <f>'5414'!D566</f>
        <v>0</v>
      </c>
      <c r="D566" s="167">
        <f>'5414'!E566</f>
        <v>0</v>
      </c>
      <c r="E566" s="167">
        <f>'5414'!F566</f>
        <v>0</v>
      </c>
      <c r="F566" s="168">
        <f>'5414'!G566</f>
        <v>0</v>
      </c>
      <c r="G566" s="169">
        <f>'5414'!M566</f>
        <v>0</v>
      </c>
      <c r="H566" s="167">
        <f>'5414'!Q566</f>
        <v>0</v>
      </c>
      <c r="I566" s="84"/>
      <c r="J566" s="9"/>
      <c r="K566" s="9"/>
      <c r="L566" s="9"/>
      <c r="M566" s="9"/>
      <c r="N566" s="9"/>
      <c r="O566" s="9"/>
      <c r="P566" s="9"/>
      <c r="Q566" s="170">
        <f t="shared" si="8"/>
        <v>0</v>
      </c>
      <c r="R566" s="85"/>
    </row>
    <row r="567" spans="1:18" x14ac:dyDescent="0.2">
      <c r="A567" s="167">
        <f>'5414'!A567</f>
        <v>0</v>
      </c>
      <c r="B567" s="167">
        <f>'5414'!C567</f>
        <v>0</v>
      </c>
      <c r="C567" s="167">
        <f>'5414'!D567</f>
        <v>0</v>
      </c>
      <c r="D567" s="167">
        <f>'5414'!E567</f>
        <v>0</v>
      </c>
      <c r="E567" s="167">
        <f>'5414'!F567</f>
        <v>0</v>
      </c>
      <c r="F567" s="168">
        <f>'5414'!G567</f>
        <v>0</v>
      </c>
      <c r="G567" s="169">
        <f>'5414'!M567</f>
        <v>0</v>
      </c>
      <c r="H567" s="167">
        <f>'5414'!Q567</f>
        <v>0</v>
      </c>
      <c r="I567" s="84"/>
      <c r="J567" s="9"/>
      <c r="K567" s="9"/>
      <c r="L567" s="9"/>
      <c r="M567" s="9"/>
      <c r="N567" s="9"/>
      <c r="O567" s="9"/>
      <c r="P567" s="9"/>
      <c r="Q567" s="170">
        <f t="shared" si="8"/>
        <v>0</v>
      </c>
      <c r="R567" s="85"/>
    </row>
    <row r="568" spans="1:18" x14ac:dyDescent="0.2">
      <c r="A568" s="167">
        <f>'5414'!A568</f>
        <v>0</v>
      </c>
      <c r="B568" s="167">
        <f>'5414'!C568</f>
        <v>0</v>
      </c>
      <c r="C568" s="167">
        <f>'5414'!D568</f>
        <v>0</v>
      </c>
      <c r="D568" s="167">
        <f>'5414'!E568</f>
        <v>0</v>
      </c>
      <c r="E568" s="167">
        <f>'5414'!F568</f>
        <v>0</v>
      </c>
      <c r="F568" s="168">
        <f>'5414'!G568</f>
        <v>0</v>
      </c>
      <c r="G568" s="169">
        <f>'5414'!M568</f>
        <v>0</v>
      </c>
      <c r="H568" s="167">
        <f>'5414'!Q568</f>
        <v>0</v>
      </c>
      <c r="I568" s="84"/>
      <c r="J568" s="9"/>
      <c r="K568" s="9"/>
      <c r="L568" s="9"/>
      <c r="M568" s="9"/>
      <c r="N568" s="9"/>
      <c r="O568" s="9"/>
      <c r="P568" s="9"/>
      <c r="Q568" s="170">
        <f t="shared" si="8"/>
        <v>0</v>
      </c>
      <c r="R568" s="85"/>
    </row>
    <row r="569" spans="1:18" x14ac:dyDescent="0.2">
      <c r="A569" s="167">
        <f>'5414'!A569</f>
        <v>0</v>
      </c>
      <c r="B569" s="167">
        <f>'5414'!C569</f>
        <v>0</v>
      </c>
      <c r="C569" s="167">
        <f>'5414'!D569</f>
        <v>0</v>
      </c>
      <c r="D569" s="167">
        <f>'5414'!E569</f>
        <v>0</v>
      </c>
      <c r="E569" s="167">
        <f>'5414'!F569</f>
        <v>0</v>
      </c>
      <c r="F569" s="168">
        <f>'5414'!G569</f>
        <v>0</v>
      </c>
      <c r="G569" s="169">
        <f>'5414'!M569</f>
        <v>0</v>
      </c>
      <c r="H569" s="167">
        <f>'5414'!Q569</f>
        <v>0</v>
      </c>
      <c r="I569" s="84"/>
      <c r="J569" s="9"/>
      <c r="K569" s="9"/>
      <c r="L569" s="9"/>
      <c r="M569" s="9"/>
      <c r="N569" s="9"/>
      <c r="O569" s="9"/>
      <c r="P569" s="9"/>
      <c r="Q569" s="170">
        <f t="shared" si="8"/>
        <v>0</v>
      </c>
      <c r="R569" s="85"/>
    </row>
    <row r="570" spans="1:18" x14ac:dyDescent="0.2">
      <c r="A570" s="167">
        <f>'5414'!A570</f>
        <v>0</v>
      </c>
      <c r="B570" s="167">
        <f>'5414'!C570</f>
        <v>0</v>
      </c>
      <c r="C570" s="167">
        <f>'5414'!D570</f>
        <v>0</v>
      </c>
      <c r="D570" s="167">
        <f>'5414'!E570</f>
        <v>0</v>
      </c>
      <c r="E570" s="167">
        <f>'5414'!F570</f>
        <v>0</v>
      </c>
      <c r="F570" s="168">
        <f>'5414'!G570</f>
        <v>0</v>
      </c>
      <c r="G570" s="169">
        <f>'5414'!M570</f>
        <v>0</v>
      </c>
      <c r="H570" s="167">
        <f>'5414'!Q570</f>
        <v>0</v>
      </c>
      <c r="I570" s="84"/>
      <c r="J570" s="9"/>
      <c r="K570" s="9"/>
      <c r="L570" s="9"/>
      <c r="M570" s="9"/>
      <c r="N570" s="9"/>
      <c r="O570" s="9"/>
      <c r="P570" s="9"/>
      <c r="Q570" s="170">
        <f t="shared" si="8"/>
        <v>0</v>
      </c>
      <c r="R570" s="85"/>
    </row>
    <row r="571" spans="1:18" x14ac:dyDescent="0.2">
      <c r="A571" s="167">
        <f>'5414'!A571</f>
        <v>0</v>
      </c>
      <c r="B571" s="167">
        <f>'5414'!C571</f>
        <v>0</v>
      </c>
      <c r="C571" s="167">
        <f>'5414'!D571</f>
        <v>0</v>
      </c>
      <c r="D571" s="167">
        <f>'5414'!E571</f>
        <v>0</v>
      </c>
      <c r="E571" s="167">
        <f>'5414'!F571</f>
        <v>0</v>
      </c>
      <c r="F571" s="168">
        <f>'5414'!G571</f>
        <v>0</v>
      </c>
      <c r="G571" s="169">
        <f>'5414'!M571</f>
        <v>0</v>
      </c>
      <c r="H571" s="167">
        <f>'5414'!Q571</f>
        <v>0</v>
      </c>
      <c r="I571" s="84"/>
      <c r="J571" s="9"/>
      <c r="K571" s="9"/>
      <c r="L571" s="9"/>
      <c r="M571" s="9"/>
      <c r="N571" s="9"/>
      <c r="O571" s="9"/>
      <c r="P571" s="9"/>
      <c r="Q571" s="170">
        <f t="shared" si="8"/>
        <v>0</v>
      </c>
      <c r="R571" s="85"/>
    </row>
    <row r="572" spans="1:18" x14ac:dyDescent="0.2">
      <c r="A572" s="167">
        <f>'5414'!A572</f>
        <v>0</v>
      </c>
      <c r="B572" s="167">
        <f>'5414'!C572</f>
        <v>0</v>
      </c>
      <c r="C572" s="167">
        <f>'5414'!D572</f>
        <v>0</v>
      </c>
      <c r="D572" s="167">
        <f>'5414'!E572</f>
        <v>0</v>
      </c>
      <c r="E572" s="167">
        <f>'5414'!F572</f>
        <v>0</v>
      </c>
      <c r="F572" s="168">
        <f>'5414'!G572</f>
        <v>0</v>
      </c>
      <c r="G572" s="169">
        <f>'5414'!M572</f>
        <v>0</v>
      </c>
      <c r="H572" s="167">
        <f>'5414'!Q572</f>
        <v>0</v>
      </c>
      <c r="I572" s="84"/>
      <c r="J572" s="9"/>
      <c r="K572" s="9"/>
      <c r="L572" s="9"/>
      <c r="M572" s="9"/>
      <c r="N572" s="9"/>
      <c r="O572" s="9"/>
      <c r="P572" s="9"/>
      <c r="Q572" s="170">
        <f t="shared" si="8"/>
        <v>0</v>
      </c>
      <c r="R572" s="85"/>
    </row>
    <row r="573" spans="1:18" x14ac:dyDescent="0.2">
      <c r="A573" s="167">
        <f>'5414'!A573</f>
        <v>0</v>
      </c>
      <c r="B573" s="167">
        <f>'5414'!C573</f>
        <v>0</v>
      </c>
      <c r="C573" s="167">
        <f>'5414'!D573</f>
        <v>0</v>
      </c>
      <c r="D573" s="167">
        <f>'5414'!E573</f>
        <v>0</v>
      </c>
      <c r="E573" s="167">
        <f>'5414'!F573</f>
        <v>0</v>
      </c>
      <c r="F573" s="168">
        <f>'5414'!G573</f>
        <v>0</v>
      </c>
      <c r="G573" s="169">
        <f>'5414'!M573</f>
        <v>0</v>
      </c>
      <c r="H573" s="167">
        <f>'5414'!Q573</f>
        <v>0</v>
      </c>
      <c r="I573" s="84"/>
      <c r="J573" s="9"/>
      <c r="K573" s="9"/>
      <c r="L573" s="9"/>
      <c r="M573" s="9"/>
      <c r="N573" s="9"/>
      <c r="O573" s="9"/>
      <c r="P573" s="9"/>
      <c r="Q573" s="170">
        <f t="shared" si="8"/>
        <v>0</v>
      </c>
      <c r="R573" s="85"/>
    </row>
    <row r="574" spans="1:18" x14ac:dyDescent="0.2">
      <c r="A574" s="167">
        <f>'5414'!A574</f>
        <v>0</v>
      </c>
      <c r="B574" s="167">
        <f>'5414'!C574</f>
        <v>0</v>
      </c>
      <c r="C574" s="167">
        <f>'5414'!D574</f>
        <v>0</v>
      </c>
      <c r="D574" s="167">
        <f>'5414'!E574</f>
        <v>0</v>
      </c>
      <c r="E574" s="167">
        <f>'5414'!F574</f>
        <v>0</v>
      </c>
      <c r="F574" s="168">
        <f>'5414'!G574</f>
        <v>0</v>
      </c>
      <c r="G574" s="169">
        <f>'5414'!M574</f>
        <v>0</v>
      </c>
      <c r="H574" s="167">
        <f>'5414'!Q574</f>
        <v>0</v>
      </c>
      <c r="I574" s="84"/>
      <c r="J574" s="9"/>
      <c r="K574" s="9"/>
      <c r="L574" s="9"/>
      <c r="M574" s="9"/>
      <c r="N574" s="9"/>
      <c r="O574" s="9"/>
      <c r="P574" s="9"/>
      <c r="Q574" s="170">
        <f t="shared" si="8"/>
        <v>0</v>
      </c>
      <c r="R574" s="85"/>
    </row>
    <row r="575" spans="1:18" x14ac:dyDescent="0.2">
      <c r="A575" s="167">
        <f>'5414'!A575</f>
        <v>0</v>
      </c>
      <c r="B575" s="167">
        <f>'5414'!C575</f>
        <v>0</v>
      </c>
      <c r="C575" s="167">
        <f>'5414'!D575</f>
        <v>0</v>
      </c>
      <c r="D575" s="167">
        <f>'5414'!E575</f>
        <v>0</v>
      </c>
      <c r="E575" s="167">
        <f>'5414'!F575</f>
        <v>0</v>
      </c>
      <c r="F575" s="168">
        <f>'5414'!G575</f>
        <v>0</v>
      </c>
      <c r="G575" s="169">
        <f>'5414'!M575</f>
        <v>0</v>
      </c>
      <c r="H575" s="167">
        <f>'5414'!Q575</f>
        <v>0</v>
      </c>
      <c r="I575" s="84"/>
      <c r="J575" s="9"/>
      <c r="K575" s="9"/>
      <c r="L575" s="9"/>
      <c r="M575" s="9"/>
      <c r="N575" s="9"/>
      <c r="O575" s="9"/>
      <c r="P575" s="9"/>
      <c r="Q575" s="170">
        <f t="shared" si="8"/>
        <v>0</v>
      </c>
      <c r="R575" s="85"/>
    </row>
    <row r="576" spans="1:18" x14ac:dyDescent="0.2">
      <c r="A576" s="167">
        <f>'5414'!A576</f>
        <v>0</v>
      </c>
      <c r="B576" s="167">
        <f>'5414'!C576</f>
        <v>0</v>
      </c>
      <c r="C576" s="167">
        <f>'5414'!D576</f>
        <v>0</v>
      </c>
      <c r="D576" s="167">
        <f>'5414'!E576</f>
        <v>0</v>
      </c>
      <c r="E576" s="167">
        <f>'5414'!F576</f>
        <v>0</v>
      </c>
      <c r="F576" s="168">
        <f>'5414'!G576</f>
        <v>0</v>
      </c>
      <c r="G576" s="169">
        <f>'5414'!M576</f>
        <v>0</v>
      </c>
      <c r="H576" s="167">
        <f>'5414'!Q576</f>
        <v>0</v>
      </c>
      <c r="I576" s="84"/>
      <c r="J576" s="9"/>
      <c r="K576" s="9"/>
      <c r="L576" s="9"/>
      <c r="M576" s="9"/>
      <c r="N576" s="9"/>
      <c r="O576" s="9"/>
      <c r="P576" s="9"/>
      <c r="Q576" s="170">
        <f t="shared" si="8"/>
        <v>0</v>
      </c>
      <c r="R576" s="85"/>
    </row>
    <row r="577" spans="1:18" x14ac:dyDescent="0.2">
      <c r="A577" s="167">
        <f>'5414'!A577</f>
        <v>0</v>
      </c>
      <c r="B577" s="167">
        <f>'5414'!C577</f>
        <v>0</v>
      </c>
      <c r="C577" s="167">
        <f>'5414'!D577</f>
        <v>0</v>
      </c>
      <c r="D577" s="167">
        <f>'5414'!E577</f>
        <v>0</v>
      </c>
      <c r="E577" s="167">
        <f>'5414'!F577</f>
        <v>0</v>
      </c>
      <c r="F577" s="168">
        <f>'5414'!G577</f>
        <v>0</v>
      </c>
      <c r="G577" s="169">
        <f>'5414'!M577</f>
        <v>0</v>
      </c>
      <c r="H577" s="167">
        <f>'5414'!Q577</f>
        <v>0</v>
      </c>
      <c r="I577" s="84"/>
      <c r="J577" s="9"/>
      <c r="K577" s="9"/>
      <c r="L577" s="9"/>
      <c r="M577" s="9"/>
      <c r="N577" s="9"/>
      <c r="O577" s="9"/>
      <c r="P577" s="9"/>
      <c r="Q577" s="170">
        <f t="shared" si="8"/>
        <v>0</v>
      </c>
      <c r="R577" s="85"/>
    </row>
    <row r="578" spans="1:18" x14ac:dyDescent="0.2">
      <c r="A578" s="167">
        <f>'5414'!A578</f>
        <v>0</v>
      </c>
      <c r="B578" s="167">
        <f>'5414'!C578</f>
        <v>0</v>
      </c>
      <c r="C578" s="167">
        <f>'5414'!D578</f>
        <v>0</v>
      </c>
      <c r="D578" s="167">
        <f>'5414'!E578</f>
        <v>0</v>
      </c>
      <c r="E578" s="167">
        <f>'5414'!F578</f>
        <v>0</v>
      </c>
      <c r="F578" s="168">
        <f>'5414'!G578</f>
        <v>0</v>
      </c>
      <c r="G578" s="169">
        <f>'5414'!M578</f>
        <v>0</v>
      </c>
      <c r="H578" s="167">
        <f>'5414'!Q578</f>
        <v>0</v>
      </c>
      <c r="I578" s="84"/>
      <c r="J578" s="9"/>
      <c r="K578" s="9"/>
      <c r="L578" s="9"/>
      <c r="M578" s="9"/>
      <c r="N578" s="9"/>
      <c r="O578" s="9"/>
      <c r="P578" s="9"/>
      <c r="Q578" s="170">
        <f t="shared" si="8"/>
        <v>0</v>
      </c>
      <c r="R578" s="85"/>
    </row>
    <row r="579" spans="1:18" x14ac:dyDescent="0.2">
      <c r="A579" s="167">
        <f>'5414'!A579</f>
        <v>0</v>
      </c>
      <c r="B579" s="167">
        <f>'5414'!C579</f>
        <v>0</v>
      </c>
      <c r="C579" s="167">
        <f>'5414'!D579</f>
        <v>0</v>
      </c>
      <c r="D579" s="167">
        <f>'5414'!E579</f>
        <v>0</v>
      </c>
      <c r="E579" s="167">
        <f>'5414'!F579</f>
        <v>0</v>
      </c>
      <c r="F579" s="168">
        <f>'5414'!G579</f>
        <v>0</v>
      </c>
      <c r="G579" s="169">
        <f>'5414'!M579</f>
        <v>0</v>
      </c>
      <c r="H579" s="167">
        <f>'5414'!Q579</f>
        <v>0</v>
      </c>
      <c r="I579" s="84"/>
      <c r="J579" s="9"/>
      <c r="K579" s="9"/>
      <c r="L579" s="9"/>
      <c r="M579" s="9"/>
      <c r="N579" s="9"/>
      <c r="O579" s="9"/>
      <c r="P579" s="9"/>
      <c r="Q579" s="170">
        <f t="shared" si="8"/>
        <v>0</v>
      </c>
      <c r="R579" s="85"/>
    </row>
    <row r="580" spans="1:18" x14ac:dyDescent="0.2">
      <c r="A580" s="167">
        <f>'5414'!A580</f>
        <v>0</v>
      </c>
      <c r="B580" s="167">
        <f>'5414'!C580</f>
        <v>0</v>
      </c>
      <c r="C580" s="167">
        <f>'5414'!D580</f>
        <v>0</v>
      </c>
      <c r="D580" s="167">
        <f>'5414'!E580</f>
        <v>0</v>
      </c>
      <c r="E580" s="167">
        <f>'5414'!F580</f>
        <v>0</v>
      </c>
      <c r="F580" s="168">
        <f>'5414'!G580</f>
        <v>0</v>
      </c>
      <c r="G580" s="169">
        <f>'5414'!M580</f>
        <v>0</v>
      </c>
      <c r="H580" s="167">
        <f>'5414'!Q580</f>
        <v>0</v>
      </c>
      <c r="I580" s="84"/>
      <c r="J580" s="9"/>
      <c r="K580" s="9"/>
      <c r="L580" s="9"/>
      <c r="M580" s="9"/>
      <c r="N580" s="9"/>
      <c r="O580" s="9"/>
      <c r="P580" s="9"/>
      <c r="Q580" s="170">
        <f t="shared" si="8"/>
        <v>0</v>
      </c>
      <c r="R580" s="85"/>
    </row>
    <row r="581" spans="1:18" x14ac:dyDescent="0.2">
      <c r="A581" s="167">
        <f>'5414'!A581</f>
        <v>0</v>
      </c>
      <c r="B581" s="167">
        <f>'5414'!C581</f>
        <v>0</v>
      </c>
      <c r="C581" s="167">
        <f>'5414'!D581</f>
        <v>0</v>
      </c>
      <c r="D581" s="167">
        <f>'5414'!E581</f>
        <v>0</v>
      </c>
      <c r="E581" s="167">
        <f>'5414'!F581</f>
        <v>0</v>
      </c>
      <c r="F581" s="168">
        <f>'5414'!G581</f>
        <v>0</v>
      </c>
      <c r="G581" s="169">
        <f>'5414'!M581</f>
        <v>0</v>
      </c>
      <c r="H581" s="167">
        <f>'5414'!Q581</f>
        <v>0</v>
      </c>
      <c r="I581" s="84"/>
      <c r="J581" s="9"/>
      <c r="K581" s="9"/>
      <c r="L581" s="9"/>
      <c r="M581" s="9"/>
      <c r="N581" s="9"/>
      <c r="O581" s="9"/>
      <c r="P581" s="9"/>
      <c r="Q581" s="170">
        <f t="shared" si="8"/>
        <v>0</v>
      </c>
      <c r="R581" s="85"/>
    </row>
    <row r="582" spans="1:18" x14ac:dyDescent="0.2">
      <c r="A582" s="167">
        <f>'5414'!A582</f>
        <v>0</v>
      </c>
      <c r="B582" s="167">
        <f>'5414'!C582</f>
        <v>0</v>
      </c>
      <c r="C582" s="167">
        <f>'5414'!D582</f>
        <v>0</v>
      </c>
      <c r="D582" s="167">
        <f>'5414'!E582</f>
        <v>0</v>
      </c>
      <c r="E582" s="167">
        <f>'5414'!F582</f>
        <v>0</v>
      </c>
      <c r="F582" s="168">
        <f>'5414'!G582</f>
        <v>0</v>
      </c>
      <c r="G582" s="169">
        <f>'5414'!M582</f>
        <v>0</v>
      </c>
      <c r="H582" s="167">
        <f>'5414'!Q582</f>
        <v>0</v>
      </c>
      <c r="I582" s="84"/>
      <c r="J582" s="9"/>
      <c r="K582" s="9"/>
      <c r="L582" s="9"/>
      <c r="M582" s="9"/>
      <c r="N582" s="9"/>
      <c r="O582" s="9"/>
      <c r="P582" s="9"/>
      <c r="Q582" s="170">
        <f t="shared" si="8"/>
        <v>0</v>
      </c>
      <c r="R582" s="85"/>
    </row>
    <row r="583" spans="1:18" x14ac:dyDescent="0.2">
      <c r="A583" s="167">
        <f>'5414'!A583</f>
        <v>0</v>
      </c>
      <c r="B583" s="167">
        <f>'5414'!C583</f>
        <v>0</v>
      </c>
      <c r="C583" s="167">
        <f>'5414'!D583</f>
        <v>0</v>
      </c>
      <c r="D583" s="167">
        <f>'5414'!E583</f>
        <v>0</v>
      </c>
      <c r="E583" s="167">
        <f>'5414'!F583</f>
        <v>0</v>
      </c>
      <c r="F583" s="168">
        <f>'5414'!G583</f>
        <v>0</v>
      </c>
      <c r="G583" s="169">
        <f>'5414'!M583</f>
        <v>0</v>
      </c>
      <c r="H583" s="167">
        <f>'5414'!Q583</f>
        <v>0</v>
      </c>
      <c r="I583" s="84"/>
      <c r="J583" s="9"/>
      <c r="K583" s="9"/>
      <c r="L583" s="9"/>
      <c r="M583" s="9"/>
      <c r="N583" s="9"/>
      <c r="O583" s="9"/>
      <c r="P583" s="9"/>
      <c r="Q583" s="170">
        <f t="shared" si="8"/>
        <v>0</v>
      </c>
      <c r="R583" s="85"/>
    </row>
    <row r="584" spans="1:18" x14ac:dyDescent="0.2">
      <c r="A584" s="167">
        <f>'5414'!A584</f>
        <v>0</v>
      </c>
      <c r="B584" s="167">
        <f>'5414'!C584</f>
        <v>0</v>
      </c>
      <c r="C584" s="167">
        <f>'5414'!D584</f>
        <v>0</v>
      </c>
      <c r="D584" s="167">
        <f>'5414'!E584</f>
        <v>0</v>
      </c>
      <c r="E584" s="167">
        <f>'5414'!F584</f>
        <v>0</v>
      </c>
      <c r="F584" s="168">
        <f>'5414'!G584</f>
        <v>0</v>
      </c>
      <c r="G584" s="169">
        <f>'5414'!M584</f>
        <v>0</v>
      </c>
      <c r="H584" s="167">
        <f>'5414'!Q584</f>
        <v>0</v>
      </c>
      <c r="I584" s="84"/>
      <c r="J584" s="9"/>
      <c r="K584" s="9"/>
      <c r="L584" s="9"/>
      <c r="M584" s="9"/>
      <c r="N584" s="9"/>
      <c r="O584" s="9"/>
      <c r="P584" s="9"/>
      <c r="Q584" s="170">
        <f t="shared" si="8"/>
        <v>0</v>
      </c>
      <c r="R584" s="85"/>
    </row>
    <row r="585" spans="1:18" x14ac:dyDescent="0.2">
      <c r="A585" s="167">
        <f>'5414'!A585</f>
        <v>0</v>
      </c>
      <c r="B585" s="167">
        <f>'5414'!C585</f>
        <v>0</v>
      </c>
      <c r="C585" s="167">
        <f>'5414'!D585</f>
        <v>0</v>
      </c>
      <c r="D585" s="167">
        <f>'5414'!E585</f>
        <v>0</v>
      </c>
      <c r="E585" s="167">
        <f>'5414'!F585</f>
        <v>0</v>
      </c>
      <c r="F585" s="168">
        <f>'5414'!G585</f>
        <v>0</v>
      </c>
      <c r="G585" s="169">
        <f>'5414'!M585</f>
        <v>0</v>
      </c>
      <c r="H585" s="167">
        <f>'5414'!Q585</f>
        <v>0</v>
      </c>
      <c r="I585" s="84"/>
      <c r="J585" s="9"/>
      <c r="K585" s="9"/>
      <c r="L585" s="9"/>
      <c r="M585" s="9"/>
      <c r="N585" s="9"/>
      <c r="O585" s="9"/>
      <c r="P585" s="9"/>
      <c r="Q585" s="170">
        <f t="shared" si="8"/>
        <v>0</v>
      </c>
      <c r="R585" s="85"/>
    </row>
    <row r="586" spans="1:18" x14ac:dyDescent="0.2">
      <c r="A586" s="167">
        <f>'5414'!A586</f>
        <v>0</v>
      </c>
      <c r="B586" s="167">
        <f>'5414'!C586</f>
        <v>0</v>
      </c>
      <c r="C586" s="167">
        <f>'5414'!D586</f>
        <v>0</v>
      </c>
      <c r="D586" s="167">
        <f>'5414'!E586</f>
        <v>0</v>
      </c>
      <c r="E586" s="167">
        <f>'5414'!F586</f>
        <v>0</v>
      </c>
      <c r="F586" s="168">
        <f>'5414'!G586</f>
        <v>0</v>
      </c>
      <c r="G586" s="169">
        <f>'5414'!M586</f>
        <v>0</v>
      </c>
      <c r="H586" s="167">
        <f>'5414'!Q586</f>
        <v>0</v>
      </c>
      <c r="I586" s="84"/>
      <c r="J586" s="9"/>
      <c r="K586" s="9"/>
      <c r="L586" s="9"/>
      <c r="M586" s="9"/>
      <c r="N586" s="9"/>
      <c r="O586" s="9"/>
      <c r="P586" s="9"/>
      <c r="Q586" s="170">
        <f t="shared" ref="Q586:Q649" si="9">J586+L586+N586+P586</f>
        <v>0</v>
      </c>
      <c r="R586" s="85"/>
    </row>
    <row r="587" spans="1:18" x14ac:dyDescent="0.2">
      <c r="A587" s="167">
        <f>'5414'!A587</f>
        <v>0</v>
      </c>
      <c r="B587" s="167">
        <f>'5414'!C587</f>
        <v>0</v>
      </c>
      <c r="C587" s="167">
        <f>'5414'!D587</f>
        <v>0</v>
      </c>
      <c r="D587" s="167">
        <f>'5414'!E587</f>
        <v>0</v>
      </c>
      <c r="E587" s="167">
        <f>'5414'!F587</f>
        <v>0</v>
      </c>
      <c r="F587" s="168">
        <f>'5414'!G587</f>
        <v>0</v>
      </c>
      <c r="G587" s="169">
        <f>'5414'!M587</f>
        <v>0</v>
      </c>
      <c r="H587" s="167">
        <f>'5414'!Q587</f>
        <v>0</v>
      </c>
      <c r="I587" s="84"/>
      <c r="J587" s="9"/>
      <c r="K587" s="9"/>
      <c r="L587" s="9"/>
      <c r="M587" s="9"/>
      <c r="N587" s="9"/>
      <c r="O587" s="9"/>
      <c r="P587" s="9"/>
      <c r="Q587" s="170">
        <f t="shared" si="9"/>
        <v>0</v>
      </c>
      <c r="R587" s="85"/>
    </row>
    <row r="588" spans="1:18" x14ac:dyDescent="0.2">
      <c r="A588" s="167">
        <f>'5414'!A588</f>
        <v>0</v>
      </c>
      <c r="B588" s="167">
        <f>'5414'!C588</f>
        <v>0</v>
      </c>
      <c r="C588" s="167">
        <f>'5414'!D588</f>
        <v>0</v>
      </c>
      <c r="D588" s="167">
        <f>'5414'!E588</f>
        <v>0</v>
      </c>
      <c r="E588" s="167">
        <f>'5414'!F588</f>
        <v>0</v>
      </c>
      <c r="F588" s="168">
        <f>'5414'!G588</f>
        <v>0</v>
      </c>
      <c r="G588" s="169">
        <f>'5414'!M588</f>
        <v>0</v>
      </c>
      <c r="H588" s="167">
        <f>'5414'!Q588</f>
        <v>0</v>
      </c>
      <c r="I588" s="84"/>
      <c r="J588" s="9"/>
      <c r="K588" s="9"/>
      <c r="L588" s="9"/>
      <c r="M588" s="9"/>
      <c r="N588" s="9"/>
      <c r="O588" s="9"/>
      <c r="P588" s="9"/>
      <c r="Q588" s="170">
        <f t="shared" si="9"/>
        <v>0</v>
      </c>
      <c r="R588" s="85"/>
    </row>
    <row r="589" spans="1:18" x14ac:dyDescent="0.2">
      <c r="A589" s="167">
        <f>'5414'!A589</f>
        <v>0</v>
      </c>
      <c r="B589" s="167">
        <f>'5414'!C589</f>
        <v>0</v>
      </c>
      <c r="C589" s="167">
        <f>'5414'!D589</f>
        <v>0</v>
      </c>
      <c r="D589" s="167">
        <f>'5414'!E589</f>
        <v>0</v>
      </c>
      <c r="E589" s="167">
        <f>'5414'!F589</f>
        <v>0</v>
      </c>
      <c r="F589" s="168">
        <f>'5414'!G589</f>
        <v>0</v>
      </c>
      <c r="G589" s="169">
        <f>'5414'!M589</f>
        <v>0</v>
      </c>
      <c r="H589" s="167">
        <f>'5414'!Q589</f>
        <v>0</v>
      </c>
      <c r="I589" s="84"/>
      <c r="J589" s="9"/>
      <c r="K589" s="9"/>
      <c r="L589" s="9"/>
      <c r="M589" s="9"/>
      <c r="N589" s="9"/>
      <c r="O589" s="9"/>
      <c r="P589" s="9"/>
      <c r="Q589" s="170">
        <f t="shared" si="9"/>
        <v>0</v>
      </c>
      <c r="R589" s="85"/>
    </row>
    <row r="590" spans="1:18" x14ac:dyDescent="0.2">
      <c r="A590" s="167">
        <f>'5414'!A590</f>
        <v>0</v>
      </c>
      <c r="B590" s="167">
        <f>'5414'!C590</f>
        <v>0</v>
      </c>
      <c r="C590" s="167">
        <f>'5414'!D590</f>
        <v>0</v>
      </c>
      <c r="D590" s="167">
        <f>'5414'!E590</f>
        <v>0</v>
      </c>
      <c r="E590" s="167">
        <f>'5414'!F590</f>
        <v>0</v>
      </c>
      <c r="F590" s="168">
        <f>'5414'!G590</f>
        <v>0</v>
      </c>
      <c r="G590" s="169">
        <f>'5414'!M590</f>
        <v>0</v>
      </c>
      <c r="H590" s="167">
        <f>'5414'!Q590</f>
        <v>0</v>
      </c>
      <c r="I590" s="84"/>
      <c r="J590" s="9"/>
      <c r="K590" s="9"/>
      <c r="L590" s="9"/>
      <c r="M590" s="9"/>
      <c r="N590" s="9"/>
      <c r="O590" s="9"/>
      <c r="P590" s="9"/>
      <c r="Q590" s="170">
        <f t="shared" si="9"/>
        <v>0</v>
      </c>
      <c r="R590" s="85"/>
    </row>
    <row r="591" spans="1:18" x14ac:dyDescent="0.2">
      <c r="A591" s="167">
        <f>'5414'!A591</f>
        <v>0</v>
      </c>
      <c r="B591" s="167">
        <f>'5414'!C591</f>
        <v>0</v>
      </c>
      <c r="C591" s="167">
        <f>'5414'!D591</f>
        <v>0</v>
      </c>
      <c r="D591" s="167">
        <f>'5414'!E591</f>
        <v>0</v>
      </c>
      <c r="E591" s="167">
        <f>'5414'!F591</f>
        <v>0</v>
      </c>
      <c r="F591" s="168">
        <f>'5414'!G591</f>
        <v>0</v>
      </c>
      <c r="G591" s="169">
        <f>'5414'!M591</f>
        <v>0</v>
      </c>
      <c r="H591" s="167">
        <f>'5414'!Q591</f>
        <v>0</v>
      </c>
      <c r="I591" s="84"/>
      <c r="J591" s="9"/>
      <c r="K591" s="9"/>
      <c r="L591" s="9"/>
      <c r="M591" s="9"/>
      <c r="N591" s="9"/>
      <c r="O591" s="9"/>
      <c r="P591" s="9"/>
      <c r="Q591" s="170">
        <f t="shared" si="9"/>
        <v>0</v>
      </c>
      <c r="R591" s="85"/>
    </row>
    <row r="592" spans="1:18" x14ac:dyDescent="0.2">
      <c r="A592" s="167">
        <f>'5414'!A592</f>
        <v>0</v>
      </c>
      <c r="B592" s="167">
        <f>'5414'!C592</f>
        <v>0</v>
      </c>
      <c r="C592" s="167">
        <f>'5414'!D592</f>
        <v>0</v>
      </c>
      <c r="D592" s="167">
        <f>'5414'!E592</f>
        <v>0</v>
      </c>
      <c r="E592" s="167">
        <f>'5414'!F592</f>
        <v>0</v>
      </c>
      <c r="F592" s="168">
        <f>'5414'!G592</f>
        <v>0</v>
      </c>
      <c r="G592" s="169">
        <f>'5414'!M592</f>
        <v>0</v>
      </c>
      <c r="H592" s="167">
        <f>'5414'!Q592</f>
        <v>0</v>
      </c>
      <c r="I592" s="84"/>
      <c r="J592" s="9"/>
      <c r="K592" s="9"/>
      <c r="L592" s="9"/>
      <c r="M592" s="9"/>
      <c r="N592" s="9"/>
      <c r="O592" s="9"/>
      <c r="P592" s="9"/>
      <c r="Q592" s="170">
        <f t="shared" si="9"/>
        <v>0</v>
      </c>
      <c r="R592" s="85"/>
    </row>
    <row r="593" spans="1:18" x14ac:dyDescent="0.2">
      <c r="A593" s="167">
        <f>'5414'!A593</f>
        <v>0</v>
      </c>
      <c r="B593" s="167">
        <f>'5414'!C593</f>
        <v>0</v>
      </c>
      <c r="C593" s="167">
        <f>'5414'!D593</f>
        <v>0</v>
      </c>
      <c r="D593" s="167">
        <f>'5414'!E593</f>
        <v>0</v>
      </c>
      <c r="E593" s="167">
        <f>'5414'!F593</f>
        <v>0</v>
      </c>
      <c r="F593" s="168">
        <f>'5414'!G593</f>
        <v>0</v>
      </c>
      <c r="G593" s="169">
        <f>'5414'!M593</f>
        <v>0</v>
      </c>
      <c r="H593" s="167">
        <f>'5414'!Q593</f>
        <v>0</v>
      </c>
      <c r="I593" s="84"/>
      <c r="J593" s="9"/>
      <c r="K593" s="9"/>
      <c r="L593" s="9"/>
      <c r="M593" s="9"/>
      <c r="N593" s="9"/>
      <c r="O593" s="9"/>
      <c r="P593" s="9"/>
      <c r="Q593" s="170">
        <f t="shared" si="9"/>
        <v>0</v>
      </c>
      <c r="R593" s="85"/>
    </row>
    <row r="594" spans="1:18" x14ac:dyDescent="0.2">
      <c r="A594" s="167">
        <f>'5414'!A594</f>
        <v>0</v>
      </c>
      <c r="B594" s="167">
        <f>'5414'!C594</f>
        <v>0</v>
      </c>
      <c r="C594" s="167">
        <f>'5414'!D594</f>
        <v>0</v>
      </c>
      <c r="D594" s="167">
        <f>'5414'!E594</f>
        <v>0</v>
      </c>
      <c r="E594" s="167">
        <f>'5414'!F594</f>
        <v>0</v>
      </c>
      <c r="F594" s="168">
        <f>'5414'!G594</f>
        <v>0</v>
      </c>
      <c r="G594" s="169">
        <f>'5414'!M594</f>
        <v>0</v>
      </c>
      <c r="H594" s="167">
        <f>'5414'!Q594</f>
        <v>0</v>
      </c>
      <c r="I594" s="84"/>
      <c r="J594" s="9"/>
      <c r="K594" s="9"/>
      <c r="L594" s="9"/>
      <c r="M594" s="9"/>
      <c r="N594" s="9"/>
      <c r="O594" s="9"/>
      <c r="P594" s="9"/>
      <c r="Q594" s="170">
        <f t="shared" si="9"/>
        <v>0</v>
      </c>
      <c r="R594" s="85"/>
    </row>
    <row r="595" spans="1:18" x14ac:dyDescent="0.2">
      <c r="A595" s="167">
        <f>'5414'!A595</f>
        <v>0</v>
      </c>
      <c r="B595" s="167">
        <f>'5414'!C595</f>
        <v>0</v>
      </c>
      <c r="C595" s="167">
        <f>'5414'!D595</f>
        <v>0</v>
      </c>
      <c r="D595" s="167">
        <f>'5414'!E595</f>
        <v>0</v>
      </c>
      <c r="E595" s="167">
        <f>'5414'!F595</f>
        <v>0</v>
      </c>
      <c r="F595" s="168">
        <f>'5414'!G595</f>
        <v>0</v>
      </c>
      <c r="G595" s="169">
        <f>'5414'!M595</f>
        <v>0</v>
      </c>
      <c r="H595" s="167">
        <f>'5414'!Q595</f>
        <v>0</v>
      </c>
      <c r="I595" s="84"/>
      <c r="J595" s="9"/>
      <c r="K595" s="9"/>
      <c r="L595" s="9"/>
      <c r="M595" s="9"/>
      <c r="N595" s="9"/>
      <c r="O595" s="9"/>
      <c r="P595" s="9"/>
      <c r="Q595" s="170">
        <f t="shared" si="9"/>
        <v>0</v>
      </c>
      <c r="R595" s="85"/>
    </row>
    <row r="596" spans="1:18" x14ac:dyDescent="0.2">
      <c r="A596" s="167">
        <f>'5414'!A596</f>
        <v>0</v>
      </c>
      <c r="B596" s="167">
        <f>'5414'!C596</f>
        <v>0</v>
      </c>
      <c r="C596" s="167">
        <f>'5414'!D596</f>
        <v>0</v>
      </c>
      <c r="D596" s="167">
        <f>'5414'!E596</f>
        <v>0</v>
      </c>
      <c r="E596" s="167">
        <f>'5414'!F596</f>
        <v>0</v>
      </c>
      <c r="F596" s="168">
        <f>'5414'!G596</f>
        <v>0</v>
      </c>
      <c r="G596" s="169">
        <f>'5414'!M596</f>
        <v>0</v>
      </c>
      <c r="H596" s="167">
        <f>'5414'!Q596</f>
        <v>0</v>
      </c>
      <c r="I596" s="84"/>
      <c r="J596" s="9"/>
      <c r="K596" s="9"/>
      <c r="L596" s="9"/>
      <c r="M596" s="9"/>
      <c r="N596" s="9"/>
      <c r="O596" s="9"/>
      <c r="P596" s="9"/>
      <c r="Q596" s="170">
        <f t="shared" si="9"/>
        <v>0</v>
      </c>
      <c r="R596" s="85"/>
    </row>
    <row r="597" spans="1:18" x14ac:dyDescent="0.2">
      <c r="A597" s="167">
        <f>'5414'!A597</f>
        <v>0</v>
      </c>
      <c r="B597" s="167">
        <f>'5414'!C597</f>
        <v>0</v>
      </c>
      <c r="C597" s="167">
        <f>'5414'!D597</f>
        <v>0</v>
      </c>
      <c r="D597" s="167">
        <f>'5414'!E597</f>
        <v>0</v>
      </c>
      <c r="E597" s="167">
        <f>'5414'!F597</f>
        <v>0</v>
      </c>
      <c r="F597" s="168">
        <f>'5414'!G597</f>
        <v>0</v>
      </c>
      <c r="G597" s="169">
        <f>'5414'!M597</f>
        <v>0</v>
      </c>
      <c r="H597" s="167">
        <f>'5414'!Q597</f>
        <v>0</v>
      </c>
      <c r="I597" s="84"/>
      <c r="J597" s="9"/>
      <c r="K597" s="9"/>
      <c r="L597" s="9"/>
      <c r="M597" s="9"/>
      <c r="N597" s="9"/>
      <c r="O597" s="9"/>
      <c r="P597" s="9"/>
      <c r="Q597" s="170">
        <f t="shared" si="9"/>
        <v>0</v>
      </c>
      <c r="R597" s="85"/>
    </row>
    <row r="598" spans="1:18" x14ac:dyDescent="0.2">
      <c r="A598" s="167">
        <f>'5414'!A598</f>
        <v>0</v>
      </c>
      <c r="B598" s="167">
        <f>'5414'!C598</f>
        <v>0</v>
      </c>
      <c r="C598" s="167">
        <f>'5414'!D598</f>
        <v>0</v>
      </c>
      <c r="D598" s="167">
        <f>'5414'!E598</f>
        <v>0</v>
      </c>
      <c r="E598" s="167">
        <f>'5414'!F598</f>
        <v>0</v>
      </c>
      <c r="F598" s="168">
        <f>'5414'!G598</f>
        <v>0</v>
      </c>
      <c r="G598" s="169">
        <f>'5414'!M598</f>
        <v>0</v>
      </c>
      <c r="H598" s="167">
        <f>'5414'!Q598</f>
        <v>0</v>
      </c>
      <c r="I598" s="84"/>
      <c r="J598" s="9"/>
      <c r="K598" s="9"/>
      <c r="L598" s="9"/>
      <c r="M598" s="9"/>
      <c r="N598" s="9"/>
      <c r="O598" s="9"/>
      <c r="P598" s="9"/>
      <c r="Q598" s="170">
        <f t="shared" si="9"/>
        <v>0</v>
      </c>
      <c r="R598" s="85"/>
    </row>
    <row r="599" spans="1:18" x14ac:dyDescent="0.2">
      <c r="A599" s="167">
        <f>'5414'!A599</f>
        <v>0</v>
      </c>
      <c r="B599" s="167">
        <f>'5414'!C599</f>
        <v>0</v>
      </c>
      <c r="C599" s="167">
        <f>'5414'!D599</f>
        <v>0</v>
      </c>
      <c r="D599" s="167">
        <f>'5414'!E599</f>
        <v>0</v>
      </c>
      <c r="E599" s="167">
        <f>'5414'!F599</f>
        <v>0</v>
      </c>
      <c r="F599" s="168">
        <f>'5414'!G599</f>
        <v>0</v>
      </c>
      <c r="G599" s="169">
        <f>'5414'!M599</f>
        <v>0</v>
      </c>
      <c r="H599" s="167">
        <f>'5414'!Q599</f>
        <v>0</v>
      </c>
      <c r="I599" s="84"/>
      <c r="J599" s="9"/>
      <c r="K599" s="9"/>
      <c r="L599" s="9"/>
      <c r="M599" s="9"/>
      <c r="N599" s="9"/>
      <c r="O599" s="9"/>
      <c r="P599" s="9"/>
      <c r="Q599" s="170">
        <f t="shared" si="9"/>
        <v>0</v>
      </c>
      <c r="R599" s="85"/>
    </row>
    <row r="600" spans="1:18" x14ac:dyDescent="0.2">
      <c r="A600" s="167">
        <f>'5414'!A600</f>
        <v>0</v>
      </c>
      <c r="B600" s="167">
        <f>'5414'!C600</f>
        <v>0</v>
      </c>
      <c r="C600" s="167">
        <f>'5414'!D600</f>
        <v>0</v>
      </c>
      <c r="D600" s="167">
        <f>'5414'!E600</f>
        <v>0</v>
      </c>
      <c r="E600" s="167">
        <f>'5414'!F600</f>
        <v>0</v>
      </c>
      <c r="F600" s="168">
        <f>'5414'!G600</f>
        <v>0</v>
      </c>
      <c r="G600" s="169">
        <f>'5414'!M600</f>
        <v>0</v>
      </c>
      <c r="H600" s="167">
        <f>'5414'!Q600</f>
        <v>0</v>
      </c>
      <c r="I600" s="84"/>
      <c r="J600" s="9"/>
      <c r="K600" s="9"/>
      <c r="L600" s="9"/>
      <c r="M600" s="9"/>
      <c r="N600" s="9"/>
      <c r="O600" s="9"/>
      <c r="P600" s="9"/>
      <c r="Q600" s="170">
        <f t="shared" si="9"/>
        <v>0</v>
      </c>
      <c r="R600" s="85"/>
    </row>
    <row r="601" spans="1:18" x14ac:dyDescent="0.2">
      <c r="A601" s="167">
        <f>'5414'!A601</f>
        <v>0</v>
      </c>
      <c r="B601" s="167">
        <f>'5414'!C601</f>
        <v>0</v>
      </c>
      <c r="C601" s="167">
        <f>'5414'!D601</f>
        <v>0</v>
      </c>
      <c r="D601" s="167">
        <f>'5414'!E601</f>
        <v>0</v>
      </c>
      <c r="E601" s="167">
        <f>'5414'!F601</f>
        <v>0</v>
      </c>
      <c r="F601" s="168">
        <f>'5414'!G601</f>
        <v>0</v>
      </c>
      <c r="G601" s="169">
        <f>'5414'!M601</f>
        <v>0</v>
      </c>
      <c r="H601" s="167">
        <f>'5414'!Q601</f>
        <v>0</v>
      </c>
      <c r="I601" s="84"/>
      <c r="J601" s="9"/>
      <c r="K601" s="9"/>
      <c r="L601" s="9"/>
      <c r="M601" s="9"/>
      <c r="N601" s="9"/>
      <c r="O601" s="9"/>
      <c r="P601" s="9"/>
      <c r="Q601" s="170">
        <f t="shared" si="9"/>
        <v>0</v>
      </c>
      <c r="R601" s="85"/>
    </row>
    <row r="602" spans="1:18" x14ac:dyDescent="0.2">
      <c r="A602" s="167">
        <f>'5414'!A602</f>
        <v>0</v>
      </c>
      <c r="B602" s="167">
        <f>'5414'!C602</f>
        <v>0</v>
      </c>
      <c r="C602" s="167">
        <f>'5414'!D602</f>
        <v>0</v>
      </c>
      <c r="D602" s="167">
        <f>'5414'!E602</f>
        <v>0</v>
      </c>
      <c r="E602" s="167">
        <f>'5414'!F602</f>
        <v>0</v>
      </c>
      <c r="F602" s="168">
        <f>'5414'!G602</f>
        <v>0</v>
      </c>
      <c r="G602" s="169">
        <f>'5414'!M602</f>
        <v>0</v>
      </c>
      <c r="H602" s="167">
        <f>'5414'!Q602</f>
        <v>0</v>
      </c>
      <c r="I602" s="84"/>
      <c r="J602" s="9"/>
      <c r="K602" s="9"/>
      <c r="L602" s="9"/>
      <c r="M602" s="9"/>
      <c r="N602" s="9"/>
      <c r="O602" s="9"/>
      <c r="P602" s="9"/>
      <c r="Q602" s="170">
        <f t="shared" si="9"/>
        <v>0</v>
      </c>
      <c r="R602" s="85"/>
    </row>
    <row r="603" spans="1:18" x14ac:dyDescent="0.2">
      <c r="A603" s="167">
        <f>'5414'!A603</f>
        <v>0</v>
      </c>
      <c r="B603" s="167">
        <f>'5414'!C603</f>
        <v>0</v>
      </c>
      <c r="C603" s="167">
        <f>'5414'!D603</f>
        <v>0</v>
      </c>
      <c r="D603" s="167">
        <f>'5414'!E603</f>
        <v>0</v>
      </c>
      <c r="E603" s="167">
        <f>'5414'!F603</f>
        <v>0</v>
      </c>
      <c r="F603" s="168">
        <f>'5414'!G603</f>
        <v>0</v>
      </c>
      <c r="G603" s="169">
        <f>'5414'!M603</f>
        <v>0</v>
      </c>
      <c r="H603" s="167">
        <f>'5414'!Q603</f>
        <v>0</v>
      </c>
      <c r="I603" s="84"/>
      <c r="J603" s="9"/>
      <c r="K603" s="9"/>
      <c r="L603" s="9"/>
      <c r="M603" s="9"/>
      <c r="N603" s="9"/>
      <c r="O603" s="9"/>
      <c r="P603" s="9"/>
      <c r="Q603" s="170">
        <f t="shared" si="9"/>
        <v>0</v>
      </c>
      <c r="R603" s="85"/>
    </row>
    <row r="604" spans="1:18" x14ac:dyDescent="0.2">
      <c r="A604" s="167">
        <f>'5414'!A604</f>
        <v>0</v>
      </c>
      <c r="B604" s="167">
        <f>'5414'!C604</f>
        <v>0</v>
      </c>
      <c r="C604" s="167">
        <f>'5414'!D604</f>
        <v>0</v>
      </c>
      <c r="D604" s="167">
        <f>'5414'!E604</f>
        <v>0</v>
      </c>
      <c r="E604" s="167">
        <f>'5414'!F604</f>
        <v>0</v>
      </c>
      <c r="F604" s="168">
        <f>'5414'!G604</f>
        <v>0</v>
      </c>
      <c r="G604" s="169">
        <f>'5414'!M604</f>
        <v>0</v>
      </c>
      <c r="H604" s="167">
        <f>'5414'!Q604</f>
        <v>0</v>
      </c>
      <c r="I604" s="84"/>
      <c r="J604" s="9"/>
      <c r="K604" s="9"/>
      <c r="L604" s="9"/>
      <c r="M604" s="9"/>
      <c r="N604" s="9"/>
      <c r="O604" s="9"/>
      <c r="P604" s="9"/>
      <c r="Q604" s="170">
        <f t="shared" si="9"/>
        <v>0</v>
      </c>
      <c r="R604" s="85"/>
    </row>
    <row r="605" spans="1:18" x14ac:dyDescent="0.2">
      <c r="A605" s="167">
        <f>'5414'!A605</f>
        <v>0</v>
      </c>
      <c r="B605" s="167">
        <f>'5414'!C605</f>
        <v>0</v>
      </c>
      <c r="C605" s="167">
        <f>'5414'!D605</f>
        <v>0</v>
      </c>
      <c r="D605" s="167">
        <f>'5414'!E605</f>
        <v>0</v>
      </c>
      <c r="E605" s="167">
        <f>'5414'!F605</f>
        <v>0</v>
      </c>
      <c r="F605" s="168">
        <f>'5414'!G605</f>
        <v>0</v>
      </c>
      <c r="G605" s="169">
        <f>'5414'!M605</f>
        <v>0</v>
      </c>
      <c r="H605" s="167">
        <f>'5414'!Q605</f>
        <v>0</v>
      </c>
      <c r="I605" s="84"/>
      <c r="J605" s="9"/>
      <c r="K605" s="9"/>
      <c r="L605" s="9"/>
      <c r="M605" s="9"/>
      <c r="N605" s="9"/>
      <c r="O605" s="9"/>
      <c r="P605" s="9"/>
      <c r="Q605" s="170">
        <f t="shared" si="9"/>
        <v>0</v>
      </c>
      <c r="R605" s="85"/>
    </row>
    <row r="606" spans="1:18" x14ac:dyDescent="0.2">
      <c r="A606" s="167">
        <f>'5414'!A606</f>
        <v>0</v>
      </c>
      <c r="B606" s="167">
        <f>'5414'!C606</f>
        <v>0</v>
      </c>
      <c r="C606" s="167">
        <f>'5414'!D606</f>
        <v>0</v>
      </c>
      <c r="D606" s="167">
        <f>'5414'!E606</f>
        <v>0</v>
      </c>
      <c r="E606" s="167">
        <f>'5414'!F606</f>
        <v>0</v>
      </c>
      <c r="F606" s="168">
        <f>'5414'!G606</f>
        <v>0</v>
      </c>
      <c r="G606" s="169">
        <f>'5414'!M606</f>
        <v>0</v>
      </c>
      <c r="H606" s="167">
        <f>'5414'!Q606</f>
        <v>0</v>
      </c>
      <c r="I606" s="84"/>
      <c r="J606" s="9"/>
      <c r="K606" s="9"/>
      <c r="L606" s="9"/>
      <c r="M606" s="9"/>
      <c r="N606" s="9"/>
      <c r="O606" s="9"/>
      <c r="P606" s="9"/>
      <c r="Q606" s="170">
        <f t="shared" si="9"/>
        <v>0</v>
      </c>
      <c r="R606" s="85"/>
    </row>
    <row r="607" spans="1:18" x14ac:dyDescent="0.2">
      <c r="A607" s="167">
        <f>'5414'!A607</f>
        <v>0</v>
      </c>
      <c r="B607" s="167">
        <f>'5414'!C607</f>
        <v>0</v>
      </c>
      <c r="C607" s="167">
        <f>'5414'!D607</f>
        <v>0</v>
      </c>
      <c r="D607" s="167">
        <f>'5414'!E607</f>
        <v>0</v>
      </c>
      <c r="E607" s="167">
        <f>'5414'!F607</f>
        <v>0</v>
      </c>
      <c r="F607" s="168">
        <f>'5414'!G607</f>
        <v>0</v>
      </c>
      <c r="G607" s="169">
        <f>'5414'!M607</f>
        <v>0</v>
      </c>
      <c r="H607" s="167">
        <f>'5414'!Q607</f>
        <v>0</v>
      </c>
      <c r="I607" s="84"/>
      <c r="J607" s="9"/>
      <c r="K607" s="9"/>
      <c r="L607" s="9"/>
      <c r="M607" s="9"/>
      <c r="N607" s="9"/>
      <c r="O607" s="9"/>
      <c r="P607" s="9"/>
      <c r="Q607" s="170">
        <f t="shared" si="9"/>
        <v>0</v>
      </c>
      <c r="R607" s="85"/>
    </row>
    <row r="608" spans="1:18" x14ac:dyDescent="0.2">
      <c r="A608" s="167">
        <f>'5414'!A608</f>
        <v>0</v>
      </c>
      <c r="B608" s="167">
        <f>'5414'!C608</f>
        <v>0</v>
      </c>
      <c r="C608" s="167">
        <f>'5414'!D608</f>
        <v>0</v>
      </c>
      <c r="D608" s="167">
        <f>'5414'!E608</f>
        <v>0</v>
      </c>
      <c r="E608" s="167">
        <f>'5414'!F608</f>
        <v>0</v>
      </c>
      <c r="F608" s="168">
        <f>'5414'!G608</f>
        <v>0</v>
      </c>
      <c r="G608" s="169">
        <f>'5414'!M608</f>
        <v>0</v>
      </c>
      <c r="H608" s="167">
        <f>'5414'!Q608</f>
        <v>0</v>
      </c>
      <c r="I608" s="84"/>
      <c r="J608" s="9"/>
      <c r="K608" s="9"/>
      <c r="L608" s="9"/>
      <c r="M608" s="9"/>
      <c r="N608" s="9"/>
      <c r="O608" s="9"/>
      <c r="P608" s="9"/>
      <c r="Q608" s="170">
        <f t="shared" si="9"/>
        <v>0</v>
      </c>
      <c r="R608" s="85"/>
    </row>
    <row r="609" spans="1:18" x14ac:dyDescent="0.2">
      <c r="A609" s="167">
        <f>'5414'!A609</f>
        <v>0</v>
      </c>
      <c r="B609" s="167">
        <f>'5414'!C609</f>
        <v>0</v>
      </c>
      <c r="C609" s="167">
        <f>'5414'!D609</f>
        <v>0</v>
      </c>
      <c r="D609" s="167">
        <f>'5414'!E609</f>
        <v>0</v>
      </c>
      <c r="E609" s="167">
        <f>'5414'!F609</f>
        <v>0</v>
      </c>
      <c r="F609" s="168">
        <f>'5414'!G609</f>
        <v>0</v>
      </c>
      <c r="G609" s="169">
        <f>'5414'!M609</f>
        <v>0</v>
      </c>
      <c r="H609" s="167">
        <f>'5414'!Q609</f>
        <v>0</v>
      </c>
      <c r="I609" s="84"/>
      <c r="J609" s="9"/>
      <c r="K609" s="9"/>
      <c r="L609" s="9"/>
      <c r="M609" s="9"/>
      <c r="N609" s="9"/>
      <c r="O609" s="9"/>
      <c r="P609" s="9"/>
      <c r="Q609" s="170">
        <f t="shared" si="9"/>
        <v>0</v>
      </c>
      <c r="R609" s="85"/>
    </row>
    <row r="610" spans="1:18" x14ac:dyDescent="0.2">
      <c r="A610" s="167">
        <f>'5414'!A610</f>
        <v>0</v>
      </c>
      <c r="B610" s="167">
        <f>'5414'!C610</f>
        <v>0</v>
      </c>
      <c r="C610" s="167">
        <f>'5414'!D610</f>
        <v>0</v>
      </c>
      <c r="D610" s="167">
        <f>'5414'!E610</f>
        <v>0</v>
      </c>
      <c r="E610" s="167">
        <f>'5414'!F610</f>
        <v>0</v>
      </c>
      <c r="F610" s="168">
        <f>'5414'!G610</f>
        <v>0</v>
      </c>
      <c r="G610" s="169">
        <f>'5414'!M610</f>
        <v>0</v>
      </c>
      <c r="H610" s="167">
        <f>'5414'!Q610</f>
        <v>0</v>
      </c>
      <c r="I610" s="84"/>
      <c r="J610" s="9"/>
      <c r="K610" s="9"/>
      <c r="L610" s="9"/>
      <c r="M610" s="9"/>
      <c r="N610" s="9"/>
      <c r="O610" s="9"/>
      <c r="P610" s="9"/>
      <c r="Q610" s="170">
        <f t="shared" si="9"/>
        <v>0</v>
      </c>
      <c r="R610" s="85"/>
    </row>
    <row r="611" spans="1:18" x14ac:dyDescent="0.2">
      <c r="A611" s="167">
        <f>'5414'!A611</f>
        <v>0</v>
      </c>
      <c r="B611" s="167">
        <f>'5414'!C611</f>
        <v>0</v>
      </c>
      <c r="C611" s="167">
        <f>'5414'!D611</f>
        <v>0</v>
      </c>
      <c r="D611" s="167">
        <f>'5414'!E611</f>
        <v>0</v>
      </c>
      <c r="E611" s="167">
        <f>'5414'!F611</f>
        <v>0</v>
      </c>
      <c r="F611" s="168">
        <f>'5414'!G611</f>
        <v>0</v>
      </c>
      <c r="G611" s="169">
        <f>'5414'!M611</f>
        <v>0</v>
      </c>
      <c r="H611" s="167">
        <f>'5414'!Q611</f>
        <v>0</v>
      </c>
      <c r="I611" s="84"/>
      <c r="J611" s="9"/>
      <c r="K611" s="9"/>
      <c r="L611" s="9"/>
      <c r="M611" s="9"/>
      <c r="N611" s="9"/>
      <c r="O611" s="9"/>
      <c r="P611" s="9"/>
      <c r="Q611" s="170">
        <f t="shared" si="9"/>
        <v>0</v>
      </c>
      <c r="R611" s="85"/>
    </row>
    <row r="612" spans="1:18" x14ac:dyDescent="0.2">
      <c r="A612" s="167">
        <f>'5414'!A612</f>
        <v>0</v>
      </c>
      <c r="B612" s="167">
        <f>'5414'!C612</f>
        <v>0</v>
      </c>
      <c r="C612" s="167">
        <f>'5414'!D612</f>
        <v>0</v>
      </c>
      <c r="D612" s="167">
        <f>'5414'!E612</f>
        <v>0</v>
      </c>
      <c r="E612" s="167">
        <f>'5414'!F612</f>
        <v>0</v>
      </c>
      <c r="F612" s="168">
        <f>'5414'!G612</f>
        <v>0</v>
      </c>
      <c r="G612" s="169">
        <f>'5414'!M612</f>
        <v>0</v>
      </c>
      <c r="H612" s="167">
        <f>'5414'!Q612</f>
        <v>0</v>
      </c>
      <c r="I612" s="84"/>
      <c r="J612" s="9"/>
      <c r="K612" s="9"/>
      <c r="L612" s="9"/>
      <c r="M612" s="9"/>
      <c r="N612" s="9"/>
      <c r="O612" s="9"/>
      <c r="P612" s="9"/>
      <c r="Q612" s="170">
        <f t="shared" si="9"/>
        <v>0</v>
      </c>
      <c r="R612" s="85"/>
    </row>
    <row r="613" spans="1:18" x14ac:dyDescent="0.2">
      <c r="A613" s="167">
        <f>'5414'!A613</f>
        <v>0</v>
      </c>
      <c r="B613" s="167">
        <f>'5414'!C613</f>
        <v>0</v>
      </c>
      <c r="C613" s="167">
        <f>'5414'!D613</f>
        <v>0</v>
      </c>
      <c r="D613" s="167">
        <f>'5414'!E613</f>
        <v>0</v>
      </c>
      <c r="E613" s="167">
        <f>'5414'!F613</f>
        <v>0</v>
      </c>
      <c r="F613" s="168">
        <f>'5414'!G613</f>
        <v>0</v>
      </c>
      <c r="G613" s="169">
        <f>'5414'!M613</f>
        <v>0</v>
      </c>
      <c r="H613" s="167">
        <f>'5414'!Q613</f>
        <v>0</v>
      </c>
      <c r="I613" s="84"/>
      <c r="J613" s="9"/>
      <c r="K613" s="9"/>
      <c r="L613" s="9"/>
      <c r="M613" s="9"/>
      <c r="N613" s="9"/>
      <c r="O613" s="9"/>
      <c r="P613" s="9"/>
      <c r="Q613" s="170">
        <f t="shared" si="9"/>
        <v>0</v>
      </c>
      <c r="R613" s="85"/>
    </row>
    <row r="614" spans="1:18" x14ac:dyDescent="0.2">
      <c r="A614" s="167">
        <f>'5414'!A614</f>
        <v>0</v>
      </c>
      <c r="B614" s="167">
        <f>'5414'!C614</f>
        <v>0</v>
      </c>
      <c r="C614" s="167">
        <f>'5414'!D614</f>
        <v>0</v>
      </c>
      <c r="D614" s="167">
        <f>'5414'!E614</f>
        <v>0</v>
      </c>
      <c r="E614" s="167">
        <f>'5414'!F614</f>
        <v>0</v>
      </c>
      <c r="F614" s="168">
        <f>'5414'!G614</f>
        <v>0</v>
      </c>
      <c r="G614" s="169">
        <f>'5414'!M614</f>
        <v>0</v>
      </c>
      <c r="H614" s="167">
        <f>'5414'!Q614</f>
        <v>0</v>
      </c>
      <c r="I614" s="84"/>
      <c r="J614" s="9"/>
      <c r="K614" s="9"/>
      <c r="L614" s="9"/>
      <c r="M614" s="9"/>
      <c r="N614" s="9"/>
      <c r="O614" s="9"/>
      <c r="P614" s="9"/>
      <c r="Q614" s="170">
        <f t="shared" si="9"/>
        <v>0</v>
      </c>
      <c r="R614" s="85"/>
    </row>
    <row r="615" spans="1:18" x14ac:dyDescent="0.2">
      <c r="A615" s="167">
        <f>'5414'!A615</f>
        <v>0</v>
      </c>
      <c r="B615" s="167">
        <f>'5414'!C615</f>
        <v>0</v>
      </c>
      <c r="C615" s="167">
        <f>'5414'!D615</f>
        <v>0</v>
      </c>
      <c r="D615" s="167">
        <f>'5414'!E615</f>
        <v>0</v>
      </c>
      <c r="E615" s="167">
        <f>'5414'!F615</f>
        <v>0</v>
      </c>
      <c r="F615" s="168">
        <f>'5414'!G615</f>
        <v>0</v>
      </c>
      <c r="G615" s="169">
        <f>'5414'!M615</f>
        <v>0</v>
      </c>
      <c r="H615" s="167">
        <f>'5414'!Q615</f>
        <v>0</v>
      </c>
      <c r="I615" s="84"/>
      <c r="J615" s="9"/>
      <c r="K615" s="9"/>
      <c r="L615" s="9"/>
      <c r="M615" s="9"/>
      <c r="N615" s="9"/>
      <c r="O615" s="9"/>
      <c r="P615" s="9"/>
      <c r="Q615" s="170">
        <f t="shared" si="9"/>
        <v>0</v>
      </c>
      <c r="R615" s="85"/>
    </row>
    <row r="616" spans="1:18" x14ac:dyDescent="0.2">
      <c r="A616" s="167">
        <f>'5414'!A616</f>
        <v>0</v>
      </c>
      <c r="B616" s="167">
        <f>'5414'!C616</f>
        <v>0</v>
      </c>
      <c r="C616" s="167">
        <f>'5414'!D616</f>
        <v>0</v>
      </c>
      <c r="D616" s="167">
        <f>'5414'!E616</f>
        <v>0</v>
      </c>
      <c r="E616" s="167">
        <f>'5414'!F616</f>
        <v>0</v>
      </c>
      <c r="F616" s="168">
        <f>'5414'!G616</f>
        <v>0</v>
      </c>
      <c r="G616" s="169">
        <f>'5414'!M616</f>
        <v>0</v>
      </c>
      <c r="H616" s="167">
        <f>'5414'!Q616</f>
        <v>0</v>
      </c>
      <c r="I616" s="84"/>
      <c r="J616" s="9"/>
      <c r="K616" s="9"/>
      <c r="L616" s="9"/>
      <c r="M616" s="9"/>
      <c r="N616" s="9"/>
      <c r="O616" s="9"/>
      <c r="P616" s="9"/>
      <c r="Q616" s="170">
        <f t="shared" si="9"/>
        <v>0</v>
      </c>
      <c r="R616" s="85"/>
    </row>
    <row r="617" spans="1:18" x14ac:dyDescent="0.2">
      <c r="A617" s="167">
        <f>'5414'!A617</f>
        <v>0</v>
      </c>
      <c r="B617" s="167">
        <f>'5414'!C617</f>
        <v>0</v>
      </c>
      <c r="C617" s="167">
        <f>'5414'!D617</f>
        <v>0</v>
      </c>
      <c r="D617" s="167">
        <f>'5414'!E617</f>
        <v>0</v>
      </c>
      <c r="E617" s="167">
        <f>'5414'!F617</f>
        <v>0</v>
      </c>
      <c r="F617" s="168">
        <f>'5414'!G617</f>
        <v>0</v>
      </c>
      <c r="G617" s="169">
        <f>'5414'!M617</f>
        <v>0</v>
      </c>
      <c r="H617" s="167">
        <f>'5414'!Q617</f>
        <v>0</v>
      </c>
      <c r="I617" s="84"/>
      <c r="J617" s="9"/>
      <c r="K617" s="9"/>
      <c r="L617" s="9"/>
      <c r="M617" s="9"/>
      <c r="N617" s="9"/>
      <c r="O617" s="9"/>
      <c r="P617" s="9"/>
      <c r="Q617" s="170">
        <f t="shared" si="9"/>
        <v>0</v>
      </c>
      <c r="R617" s="85"/>
    </row>
    <row r="618" spans="1:18" x14ac:dyDescent="0.2">
      <c r="A618" s="167">
        <f>'5414'!A618</f>
        <v>0</v>
      </c>
      <c r="B618" s="167">
        <f>'5414'!C618</f>
        <v>0</v>
      </c>
      <c r="C618" s="167">
        <f>'5414'!D618</f>
        <v>0</v>
      </c>
      <c r="D618" s="167">
        <f>'5414'!E618</f>
        <v>0</v>
      </c>
      <c r="E618" s="167">
        <f>'5414'!F618</f>
        <v>0</v>
      </c>
      <c r="F618" s="168">
        <f>'5414'!G618</f>
        <v>0</v>
      </c>
      <c r="G618" s="169">
        <f>'5414'!M618</f>
        <v>0</v>
      </c>
      <c r="H618" s="167">
        <f>'5414'!Q618</f>
        <v>0</v>
      </c>
      <c r="I618" s="84"/>
      <c r="J618" s="9"/>
      <c r="K618" s="9"/>
      <c r="L618" s="9"/>
      <c r="M618" s="9"/>
      <c r="N618" s="9"/>
      <c r="O618" s="9"/>
      <c r="P618" s="9"/>
      <c r="Q618" s="170">
        <f t="shared" si="9"/>
        <v>0</v>
      </c>
      <c r="R618" s="85"/>
    </row>
    <row r="619" spans="1:18" x14ac:dyDescent="0.2">
      <c r="A619" s="167">
        <f>'5414'!A619</f>
        <v>0</v>
      </c>
      <c r="B619" s="167">
        <f>'5414'!C619</f>
        <v>0</v>
      </c>
      <c r="C619" s="167">
        <f>'5414'!D619</f>
        <v>0</v>
      </c>
      <c r="D619" s="167">
        <f>'5414'!E619</f>
        <v>0</v>
      </c>
      <c r="E619" s="167">
        <f>'5414'!F619</f>
        <v>0</v>
      </c>
      <c r="F619" s="168">
        <f>'5414'!G619</f>
        <v>0</v>
      </c>
      <c r="G619" s="169">
        <f>'5414'!M619</f>
        <v>0</v>
      </c>
      <c r="H619" s="167">
        <f>'5414'!Q619</f>
        <v>0</v>
      </c>
      <c r="I619" s="84"/>
      <c r="J619" s="9"/>
      <c r="K619" s="9"/>
      <c r="L619" s="9"/>
      <c r="M619" s="9"/>
      <c r="N619" s="9"/>
      <c r="O619" s="9"/>
      <c r="P619" s="9"/>
      <c r="Q619" s="170">
        <f t="shared" si="9"/>
        <v>0</v>
      </c>
      <c r="R619" s="85"/>
    </row>
    <row r="620" spans="1:18" x14ac:dyDescent="0.2">
      <c r="A620" s="167">
        <f>'5414'!A620</f>
        <v>0</v>
      </c>
      <c r="B620" s="167">
        <f>'5414'!C620</f>
        <v>0</v>
      </c>
      <c r="C620" s="167">
        <f>'5414'!D620</f>
        <v>0</v>
      </c>
      <c r="D620" s="167">
        <f>'5414'!E620</f>
        <v>0</v>
      </c>
      <c r="E620" s="167">
        <f>'5414'!F620</f>
        <v>0</v>
      </c>
      <c r="F620" s="168">
        <f>'5414'!G620</f>
        <v>0</v>
      </c>
      <c r="G620" s="169">
        <f>'5414'!M620</f>
        <v>0</v>
      </c>
      <c r="H620" s="167">
        <f>'5414'!Q620</f>
        <v>0</v>
      </c>
      <c r="I620" s="84"/>
      <c r="J620" s="9"/>
      <c r="K620" s="9"/>
      <c r="L620" s="9"/>
      <c r="M620" s="9"/>
      <c r="N620" s="9"/>
      <c r="O620" s="9"/>
      <c r="P620" s="9"/>
      <c r="Q620" s="170">
        <f t="shared" si="9"/>
        <v>0</v>
      </c>
      <c r="R620" s="85"/>
    </row>
    <row r="621" spans="1:18" x14ac:dyDescent="0.2">
      <c r="A621" s="167">
        <f>'5414'!A621</f>
        <v>0</v>
      </c>
      <c r="B621" s="167">
        <f>'5414'!C621</f>
        <v>0</v>
      </c>
      <c r="C621" s="167">
        <f>'5414'!D621</f>
        <v>0</v>
      </c>
      <c r="D621" s="167">
        <f>'5414'!E621</f>
        <v>0</v>
      </c>
      <c r="E621" s="167">
        <f>'5414'!F621</f>
        <v>0</v>
      </c>
      <c r="F621" s="168">
        <f>'5414'!G621</f>
        <v>0</v>
      </c>
      <c r="G621" s="169">
        <f>'5414'!M621</f>
        <v>0</v>
      </c>
      <c r="H621" s="167">
        <f>'5414'!Q621</f>
        <v>0</v>
      </c>
      <c r="I621" s="84"/>
      <c r="J621" s="9"/>
      <c r="K621" s="9"/>
      <c r="L621" s="9"/>
      <c r="M621" s="9"/>
      <c r="N621" s="9"/>
      <c r="O621" s="9"/>
      <c r="P621" s="9"/>
      <c r="Q621" s="170">
        <f t="shared" si="9"/>
        <v>0</v>
      </c>
      <c r="R621" s="85"/>
    </row>
    <row r="622" spans="1:18" x14ac:dyDescent="0.2">
      <c r="A622" s="167">
        <f>'5414'!A622</f>
        <v>0</v>
      </c>
      <c r="B622" s="167">
        <f>'5414'!C622</f>
        <v>0</v>
      </c>
      <c r="C622" s="167">
        <f>'5414'!D622</f>
        <v>0</v>
      </c>
      <c r="D622" s="167">
        <f>'5414'!E622</f>
        <v>0</v>
      </c>
      <c r="E622" s="167">
        <f>'5414'!F622</f>
        <v>0</v>
      </c>
      <c r="F622" s="168">
        <f>'5414'!G622</f>
        <v>0</v>
      </c>
      <c r="G622" s="169">
        <f>'5414'!M622</f>
        <v>0</v>
      </c>
      <c r="H622" s="167">
        <f>'5414'!Q622</f>
        <v>0</v>
      </c>
      <c r="I622" s="84"/>
      <c r="J622" s="9"/>
      <c r="K622" s="9"/>
      <c r="L622" s="9"/>
      <c r="M622" s="9"/>
      <c r="N622" s="9"/>
      <c r="O622" s="9"/>
      <c r="P622" s="9"/>
      <c r="Q622" s="170">
        <f t="shared" si="9"/>
        <v>0</v>
      </c>
      <c r="R622" s="85"/>
    </row>
    <row r="623" spans="1:18" x14ac:dyDescent="0.2">
      <c r="A623" s="167">
        <f>'5414'!A623</f>
        <v>0</v>
      </c>
      <c r="B623" s="167">
        <f>'5414'!C623</f>
        <v>0</v>
      </c>
      <c r="C623" s="167">
        <f>'5414'!D623</f>
        <v>0</v>
      </c>
      <c r="D623" s="167">
        <f>'5414'!E623</f>
        <v>0</v>
      </c>
      <c r="E623" s="167">
        <f>'5414'!F623</f>
        <v>0</v>
      </c>
      <c r="F623" s="168">
        <f>'5414'!G623</f>
        <v>0</v>
      </c>
      <c r="G623" s="169">
        <f>'5414'!M623</f>
        <v>0</v>
      </c>
      <c r="H623" s="167">
        <f>'5414'!Q623</f>
        <v>0</v>
      </c>
      <c r="I623" s="84"/>
      <c r="J623" s="9"/>
      <c r="K623" s="9"/>
      <c r="L623" s="9"/>
      <c r="M623" s="9"/>
      <c r="N623" s="9"/>
      <c r="O623" s="9"/>
      <c r="P623" s="9"/>
      <c r="Q623" s="170">
        <f t="shared" si="9"/>
        <v>0</v>
      </c>
      <c r="R623" s="85"/>
    </row>
    <row r="624" spans="1:18" x14ac:dyDescent="0.2">
      <c r="A624" s="167">
        <f>'5414'!A624</f>
        <v>0</v>
      </c>
      <c r="B624" s="167">
        <f>'5414'!C624</f>
        <v>0</v>
      </c>
      <c r="C624" s="167">
        <f>'5414'!D624</f>
        <v>0</v>
      </c>
      <c r="D624" s="167">
        <f>'5414'!E624</f>
        <v>0</v>
      </c>
      <c r="E624" s="167">
        <f>'5414'!F624</f>
        <v>0</v>
      </c>
      <c r="F624" s="168">
        <f>'5414'!G624</f>
        <v>0</v>
      </c>
      <c r="G624" s="169">
        <f>'5414'!M624</f>
        <v>0</v>
      </c>
      <c r="H624" s="167">
        <f>'5414'!Q624</f>
        <v>0</v>
      </c>
      <c r="I624" s="84"/>
      <c r="J624" s="9"/>
      <c r="K624" s="9"/>
      <c r="L624" s="9"/>
      <c r="M624" s="9"/>
      <c r="N624" s="9"/>
      <c r="O624" s="9"/>
      <c r="P624" s="9"/>
      <c r="Q624" s="170">
        <f t="shared" si="9"/>
        <v>0</v>
      </c>
      <c r="R624" s="85"/>
    </row>
    <row r="625" spans="1:18" x14ac:dyDescent="0.2">
      <c r="A625" s="167">
        <f>'5414'!A625</f>
        <v>0</v>
      </c>
      <c r="B625" s="167">
        <f>'5414'!C625</f>
        <v>0</v>
      </c>
      <c r="C625" s="167">
        <f>'5414'!D625</f>
        <v>0</v>
      </c>
      <c r="D625" s="167">
        <f>'5414'!E625</f>
        <v>0</v>
      </c>
      <c r="E625" s="167">
        <f>'5414'!F625</f>
        <v>0</v>
      </c>
      <c r="F625" s="168">
        <f>'5414'!G625</f>
        <v>0</v>
      </c>
      <c r="G625" s="169">
        <f>'5414'!M625</f>
        <v>0</v>
      </c>
      <c r="H625" s="167">
        <f>'5414'!Q625</f>
        <v>0</v>
      </c>
      <c r="I625" s="84"/>
      <c r="J625" s="9"/>
      <c r="K625" s="9"/>
      <c r="L625" s="9"/>
      <c r="M625" s="9"/>
      <c r="N625" s="9"/>
      <c r="O625" s="9"/>
      <c r="P625" s="9"/>
      <c r="Q625" s="170">
        <f t="shared" si="9"/>
        <v>0</v>
      </c>
      <c r="R625" s="85"/>
    </row>
    <row r="626" spans="1:18" x14ac:dyDescent="0.2">
      <c r="A626" s="167">
        <f>'5414'!A626</f>
        <v>0</v>
      </c>
      <c r="B626" s="167">
        <f>'5414'!C626</f>
        <v>0</v>
      </c>
      <c r="C626" s="167">
        <f>'5414'!D626</f>
        <v>0</v>
      </c>
      <c r="D626" s="167">
        <f>'5414'!E626</f>
        <v>0</v>
      </c>
      <c r="E626" s="167">
        <f>'5414'!F626</f>
        <v>0</v>
      </c>
      <c r="F626" s="168">
        <f>'5414'!G626</f>
        <v>0</v>
      </c>
      <c r="G626" s="169">
        <f>'5414'!M626</f>
        <v>0</v>
      </c>
      <c r="H626" s="167">
        <f>'5414'!Q626</f>
        <v>0</v>
      </c>
      <c r="I626" s="84"/>
      <c r="J626" s="9"/>
      <c r="K626" s="9"/>
      <c r="L626" s="9"/>
      <c r="M626" s="9"/>
      <c r="N626" s="9"/>
      <c r="O626" s="9"/>
      <c r="P626" s="9"/>
      <c r="Q626" s="170">
        <f t="shared" si="9"/>
        <v>0</v>
      </c>
      <c r="R626" s="85"/>
    </row>
    <row r="627" spans="1:18" x14ac:dyDescent="0.2">
      <c r="A627" s="167">
        <f>'5414'!A627</f>
        <v>0</v>
      </c>
      <c r="B627" s="167">
        <f>'5414'!C627</f>
        <v>0</v>
      </c>
      <c r="C627" s="167">
        <f>'5414'!D627</f>
        <v>0</v>
      </c>
      <c r="D627" s="167">
        <f>'5414'!E627</f>
        <v>0</v>
      </c>
      <c r="E627" s="167">
        <f>'5414'!F627</f>
        <v>0</v>
      </c>
      <c r="F627" s="168">
        <f>'5414'!G627</f>
        <v>0</v>
      </c>
      <c r="G627" s="169">
        <f>'5414'!M627</f>
        <v>0</v>
      </c>
      <c r="H627" s="167">
        <f>'5414'!Q627</f>
        <v>0</v>
      </c>
      <c r="I627" s="84"/>
      <c r="J627" s="9"/>
      <c r="K627" s="9"/>
      <c r="L627" s="9"/>
      <c r="M627" s="9"/>
      <c r="N627" s="9"/>
      <c r="O627" s="9"/>
      <c r="P627" s="9"/>
      <c r="Q627" s="170">
        <f t="shared" si="9"/>
        <v>0</v>
      </c>
      <c r="R627" s="85"/>
    </row>
    <row r="628" spans="1:18" x14ac:dyDescent="0.2">
      <c r="A628" s="167">
        <f>'5414'!A628</f>
        <v>0</v>
      </c>
      <c r="B628" s="167">
        <f>'5414'!C628</f>
        <v>0</v>
      </c>
      <c r="C628" s="167">
        <f>'5414'!D628</f>
        <v>0</v>
      </c>
      <c r="D628" s="167">
        <f>'5414'!E628</f>
        <v>0</v>
      </c>
      <c r="E628" s="167">
        <f>'5414'!F628</f>
        <v>0</v>
      </c>
      <c r="F628" s="168">
        <f>'5414'!G628</f>
        <v>0</v>
      </c>
      <c r="G628" s="169">
        <f>'5414'!M628</f>
        <v>0</v>
      </c>
      <c r="H628" s="167">
        <f>'5414'!Q628</f>
        <v>0</v>
      </c>
      <c r="I628" s="84"/>
      <c r="J628" s="9"/>
      <c r="K628" s="9"/>
      <c r="L628" s="9"/>
      <c r="M628" s="9"/>
      <c r="N628" s="9"/>
      <c r="O628" s="9"/>
      <c r="P628" s="9"/>
      <c r="Q628" s="170">
        <f t="shared" si="9"/>
        <v>0</v>
      </c>
      <c r="R628" s="85"/>
    </row>
    <row r="629" spans="1:18" x14ac:dyDescent="0.2">
      <c r="A629" s="167">
        <f>'5414'!A629</f>
        <v>0</v>
      </c>
      <c r="B629" s="167">
        <f>'5414'!C629</f>
        <v>0</v>
      </c>
      <c r="C629" s="167">
        <f>'5414'!D629</f>
        <v>0</v>
      </c>
      <c r="D629" s="167">
        <f>'5414'!E629</f>
        <v>0</v>
      </c>
      <c r="E629" s="167">
        <f>'5414'!F629</f>
        <v>0</v>
      </c>
      <c r="F629" s="168">
        <f>'5414'!G629</f>
        <v>0</v>
      </c>
      <c r="G629" s="169">
        <f>'5414'!M629</f>
        <v>0</v>
      </c>
      <c r="H629" s="167">
        <f>'5414'!Q629</f>
        <v>0</v>
      </c>
      <c r="I629" s="84"/>
      <c r="J629" s="9"/>
      <c r="K629" s="9"/>
      <c r="L629" s="9"/>
      <c r="M629" s="9"/>
      <c r="N629" s="9"/>
      <c r="O629" s="9"/>
      <c r="P629" s="9"/>
      <c r="Q629" s="170">
        <f t="shared" si="9"/>
        <v>0</v>
      </c>
      <c r="R629" s="85"/>
    </row>
    <row r="630" spans="1:18" x14ac:dyDescent="0.2">
      <c r="A630" s="167">
        <f>'5414'!A630</f>
        <v>0</v>
      </c>
      <c r="B630" s="167">
        <f>'5414'!C630</f>
        <v>0</v>
      </c>
      <c r="C630" s="167">
        <f>'5414'!D630</f>
        <v>0</v>
      </c>
      <c r="D630" s="167">
        <f>'5414'!E630</f>
        <v>0</v>
      </c>
      <c r="E630" s="167">
        <f>'5414'!F630</f>
        <v>0</v>
      </c>
      <c r="F630" s="168">
        <f>'5414'!G630</f>
        <v>0</v>
      </c>
      <c r="G630" s="169">
        <f>'5414'!M630</f>
        <v>0</v>
      </c>
      <c r="H630" s="167">
        <f>'5414'!Q630</f>
        <v>0</v>
      </c>
      <c r="I630" s="84"/>
      <c r="J630" s="9"/>
      <c r="K630" s="9"/>
      <c r="L630" s="9"/>
      <c r="M630" s="9"/>
      <c r="N630" s="9"/>
      <c r="O630" s="9"/>
      <c r="P630" s="9"/>
      <c r="Q630" s="170">
        <f t="shared" si="9"/>
        <v>0</v>
      </c>
      <c r="R630" s="85"/>
    </row>
    <row r="631" spans="1:18" x14ac:dyDescent="0.2">
      <c r="A631" s="167">
        <f>'5414'!A631</f>
        <v>0</v>
      </c>
      <c r="B631" s="167">
        <f>'5414'!C631</f>
        <v>0</v>
      </c>
      <c r="C631" s="167">
        <f>'5414'!D631</f>
        <v>0</v>
      </c>
      <c r="D631" s="167">
        <f>'5414'!E631</f>
        <v>0</v>
      </c>
      <c r="E631" s="167">
        <f>'5414'!F631</f>
        <v>0</v>
      </c>
      <c r="F631" s="168">
        <f>'5414'!G631</f>
        <v>0</v>
      </c>
      <c r="G631" s="169">
        <f>'5414'!M631</f>
        <v>0</v>
      </c>
      <c r="H631" s="167">
        <f>'5414'!Q631</f>
        <v>0</v>
      </c>
      <c r="I631" s="84"/>
      <c r="J631" s="9"/>
      <c r="K631" s="9"/>
      <c r="L631" s="9"/>
      <c r="M631" s="9"/>
      <c r="N631" s="9"/>
      <c r="O631" s="9"/>
      <c r="P631" s="9"/>
      <c r="Q631" s="170">
        <f t="shared" si="9"/>
        <v>0</v>
      </c>
      <c r="R631" s="85"/>
    </row>
    <row r="632" spans="1:18" x14ac:dyDescent="0.2">
      <c r="A632" s="167">
        <f>'5414'!A632</f>
        <v>0</v>
      </c>
      <c r="B632" s="167">
        <f>'5414'!C632</f>
        <v>0</v>
      </c>
      <c r="C632" s="167">
        <f>'5414'!D632</f>
        <v>0</v>
      </c>
      <c r="D632" s="167">
        <f>'5414'!E632</f>
        <v>0</v>
      </c>
      <c r="E632" s="167">
        <f>'5414'!F632</f>
        <v>0</v>
      </c>
      <c r="F632" s="168">
        <f>'5414'!G632</f>
        <v>0</v>
      </c>
      <c r="G632" s="169">
        <f>'5414'!M632</f>
        <v>0</v>
      </c>
      <c r="H632" s="167">
        <f>'5414'!Q632</f>
        <v>0</v>
      </c>
      <c r="I632" s="84"/>
      <c r="J632" s="9"/>
      <c r="K632" s="9"/>
      <c r="L632" s="9"/>
      <c r="M632" s="9"/>
      <c r="N632" s="9"/>
      <c r="O632" s="9"/>
      <c r="P632" s="9"/>
      <c r="Q632" s="170">
        <f t="shared" si="9"/>
        <v>0</v>
      </c>
      <c r="R632" s="85"/>
    </row>
    <row r="633" spans="1:18" x14ac:dyDescent="0.2">
      <c r="A633" s="167">
        <f>'5414'!A633</f>
        <v>0</v>
      </c>
      <c r="B633" s="167">
        <f>'5414'!C633</f>
        <v>0</v>
      </c>
      <c r="C633" s="167">
        <f>'5414'!D633</f>
        <v>0</v>
      </c>
      <c r="D633" s="167">
        <f>'5414'!E633</f>
        <v>0</v>
      </c>
      <c r="E633" s="167">
        <f>'5414'!F633</f>
        <v>0</v>
      </c>
      <c r="F633" s="168">
        <f>'5414'!G633</f>
        <v>0</v>
      </c>
      <c r="G633" s="169">
        <f>'5414'!M633</f>
        <v>0</v>
      </c>
      <c r="H633" s="167">
        <f>'5414'!Q633</f>
        <v>0</v>
      </c>
      <c r="I633" s="84"/>
      <c r="J633" s="9"/>
      <c r="K633" s="9"/>
      <c r="L633" s="9"/>
      <c r="M633" s="9"/>
      <c r="N633" s="9"/>
      <c r="O633" s="9"/>
      <c r="P633" s="9"/>
      <c r="Q633" s="170">
        <f t="shared" si="9"/>
        <v>0</v>
      </c>
      <c r="R633" s="85"/>
    </row>
    <row r="634" spans="1:18" x14ac:dyDescent="0.2">
      <c r="A634" s="167">
        <f>'5414'!A634</f>
        <v>0</v>
      </c>
      <c r="B634" s="167">
        <f>'5414'!C634</f>
        <v>0</v>
      </c>
      <c r="C634" s="167">
        <f>'5414'!D634</f>
        <v>0</v>
      </c>
      <c r="D634" s="167">
        <f>'5414'!E634</f>
        <v>0</v>
      </c>
      <c r="E634" s="167">
        <f>'5414'!F634</f>
        <v>0</v>
      </c>
      <c r="F634" s="168">
        <f>'5414'!G634</f>
        <v>0</v>
      </c>
      <c r="G634" s="169">
        <f>'5414'!M634</f>
        <v>0</v>
      </c>
      <c r="H634" s="167">
        <f>'5414'!Q634</f>
        <v>0</v>
      </c>
      <c r="I634" s="84"/>
      <c r="J634" s="9"/>
      <c r="K634" s="9"/>
      <c r="L634" s="9"/>
      <c r="M634" s="9"/>
      <c r="N634" s="9"/>
      <c r="O634" s="9"/>
      <c r="P634" s="9"/>
      <c r="Q634" s="170">
        <f t="shared" si="9"/>
        <v>0</v>
      </c>
      <c r="R634" s="85"/>
    </row>
    <row r="635" spans="1:18" x14ac:dyDescent="0.2">
      <c r="A635" s="167">
        <f>'5414'!A635</f>
        <v>0</v>
      </c>
      <c r="B635" s="167">
        <f>'5414'!C635</f>
        <v>0</v>
      </c>
      <c r="C635" s="167">
        <f>'5414'!D635</f>
        <v>0</v>
      </c>
      <c r="D635" s="167">
        <f>'5414'!E635</f>
        <v>0</v>
      </c>
      <c r="E635" s="167">
        <f>'5414'!F635</f>
        <v>0</v>
      </c>
      <c r="F635" s="168">
        <f>'5414'!G635</f>
        <v>0</v>
      </c>
      <c r="G635" s="169">
        <f>'5414'!M635</f>
        <v>0</v>
      </c>
      <c r="H635" s="167">
        <f>'5414'!Q635</f>
        <v>0</v>
      </c>
      <c r="I635" s="84"/>
      <c r="J635" s="9"/>
      <c r="K635" s="9"/>
      <c r="L635" s="9"/>
      <c r="M635" s="9"/>
      <c r="N635" s="9"/>
      <c r="O635" s="9"/>
      <c r="P635" s="9"/>
      <c r="Q635" s="170">
        <f t="shared" si="9"/>
        <v>0</v>
      </c>
      <c r="R635" s="85"/>
    </row>
    <row r="636" spans="1:18" x14ac:dyDescent="0.2">
      <c r="A636" s="167">
        <f>'5414'!A636</f>
        <v>0</v>
      </c>
      <c r="B636" s="167">
        <f>'5414'!C636</f>
        <v>0</v>
      </c>
      <c r="C636" s="167">
        <f>'5414'!D636</f>
        <v>0</v>
      </c>
      <c r="D636" s="167">
        <f>'5414'!E636</f>
        <v>0</v>
      </c>
      <c r="E636" s="167">
        <f>'5414'!F636</f>
        <v>0</v>
      </c>
      <c r="F636" s="168">
        <f>'5414'!G636</f>
        <v>0</v>
      </c>
      <c r="G636" s="169">
        <f>'5414'!M636</f>
        <v>0</v>
      </c>
      <c r="H636" s="167">
        <f>'5414'!Q636</f>
        <v>0</v>
      </c>
      <c r="I636" s="84"/>
      <c r="J636" s="9"/>
      <c r="K636" s="9"/>
      <c r="L636" s="9"/>
      <c r="M636" s="9"/>
      <c r="N636" s="9"/>
      <c r="O636" s="9"/>
      <c r="P636" s="9"/>
      <c r="Q636" s="170">
        <f t="shared" si="9"/>
        <v>0</v>
      </c>
      <c r="R636" s="85"/>
    </row>
    <row r="637" spans="1:18" x14ac:dyDescent="0.2">
      <c r="A637" s="167">
        <f>'5414'!A637</f>
        <v>0</v>
      </c>
      <c r="B637" s="167">
        <f>'5414'!C637</f>
        <v>0</v>
      </c>
      <c r="C637" s="167">
        <f>'5414'!D637</f>
        <v>0</v>
      </c>
      <c r="D637" s="167">
        <f>'5414'!E637</f>
        <v>0</v>
      </c>
      <c r="E637" s="167">
        <f>'5414'!F637</f>
        <v>0</v>
      </c>
      <c r="F637" s="168">
        <f>'5414'!G637</f>
        <v>0</v>
      </c>
      <c r="G637" s="169">
        <f>'5414'!M637</f>
        <v>0</v>
      </c>
      <c r="H637" s="167">
        <f>'5414'!Q637</f>
        <v>0</v>
      </c>
      <c r="I637" s="84"/>
      <c r="J637" s="9"/>
      <c r="K637" s="9"/>
      <c r="L637" s="9"/>
      <c r="M637" s="9"/>
      <c r="N637" s="9"/>
      <c r="O637" s="9"/>
      <c r="P637" s="9"/>
      <c r="Q637" s="170">
        <f t="shared" si="9"/>
        <v>0</v>
      </c>
      <c r="R637" s="85"/>
    </row>
    <row r="638" spans="1:18" x14ac:dyDescent="0.2">
      <c r="A638" s="167">
        <f>'5414'!A638</f>
        <v>0</v>
      </c>
      <c r="B638" s="167">
        <f>'5414'!C638</f>
        <v>0</v>
      </c>
      <c r="C638" s="167">
        <f>'5414'!D638</f>
        <v>0</v>
      </c>
      <c r="D638" s="167">
        <f>'5414'!E638</f>
        <v>0</v>
      </c>
      <c r="E638" s="167">
        <f>'5414'!F638</f>
        <v>0</v>
      </c>
      <c r="F638" s="168">
        <f>'5414'!G638</f>
        <v>0</v>
      </c>
      <c r="G638" s="169">
        <f>'5414'!M638</f>
        <v>0</v>
      </c>
      <c r="H638" s="167">
        <f>'5414'!Q638</f>
        <v>0</v>
      </c>
      <c r="I638" s="84"/>
      <c r="J638" s="9"/>
      <c r="K638" s="9"/>
      <c r="L638" s="9"/>
      <c r="M638" s="9"/>
      <c r="N638" s="9"/>
      <c r="O638" s="9"/>
      <c r="P638" s="9"/>
      <c r="Q638" s="170">
        <f t="shared" si="9"/>
        <v>0</v>
      </c>
      <c r="R638" s="85"/>
    </row>
    <row r="639" spans="1:18" x14ac:dyDescent="0.2">
      <c r="A639" s="167">
        <f>'5414'!A639</f>
        <v>0</v>
      </c>
      <c r="B639" s="167">
        <f>'5414'!C639</f>
        <v>0</v>
      </c>
      <c r="C639" s="167">
        <f>'5414'!D639</f>
        <v>0</v>
      </c>
      <c r="D639" s="167">
        <f>'5414'!E639</f>
        <v>0</v>
      </c>
      <c r="E639" s="167">
        <f>'5414'!F639</f>
        <v>0</v>
      </c>
      <c r="F639" s="168">
        <f>'5414'!G639</f>
        <v>0</v>
      </c>
      <c r="G639" s="169">
        <f>'5414'!M639</f>
        <v>0</v>
      </c>
      <c r="H639" s="167">
        <f>'5414'!Q639</f>
        <v>0</v>
      </c>
      <c r="I639" s="84"/>
      <c r="J639" s="9"/>
      <c r="K639" s="9"/>
      <c r="L639" s="9"/>
      <c r="M639" s="9"/>
      <c r="N639" s="9"/>
      <c r="O639" s="9"/>
      <c r="P639" s="9"/>
      <c r="Q639" s="170">
        <f t="shared" si="9"/>
        <v>0</v>
      </c>
      <c r="R639" s="85"/>
    </row>
    <row r="640" spans="1:18" x14ac:dyDescent="0.2">
      <c r="A640" s="167">
        <f>'5414'!A640</f>
        <v>0</v>
      </c>
      <c r="B640" s="167">
        <f>'5414'!C640</f>
        <v>0</v>
      </c>
      <c r="C640" s="167">
        <f>'5414'!D640</f>
        <v>0</v>
      </c>
      <c r="D640" s="167">
        <f>'5414'!E640</f>
        <v>0</v>
      </c>
      <c r="E640" s="167">
        <f>'5414'!F640</f>
        <v>0</v>
      </c>
      <c r="F640" s="168">
        <f>'5414'!G640</f>
        <v>0</v>
      </c>
      <c r="G640" s="169">
        <f>'5414'!M640</f>
        <v>0</v>
      </c>
      <c r="H640" s="167">
        <f>'5414'!Q640</f>
        <v>0</v>
      </c>
      <c r="I640" s="84"/>
      <c r="J640" s="9"/>
      <c r="K640" s="9"/>
      <c r="L640" s="9"/>
      <c r="M640" s="9"/>
      <c r="N640" s="9"/>
      <c r="O640" s="9"/>
      <c r="P640" s="9"/>
      <c r="Q640" s="170">
        <f t="shared" si="9"/>
        <v>0</v>
      </c>
      <c r="R640" s="85"/>
    </row>
    <row r="641" spans="1:18" x14ac:dyDescent="0.2">
      <c r="A641" s="167">
        <f>'5414'!A641</f>
        <v>0</v>
      </c>
      <c r="B641" s="167">
        <f>'5414'!C641</f>
        <v>0</v>
      </c>
      <c r="C641" s="167">
        <f>'5414'!D641</f>
        <v>0</v>
      </c>
      <c r="D641" s="167">
        <f>'5414'!E641</f>
        <v>0</v>
      </c>
      <c r="E641" s="167">
        <f>'5414'!F641</f>
        <v>0</v>
      </c>
      <c r="F641" s="168">
        <f>'5414'!G641</f>
        <v>0</v>
      </c>
      <c r="G641" s="169">
        <f>'5414'!M641</f>
        <v>0</v>
      </c>
      <c r="H641" s="167">
        <f>'5414'!Q641</f>
        <v>0</v>
      </c>
      <c r="I641" s="84"/>
      <c r="J641" s="9"/>
      <c r="K641" s="9"/>
      <c r="L641" s="9"/>
      <c r="M641" s="9"/>
      <c r="N641" s="9"/>
      <c r="O641" s="9"/>
      <c r="P641" s="9"/>
      <c r="Q641" s="170">
        <f t="shared" si="9"/>
        <v>0</v>
      </c>
      <c r="R641" s="85"/>
    </row>
    <row r="642" spans="1:18" x14ac:dyDescent="0.2">
      <c r="A642" s="167">
        <f>'5414'!A642</f>
        <v>0</v>
      </c>
      <c r="B642" s="167">
        <f>'5414'!C642</f>
        <v>0</v>
      </c>
      <c r="C642" s="167">
        <f>'5414'!D642</f>
        <v>0</v>
      </c>
      <c r="D642" s="167">
        <f>'5414'!E642</f>
        <v>0</v>
      </c>
      <c r="E642" s="167">
        <f>'5414'!F642</f>
        <v>0</v>
      </c>
      <c r="F642" s="168">
        <f>'5414'!G642</f>
        <v>0</v>
      </c>
      <c r="G642" s="169">
        <f>'5414'!M642</f>
        <v>0</v>
      </c>
      <c r="H642" s="167">
        <f>'5414'!Q642</f>
        <v>0</v>
      </c>
      <c r="I642" s="84"/>
      <c r="J642" s="9"/>
      <c r="K642" s="9"/>
      <c r="L642" s="9"/>
      <c r="M642" s="9"/>
      <c r="N642" s="9"/>
      <c r="O642" s="9"/>
      <c r="P642" s="9"/>
      <c r="Q642" s="170">
        <f t="shared" si="9"/>
        <v>0</v>
      </c>
      <c r="R642" s="85"/>
    </row>
    <row r="643" spans="1:18" x14ac:dyDescent="0.2">
      <c r="A643" s="167">
        <f>'5414'!A643</f>
        <v>0</v>
      </c>
      <c r="B643" s="167">
        <f>'5414'!C643</f>
        <v>0</v>
      </c>
      <c r="C643" s="167">
        <f>'5414'!D643</f>
        <v>0</v>
      </c>
      <c r="D643" s="167">
        <f>'5414'!E643</f>
        <v>0</v>
      </c>
      <c r="E643" s="167">
        <f>'5414'!F643</f>
        <v>0</v>
      </c>
      <c r="F643" s="168">
        <f>'5414'!G643</f>
        <v>0</v>
      </c>
      <c r="G643" s="169">
        <f>'5414'!M643</f>
        <v>0</v>
      </c>
      <c r="H643" s="167">
        <f>'5414'!Q643</f>
        <v>0</v>
      </c>
      <c r="I643" s="84"/>
      <c r="J643" s="9"/>
      <c r="K643" s="9"/>
      <c r="L643" s="9"/>
      <c r="M643" s="9"/>
      <c r="N643" s="9"/>
      <c r="O643" s="9"/>
      <c r="P643" s="9"/>
      <c r="Q643" s="170">
        <f t="shared" si="9"/>
        <v>0</v>
      </c>
      <c r="R643" s="85"/>
    </row>
    <row r="644" spans="1:18" x14ac:dyDescent="0.2">
      <c r="A644" s="167">
        <f>'5414'!A644</f>
        <v>0</v>
      </c>
      <c r="B644" s="167">
        <f>'5414'!C644</f>
        <v>0</v>
      </c>
      <c r="C644" s="167">
        <f>'5414'!D644</f>
        <v>0</v>
      </c>
      <c r="D644" s="167">
        <f>'5414'!E644</f>
        <v>0</v>
      </c>
      <c r="E644" s="167">
        <f>'5414'!F644</f>
        <v>0</v>
      </c>
      <c r="F644" s="168">
        <f>'5414'!G644</f>
        <v>0</v>
      </c>
      <c r="G644" s="169">
        <f>'5414'!M644</f>
        <v>0</v>
      </c>
      <c r="H644" s="167">
        <f>'5414'!Q644</f>
        <v>0</v>
      </c>
      <c r="I644" s="84"/>
      <c r="J644" s="9"/>
      <c r="K644" s="9"/>
      <c r="L644" s="9"/>
      <c r="M644" s="9"/>
      <c r="N644" s="9"/>
      <c r="O644" s="9"/>
      <c r="P644" s="9"/>
      <c r="Q644" s="170">
        <f t="shared" si="9"/>
        <v>0</v>
      </c>
      <c r="R644" s="85"/>
    </row>
    <row r="645" spans="1:18" x14ac:dyDescent="0.2">
      <c r="A645" s="167">
        <f>'5414'!A645</f>
        <v>0</v>
      </c>
      <c r="B645" s="167">
        <f>'5414'!C645</f>
        <v>0</v>
      </c>
      <c r="C645" s="167">
        <f>'5414'!D645</f>
        <v>0</v>
      </c>
      <c r="D645" s="167">
        <f>'5414'!E645</f>
        <v>0</v>
      </c>
      <c r="E645" s="167">
        <f>'5414'!F645</f>
        <v>0</v>
      </c>
      <c r="F645" s="168">
        <f>'5414'!G645</f>
        <v>0</v>
      </c>
      <c r="G645" s="169">
        <f>'5414'!M645</f>
        <v>0</v>
      </c>
      <c r="H645" s="167">
        <f>'5414'!Q645</f>
        <v>0</v>
      </c>
      <c r="I645" s="84"/>
      <c r="J645" s="9"/>
      <c r="K645" s="9"/>
      <c r="L645" s="9"/>
      <c r="M645" s="9"/>
      <c r="N645" s="9"/>
      <c r="O645" s="9"/>
      <c r="P645" s="9"/>
      <c r="Q645" s="170">
        <f t="shared" si="9"/>
        <v>0</v>
      </c>
      <c r="R645" s="85"/>
    </row>
    <row r="646" spans="1:18" x14ac:dyDescent="0.2">
      <c r="A646" s="167">
        <f>'5414'!A646</f>
        <v>0</v>
      </c>
      <c r="B646" s="167">
        <f>'5414'!C646</f>
        <v>0</v>
      </c>
      <c r="C646" s="167">
        <f>'5414'!D646</f>
        <v>0</v>
      </c>
      <c r="D646" s="167">
        <f>'5414'!E646</f>
        <v>0</v>
      </c>
      <c r="E646" s="167">
        <f>'5414'!F646</f>
        <v>0</v>
      </c>
      <c r="F646" s="168">
        <f>'5414'!G646</f>
        <v>0</v>
      </c>
      <c r="G646" s="169">
        <f>'5414'!M646</f>
        <v>0</v>
      </c>
      <c r="H646" s="167">
        <f>'5414'!Q646</f>
        <v>0</v>
      </c>
      <c r="I646" s="84"/>
      <c r="J646" s="9"/>
      <c r="K646" s="9"/>
      <c r="L646" s="9"/>
      <c r="M646" s="9"/>
      <c r="N646" s="9"/>
      <c r="O646" s="9"/>
      <c r="P646" s="9"/>
      <c r="Q646" s="170">
        <f t="shared" si="9"/>
        <v>0</v>
      </c>
      <c r="R646" s="85"/>
    </row>
    <row r="647" spans="1:18" x14ac:dyDescent="0.2">
      <c r="A647" s="167">
        <f>'5414'!A647</f>
        <v>0</v>
      </c>
      <c r="B647" s="167">
        <f>'5414'!C647</f>
        <v>0</v>
      </c>
      <c r="C647" s="167">
        <f>'5414'!D647</f>
        <v>0</v>
      </c>
      <c r="D647" s="167">
        <f>'5414'!E647</f>
        <v>0</v>
      </c>
      <c r="E647" s="167">
        <f>'5414'!F647</f>
        <v>0</v>
      </c>
      <c r="F647" s="168">
        <f>'5414'!G647</f>
        <v>0</v>
      </c>
      <c r="G647" s="169">
        <f>'5414'!M647</f>
        <v>0</v>
      </c>
      <c r="H647" s="167">
        <f>'5414'!Q647</f>
        <v>0</v>
      </c>
      <c r="I647" s="84"/>
      <c r="J647" s="9"/>
      <c r="K647" s="9"/>
      <c r="L647" s="9"/>
      <c r="M647" s="9"/>
      <c r="N647" s="9"/>
      <c r="O647" s="9"/>
      <c r="P647" s="9"/>
      <c r="Q647" s="170">
        <f t="shared" si="9"/>
        <v>0</v>
      </c>
      <c r="R647" s="85"/>
    </row>
    <row r="648" spans="1:18" x14ac:dyDescent="0.2">
      <c r="A648" s="167">
        <f>'5414'!A648</f>
        <v>0</v>
      </c>
      <c r="B648" s="167">
        <f>'5414'!C648</f>
        <v>0</v>
      </c>
      <c r="C648" s="167">
        <f>'5414'!D648</f>
        <v>0</v>
      </c>
      <c r="D648" s="167">
        <f>'5414'!E648</f>
        <v>0</v>
      </c>
      <c r="E648" s="167">
        <f>'5414'!F648</f>
        <v>0</v>
      </c>
      <c r="F648" s="168">
        <f>'5414'!G648</f>
        <v>0</v>
      </c>
      <c r="G648" s="169">
        <f>'5414'!M648</f>
        <v>0</v>
      </c>
      <c r="H648" s="167">
        <f>'5414'!Q648</f>
        <v>0</v>
      </c>
      <c r="I648" s="84"/>
      <c r="J648" s="9"/>
      <c r="K648" s="9"/>
      <c r="L648" s="9"/>
      <c r="M648" s="9"/>
      <c r="N648" s="9"/>
      <c r="O648" s="9"/>
      <c r="P648" s="9"/>
      <c r="Q648" s="170">
        <f t="shared" si="9"/>
        <v>0</v>
      </c>
      <c r="R648" s="85"/>
    </row>
    <row r="649" spans="1:18" x14ac:dyDescent="0.2">
      <c r="A649" s="167">
        <f>'5414'!A649</f>
        <v>0</v>
      </c>
      <c r="B649" s="167">
        <f>'5414'!C649</f>
        <v>0</v>
      </c>
      <c r="C649" s="167">
        <f>'5414'!D649</f>
        <v>0</v>
      </c>
      <c r="D649" s="167">
        <f>'5414'!E649</f>
        <v>0</v>
      </c>
      <c r="E649" s="167">
        <f>'5414'!F649</f>
        <v>0</v>
      </c>
      <c r="F649" s="168">
        <f>'5414'!G649</f>
        <v>0</v>
      </c>
      <c r="G649" s="169">
        <f>'5414'!M649</f>
        <v>0</v>
      </c>
      <c r="H649" s="167">
        <f>'5414'!Q649</f>
        <v>0</v>
      </c>
      <c r="I649" s="84"/>
      <c r="J649" s="9"/>
      <c r="K649" s="9"/>
      <c r="L649" s="9"/>
      <c r="M649" s="9"/>
      <c r="N649" s="9"/>
      <c r="O649" s="9"/>
      <c r="P649" s="9"/>
      <c r="Q649" s="170">
        <f t="shared" si="9"/>
        <v>0</v>
      </c>
      <c r="R649" s="85"/>
    </row>
    <row r="650" spans="1:18" x14ac:dyDescent="0.2">
      <c r="A650" s="167">
        <f>'5414'!A650</f>
        <v>0</v>
      </c>
      <c r="B650" s="167">
        <f>'5414'!C650</f>
        <v>0</v>
      </c>
      <c r="C650" s="167">
        <f>'5414'!D650</f>
        <v>0</v>
      </c>
      <c r="D650" s="167">
        <f>'5414'!E650</f>
        <v>0</v>
      </c>
      <c r="E650" s="167">
        <f>'5414'!F650</f>
        <v>0</v>
      </c>
      <c r="F650" s="168">
        <f>'5414'!G650</f>
        <v>0</v>
      </c>
      <c r="G650" s="169">
        <f>'5414'!M650</f>
        <v>0</v>
      </c>
      <c r="H650" s="167">
        <f>'5414'!Q650</f>
        <v>0</v>
      </c>
      <c r="I650" s="84"/>
      <c r="J650" s="9"/>
      <c r="K650" s="9"/>
      <c r="L650" s="9"/>
      <c r="M650" s="9"/>
      <c r="N650" s="9"/>
      <c r="O650" s="9"/>
      <c r="P650" s="9"/>
      <c r="Q650" s="170">
        <f t="shared" ref="Q650:Q713" si="10">J650+L650+N650+P650</f>
        <v>0</v>
      </c>
      <c r="R650" s="85"/>
    </row>
    <row r="651" spans="1:18" x14ac:dyDescent="0.2">
      <c r="A651" s="167">
        <f>'5414'!A651</f>
        <v>0</v>
      </c>
      <c r="B651" s="167">
        <f>'5414'!C651</f>
        <v>0</v>
      </c>
      <c r="C651" s="167">
        <f>'5414'!D651</f>
        <v>0</v>
      </c>
      <c r="D651" s="167">
        <f>'5414'!E651</f>
        <v>0</v>
      </c>
      <c r="E651" s="167">
        <f>'5414'!F651</f>
        <v>0</v>
      </c>
      <c r="F651" s="168">
        <f>'5414'!G651</f>
        <v>0</v>
      </c>
      <c r="G651" s="169">
        <f>'5414'!M651</f>
        <v>0</v>
      </c>
      <c r="H651" s="167">
        <f>'5414'!Q651</f>
        <v>0</v>
      </c>
      <c r="I651" s="84"/>
      <c r="J651" s="9"/>
      <c r="K651" s="9"/>
      <c r="L651" s="9"/>
      <c r="M651" s="9"/>
      <c r="N651" s="9"/>
      <c r="O651" s="9"/>
      <c r="P651" s="9"/>
      <c r="Q651" s="170">
        <f t="shared" si="10"/>
        <v>0</v>
      </c>
      <c r="R651" s="85"/>
    </row>
    <row r="652" spans="1:18" x14ac:dyDescent="0.2">
      <c r="A652" s="167">
        <f>'5414'!A652</f>
        <v>0</v>
      </c>
      <c r="B652" s="167">
        <f>'5414'!C652</f>
        <v>0</v>
      </c>
      <c r="C652" s="167">
        <f>'5414'!D652</f>
        <v>0</v>
      </c>
      <c r="D652" s="167">
        <f>'5414'!E652</f>
        <v>0</v>
      </c>
      <c r="E652" s="167">
        <f>'5414'!F652</f>
        <v>0</v>
      </c>
      <c r="F652" s="168">
        <f>'5414'!G652</f>
        <v>0</v>
      </c>
      <c r="G652" s="169">
        <f>'5414'!M652</f>
        <v>0</v>
      </c>
      <c r="H652" s="167">
        <f>'5414'!Q652</f>
        <v>0</v>
      </c>
      <c r="I652" s="84"/>
      <c r="J652" s="9"/>
      <c r="K652" s="9"/>
      <c r="L652" s="9"/>
      <c r="M652" s="9"/>
      <c r="N652" s="9"/>
      <c r="O652" s="9"/>
      <c r="P652" s="9"/>
      <c r="Q652" s="170">
        <f t="shared" si="10"/>
        <v>0</v>
      </c>
      <c r="R652" s="85"/>
    </row>
    <row r="653" spans="1:18" x14ac:dyDescent="0.2">
      <c r="A653" s="167">
        <f>'5414'!A653</f>
        <v>0</v>
      </c>
      <c r="B653" s="167">
        <f>'5414'!C653</f>
        <v>0</v>
      </c>
      <c r="C653" s="167">
        <f>'5414'!D653</f>
        <v>0</v>
      </c>
      <c r="D653" s="167">
        <f>'5414'!E653</f>
        <v>0</v>
      </c>
      <c r="E653" s="167">
        <f>'5414'!F653</f>
        <v>0</v>
      </c>
      <c r="F653" s="168">
        <f>'5414'!G653</f>
        <v>0</v>
      </c>
      <c r="G653" s="169">
        <f>'5414'!M653</f>
        <v>0</v>
      </c>
      <c r="H653" s="167">
        <f>'5414'!Q653</f>
        <v>0</v>
      </c>
      <c r="I653" s="84"/>
      <c r="J653" s="9"/>
      <c r="K653" s="9"/>
      <c r="L653" s="9"/>
      <c r="M653" s="9"/>
      <c r="N653" s="9"/>
      <c r="O653" s="9"/>
      <c r="P653" s="9"/>
      <c r="Q653" s="170">
        <f t="shared" si="10"/>
        <v>0</v>
      </c>
      <c r="R653" s="85"/>
    </row>
    <row r="654" spans="1:18" x14ac:dyDescent="0.2">
      <c r="A654" s="167">
        <f>'5414'!A654</f>
        <v>0</v>
      </c>
      <c r="B654" s="167">
        <f>'5414'!C654</f>
        <v>0</v>
      </c>
      <c r="C654" s="167">
        <f>'5414'!D654</f>
        <v>0</v>
      </c>
      <c r="D654" s="167">
        <f>'5414'!E654</f>
        <v>0</v>
      </c>
      <c r="E654" s="167">
        <f>'5414'!F654</f>
        <v>0</v>
      </c>
      <c r="F654" s="168">
        <f>'5414'!G654</f>
        <v>0</v>
      </c>
      <c r="G654" s="169">
        <f>'5414'!M654</f>
        <v>0</v>
      </c>
      <c r="H654" s="167">
        <f>'5414'!Q654</f>
        <v>0</v>
      </c>
      <c r="I654" s="84"/>
      <c r="J654" s="9"/>
      <c r="K654" s="9"/>
      <c r="L654" s="9"/>
      <c r="M654" s="9"/>
      <c r="N654" s="9"/>
      <c r="O654" s="9"/>
      <c r="P654" s="9"/>
      <c r="Q654" s="170">
        <f t="shared" si="10"/>
        <v>0</v>
      </c>
      <c r="R654" s="85"/>
    </row>
    <row r="655" spans="1:18" x14ac:dyDescent="0.2">
      <c r="A655" s="167">
        <f>'5414'!A655</f>
        <v>0</v>
      </c>
      <c r="B655" s="167">
        <f>'5414'!C655</f>
        <v>0</v>
      </c>
      <c r="C655" s="167">
        <f>'5414'!D655</f>
        <v>0</v>
      </c>
      <c r="D655" s="167">
        <f>'5414'!E655</f>
        <v>0</v>
      </c>
      <c r="E655" s="167">
        <f>'5414'!F655</f>
        <v>0</v>
      </c>
      <c r="F655" s="168">
        <f>'5414'!G655</f>
        <v>0</v>
      </c>
      <c r="G655" s="169">
        <f>'5414'!M655</f>
        <v>0</v>
      </c>
      <c r="H655" s="167">
        <f>'5414'!Q655</f>
        <v>0</v>
      </c>
      <c r="I655" s="84"/>
      <c r="J655" s="9"/>
      <c r="K655" s="9"/>
      <c r="L655" s="9"/>
      <c r="M655" s="9"/>
      <c r="N655" s="9"/>
      <c r="O655" s="9"/>
      <c r="P655" s="9"/>
      <c r="Q655" s="170">
        <f t="shared" si="10"/>
        <v>0</v>
      </c>
      <c r="R655" s="85"/>
    </row>
    <row r="656" spans="1:18" x14ac:dyDescent="0.2">
      <c r="A656" s="167">
        <f>'5414'!A656</f>
        <v>0</v>
      </c>
      <c r="B656" s="167">
        <f>'5414'!C656</f>
        <v>0</v>
      </c>
      <c r="C656" s="167">
        <f>'5414'!D656</f>
        <v>0</v>
      </c>
      <c r="D656" s="167">
        <f>'5414'!E656</f>
        <v>0</v>
      </c>
      <c r="E656" s="167">
        <f>'5414'!F656</f>
        <v>0</v>
      </c>
      <c r="F656" s="168">
        <f>'5414'!G656</f>
        <v>0</v>
      </c>
      <c r="G656" s="169">
        <f>'5414'!M656</f>
        <v>0</v>
      </c>
      <c r="H656" s="167">
        <f>'5414'!Q656</f>
        <v>0</v>
      </c>
      <c r="I656" s="84"/>
      <c r="J656" s="9"/>
      <c r="K656" s="9"/>
      <c r="L656" s="9"/>
      <c r="M656" s="9"/>
      <c r="N656" s="9"/>
      <c r="O656" s="9"/>
      <c r="P656" s="9"/>
      <c r="Q656" s="170">
        <f t="shared" si="10"/>
        <v>0</v>
      </c>
      <c r="R656" s="85"/>
    </row>
    <row r="657" spans="1:18" x14ac:dyDescent="0.2">
      <c r="A657" s="167">
        <f>'5414'!A657</f>
        <v>0</v>
      </c>
      <c r="B657" s="167">
        <f>'5414'!C657</f>
        <v>0</v>
      </c>
      <c r="C657" s="167">
        <f>'5414'!D657</f>
        <v>0</v>
      </c>
      <c r="D657" s="167">
        <f>'5414'!E657</f>
        <v>0</v>
      </c>
      <c r="E657" s="167">
        <f>'5414'!F657</f>
        <v>0</v>
      </c>
      <c r="F657" s="168">
        <f>'5414'!G657</f>
        <v>0</v>
      </c>
      <c r="G657" s="169">
        <f>'5414'!M657</f>
        <v>0</v>
      </c>
      <c r="H657" s="167">
        <f>'5414'!Q657</f>
        <v>0</v>
      </c>
      <c r="I657" s="84"/>
      <c r="J657" s="9"/>
      <c r="K657" s="9"/>
      <c r="L657" s="9"/>
      <c r="M657" s="9"/>
      <c r="N657" s="9"/>
      <c r="O657" s="9"/>
      <c r="P657" s="9"/>
      <c r="Q657" s="170">
        <f t="shared" si="10"/>
        <v>0</v>
      </c>
      <c r="R657" s="85"/>
    </row>
    <row r="658" spans="1:18" x14ac:dyDescent="0.2">
      <c r="A658" s="167">
        <f>'5414'!A658</f>
        <v>0</v>
      </c>
      <c r="B658" s="167">
        <f>'5414'!C658</f>
        <v>0</v>
      </c>
      <c r="C658" s="167">
        <f>'5414'!D658</f>
        <v>0</v>
      </c>
      <c r="D658" s="167">
        <f>'5414'!E658</f>
        <v>0</v>
      </c>
      <c r="E658" s="167">
        <f>'5414'!F658</f>
        <v>0</v>
      </c>
      <c r="F658" s="168">
        <f>'5414'!G658</f>
        <v>0</v>
      </c>
      <c r="G658" s="169">
        <f>'5414'!M658</f>
        <v>0</v>
      </c>
      <c r="H658" s="167">
        <f>'5414'!Q658</f>
        <v>0</v>
      </c>
      <c r="I658" s="84"/>
      <c r="J658" s="9"/>
      <c r="K658" s="9"/>
      <c r="L658" s="9"/>
      <c r="M658" s="9"/>
      <c r="N658" s="9"/>
      <c r="O658" s="9"/>
      <c r="P658" s="9"/>
      <c r="Q658" s="170">
        <f t="shared" si="10"/>
        <v>0</v>
      </c>
      <c r="R658" s="85"/>
    </row>
    <row r="659" spans="1:18" x14ac:dyDescent="0.2">
      <c r="A659" s="167">
        <f>'5414'!A659</f>
        <v>0</v>
      </c>
      <c r="B659" s="167">
        <f>'5414'!C659</f>
        <v>0</v>
      </c>
      <c r="C659" s="167">
        <f>'5414'!D659</f>
        <v>0</v>
      </c>
      <c r="D659" s="167">
        <f>'5414'!E659</f>
        <v>0</v>
      </c>
      <c r="E659" s="167">
        <f>'5414'!F659</f>
        <v>0</v>
      </c>
      <c r="F659" s="168">
        <f>'5414'!G659</f>
        <v>0</v>
      </c>
      <c r="G659" s="169">
        <f>'5414'!M659</f>
        <v>0</v>
      </c>
      <c r="H659" s="167">
        <f>'5414'!Q659</f>
        <v>0</v>
      </c>
      <c r="I659" s="84"/>
      <c r="J659" s="9"/>
      <c r="K659" s="9"/>
      <c r="L659" s="9"/>
      <c r="M659" s="9"/>
      <c r="N659" s="9"/>
      <c r="O659" s="9"/>
      <c r="P659" s="9"/>
      <c r="Q659" s="170">
        <f t="shared" si="10"/>
        <v>0</v>
      </c>
      <c r="R659" s="85"/>
    </row>
    <row r="660" spans="1:18" x14ac:dyDescent="0.2">
      <c r="A660" s="167">
        <f>'5414'!A660</f>
        <v>0</v>
      </c>
      <c r="B660" s="167">
        <f>'5414'!C660</f>
        <v>0</v>
      </c>
      <c r="C660" s="167">
        <f>'5414'!D660</f>
        <v>0</v>
      </c>
      <c r="D660" s="167">
        <f>'5414'!E660</f>
        <v>0</v>
      </c>
      <c r="E660" s="167">
        <f>'5414'!F660</f>
        <v>0</v>
      </c>
      <c r="F660" s="168">
        <f>'5414'!G660</f>
        <v>0</v>
      </c>
      <c r="G660" s="169">
        <f>'5414'!M660</f>
        <v>0</v>
      </c>
      <c r="H660" s="167">
        <f>'5414'!Q660</f>
        <v>0</v>
      </c>
      <c r="I660" s="84"/>
      <c r="J660" s="9"/>
      <c r="K660" s="9"/>
      <c r="L660" s="9"/>
      <c r="M660" s="9"/>
      <c r="N660" s="9"/>
      <c r="O660" s="9"/>
      <c r="P660" s="9"/>
      <c r="Q660" s="170">
        <f t="shared" si="10"/>
        <v>0</v>
      </c>
      <c r="R660" s="85"/>
    </row>
    <row r="661" spans="1:18" x14ac:dyDescent="0.2">
      <c r="A661" s="167">
        <f>'5414'!A661</f>
        <v>0</v>
      </c>
      <c r="B661" s="167">
        <f>'5414'!C661</f>
        <v>0</v>
      </c>
      <c r="C661" s="167">
        <f>'5414'!D661</f>
        <v>0</v>
      </c>
      <c r="D661" s="167">
        <f>'5414'!E661</f>
        <v>0</v>
      </c>
      <c r="E661" s="167">
        <f>'5414'!F661</f>
        <v>0</v>
      </c>
      <c r="F661" s="168">
        <f>'5414'!G661</f>
        <v>0</v>
      </c>
      <c r="G661" s="169">
        <f>'5414'!M661</f>
        <v>0</v>
      </c>
      <c r="H661" s="167">
        <f>'5414'!Q661</f>
        <v>0</v>
      </c>
      <c r="I661" s="84"/>
      <c r="J661" s="9"/>
      <c r="K661" s="9"/>
      <c r="L661" s="9"/>
      <c r="M661" s="9"/>
      <c r="N661" s="9"/>
      <c r="O661" s="9"/>
      <c r="P661" s="9"/>
      <c r="Q661" s="170">
        <f t="shared" si="10"/>
        <v>0</v>
      </c>
      <c r="R661" s="85"/>
    </row>
    <row r="662" spans="1:18" x14ac:dyDescent="0.2">
      <c r="A662" s="167">
        <f>'5414'!A662</f>
        <v>0</v>
      </c>
      <c r="B662" s="167">
        <f>'5414'!C662</f>
        <v>0</v>
      </c>
      <c r="C662" s="167">
        <f>'5414'!D662</f>
        <v>0</v>
      </c>
      <c r="D662" s="167">
        <f>'5414'!E662</f>
        <v>0</v>
      </c>
      <c r="E662" s="167">
        <f>'5414'!F662</f>
        <v>0</v>
      </c>
      <c r="F662" s="168">
        <f>'5414'!G662</f>
        <v>0</v>
      </c>
      <c r="G662" s="169">
        <f>'5414'!M662</f>
        <v>0</v>
      </c>
      <c r="H662" s="167">
        <f>'5414'!Q662</f>
        <v>0</v>
      </c>
      <c r="I662" s="84"/>
      <c r="J662" s="9"/>
      <c r="K662" s="9"/>
      <c r="L662" s="9"/>
      <c r="M662" s="9"/>
      <c r="N662" s="9"/>
      <c r="O662" s="9"/>
      <c r="P662" s="9"/>
      <c r="Q662" s="170">
        <f t="shared" si="10"/>
        <v>0</v>
      </c>
      <c r="R662" s="85"/>
    </row>
    <row r="663" spans="1:18" x14ac:dyDescent="0.2">
      <c r="A663" s="167">
        <f>'5414'!A663</f>
        <v>0</v>
      </c>
      <c r="B663" s="167">
        <f>'5414'!C663</f>
        <v>0</v>
      </c>
      <c r="C663" s="167">
        <f>'5414'!D663</f>
        <v>0</v>
      </c>
      <c r="D663" s="167">
        <f>'5414'!E663</f>
        <v>0</v>
      </c>
      <c r="E663" s="167">
        <f>'5414'!F663</f>
        <v>0</v>
      </c>
      <c r="F663" s="168">
        <f>'5414'!G663</f>
        <v>0</v>
      </c>
      <c r="G663" s="169">
        <f>'5414'!M663</f>
        <v>0</v>
      </c>
      <c r="H663" s="167">
        <f>'5414'!Q663</f>
        <v>0</v>
      </c>
      <c r="I663" s="84"/>
      <c r="J663" s="9"/>
      <c r="K663" s="9"/>
      <c r="L663" s="9"/>
      <c r="M663" s="9"/>
      <c r="N663" s="9"/>
      <c r="O663" s="9"/>
      <c r="P663" s="9"/>
      <c r="Q663" s="170">
        <f t="shared" si="10"/>
        <v>0</v>
      </c>
      <c r="R663" s="85"/>
    </row>
    <row r="664" spans="1:18" x14ac:dyDescent="0.2">
      <c r="A664" s="167">
        <f>'5414'!A664</f>
        <v>0</v>
      </c>
      <c r="B664" s="167">
        <f>'5414'!C664</f>
        <v>0</v>
      </c>
      <c r="C664" s="167">
        <f>'5414'!D664</f>
        <v>0</v>
      </c>
      <c r="D664" s="167">
        <f>'5414'!E664</f>
        <v>0</v>
      </c>
      <c r="E664" s="167">
        <f>'5414'!F664</f>
        <v>0</v>
      </c>
      <c r="F664" s="168">
        <f>'5414'!G664</f>
        <v>0</v>
      </c>
      <c r="G664" s="169">
        <f>'5414'!M664</f>
        <v>0</v>
      </c>
      <c r="H664" s="167">
        <f>'5414'!Q664</f>
        <v>0</v>
      </c>
      <c r="I664" s="84"/>
      <c r="J664" s="9"/>
      <c r="K664" s="9"/>
      <c r="L664" s="9"/>
      <c r="M664" s="9"/>
      <c r="N664" s="9"/>
      <c r="O664" s="9"/>
      <c r="P664" s="9"/>
      <c r="Q664" s="170">
        <f t="shared" si="10"/>
        <v>0</v>
      </c>
      <c r="R664" s="85"/>
    </row>
    <row r="665" spans="1:18" x14ac:dyDescent="0.2">
      <c r="A665" s="167">
        <f>'5414'!A665</f>
        <v>0</v>
      </c>
      <c r="B665" s="167">
        <f>'5414'!C665</f>
        <v>0</v>
      </c>
      <c r="C665" s="167">
        <f>'5414'!D665</f>
        <v>0</v>
      </c>
      <c r="D665" s="167">
        <f>'5414'!E665</f>
        <v>0</v>
      </c>
      <c r="E665" s="167">
        <f>'5414'!F665</f>
        <v>0</v>
      </c>
      <c r="F665" s="168">
        <f>'5414'!G665</f>
        <v>0</v>
      </c>
      <c r="G665" s="169">
        <f>'5414'!M665</f>
        <v>0</v>
      </c>
      <c r="H665" s="167">
        <f>'5414'!Q665</f>
        <v>0</v>
      </c>
      <c r="I665" s="84"/>
      <c r="J665" s="9"/>
      <c r="K665" s="9"/>
      <c r="L665" s="9"/>
      <c r="M665" s="9"/>
      <c r="N665" s="9"/>
      <c r="O665" s="9"/>
      <c r="P665" s="9"/>
      <c r="Q665" s="170">
        <f t="shared" si="10"/>
        <v>0</v>
      </c>
      <c r="R665" s="85"/>
    </row>
    <row r="666" spans="1:18" x14ac:dyDescent="0.2">
      <c r="A666" s="167">
        <f>'5414'!A666</f>
        <v>0</v>
      </c>
      <c r="B666" s="167">
        <f>'5414'!C666</f>
        <v>0</v>
      </c>
      <c r="C666" s="167">
        <f>'5414'!D666</f>
        <v>0</v>
      </c>
      <c r="D666" s="167">
        <f>'5414'!E666</f>
        <v>0</v>
      </c>
      <c r="E666" s="167">
        <f>'5414'!F666</f>
        <v>0</v>
      </c>
      <c r="F666" s="168">
        <f>'5414'!G666</f>
        <v>0</v>
      </c>
      <c r="G666" s="169">
        <f>'5414'!M666</f>
        <v>0</v>
      </c>
      <c r="H666" s="167">
        <f>'5414'!Q666</f>
        <v>0</v>
      </c>
      <c r="I666" s="84"/>
      <c r="J666" s="9"/>
      <c r="K666" s="9"/>
      <c r="L666" s="9"/>
      <c r="M666" s="9"/>
      <c r="N666" s="9"/>
      <c r="O666" s="9"/>
      <c r="P666" s="9"/>
      <c r="Q666" s="170">
        <f t="shared" si="10"/>
        <v>0</v>
      </c>
      <c r="R666" s="85"/>
    </row>
    <row r="667" spans="1:18" x14ac:dyDescent="0.2">
      <c r="A667" s="167">
        <f>'5414'!A667</f>
        <v>0</v>
      </c>
      <c r="B667" s="167">
        <f>'5414'!C667</f>
        <v>0</v>
      </c>
      <c r="C667" s="167">
        <f>'5414'!D667</f>
        <v>0</v>
      </c>
      <c r="D667" s="167">
        <f>'5414'!E667</f>
        <v>0</v>
      </c>
      <c r="E667" s="167">
        <f>'5414'!F667</f>
        <v>0</v>
      </c>
      <c r="F667" s="168">
        <f>'5414'!G667</f>
        <v>0</v>
      </c>
      <c r="G667" s="169">
        <f>'5414'!M667</f>
        <v>0</v>
      </c>
      <c r="H667" s="167">
        <f>'5414'!Q667</f>
        <v>0</v>
      </c>
      <c r="I667" s="84"/>
      <c r="J667" s="9"/>
      <c r="K667" s="9"/>
      <c r="L667" s="9"/>
      <c r="M667" s="9"/>
      <c r="N667" s="9"/>
      <c r="O667" s="9"/>
      <c r="P667" s="9"/>
      <c r="Q667" s="170">
        <f t="shared" si="10"/>
        <v>0</v>
      </c>
      <c r="R667" s="85"/>
    </row>
    <row r="668" spans="1:18" x14ac:dyDescent="0.2">
      <c r="A668" s="167">
        <f>'5414'!A668</f>
        <v>0</v>
      </c>
      <c r="B668" s="167">
        <f>'5414'!C668</f>
        <v>0</v>
      </c>
      <c r="C668" s="167">
        <f>'5414'!D668</f>
        <v>0</v>
      </c>
      <c r="D668" s="167">
        <f>'5414'!E668</f>
        <v>0</v>
      </c>
      <c r="E668" s="167">
        <f>'5414'!F668</f>
        <v>0</v>
      </c>
      <c r="F668" s="168">
        <f>'5414'!G668</f>
        <v>0</v>
      </c>
      <c r="G668" s="169">
        <f>'5414'!M668</f>
        <v>0</v>
      </c>
      <c r="H668" s="167">
        <f>'5414'!Q668</f>
        <v>0</v>
      </c>
      <c r="I668" s="84"/>
      <c r="J668" s="9"/>
      <c r="K668" s="9"/>
      <c r="L668" s="9"/>
      <c r="M668" s="9"/>
      <c r="N668" s="9"/>
      <c r="O668" s="9"/>
      <c r="P668" s="9"/>
      <c r="Q668" s="170">
        <f t="shared" si="10"/>
        <v>0</v>
      </c>
      <c r="R668" s="85"/>
    </row>
    <row r="669" spans="1:18" x14ac:dyDescent="0.2">
      <c r="A669" s="167">
        <f>'5414'!A669</f>
        <v>0</v>
      </c>
      <c r="B669" s="167">
        <f>'5414'!C669</f>
        <v>0</v>
      </c>
      <c r="C669" s="167">
        <f>'5414'!D669</f>
        <v>0</v>
      </c>
      <c r="D669" s="167">
        <f>'5414'!E669</f>
        <v>0</v>
      </c>
      <c r="E669" s="167">
        <f>'5414'!F669</f>
        <v>0</v>
      </c>
      <c r="F669" s="168">
        <f>'5414'!G669</f>
        <v>0</v>
      </c>
      <c r="G669" s="169">
        <f>'5414'!M669</f>
        <v>0</v>
      </c>
      <c r="H669" s="167">
        <f>'5414'!Q669</f>
        <v>0</v>
      </c>
      <c r="I669" s="84"/>
      <c r="J669" s="9"/>
      <c r="K669" s="9"/>
      <c r="L669" s="9"/>
      <c r="M669" s="9"/>
      <c r="N669" s="9"/>
      <c r="O669" s="9"/>
      <c r="P669" s="9"/>
      <c r="Q669" s="170">
        <f t="shared" si="10"/>
        <v>0</v>
      </c>
      <c r="R669" s="85"/>
    </row>
    <row r="670" spans="1:18" x14ac:dyDescent="0.2">
      <c r="A670" s="167">
        <f>'5414'!A670</f>
        <v>0</v>
      </c>
      <c r="B670" s="167">
        <f>'5414'!C670</f>
        <v>0</v>
      </c>
      <c r="C670" s="167">
        <f>'5414'!D670</f>
        <v>0</v>
      </c>
      <c r="D670" s="167">
        <f>'5414'!E670</f>
        <v>0</v>
      </c>
      <c r="E670" s="167">
        <f>'5414'!F670</f>
        <v>0</v>
      </c>
      <c r="F670" s="168">
        <f>'5414'!G670</f>
        <v>0</v>
      </c>
      <c r="G670" s="169">
        <f>'5414'!M670</f>
        <v>0</v>
      </c>
      <c r="H670" s="167">
        <f>'5414'!Q670</f>
        <v>0</v>
      </c>
      <c r="I670" s="84"/>
      <c r="J670" s="9"/>
      <c r="K670" s="9"/>
      <c r="L670" s="9"/>
      <c r="M670" s="9"/>
      <c r="N670" s="9"/>
      <c r="O670" s="9"/>
      <c r="P670" s="9"/>
      <c r="Q670" s="170">
        <f t="shared" si="10"/>
        <v>0</v>
      </c>
      <c r="R670" s="85"/>
    </row>
    <row r="671" spans="1:18" x14ac:dyDescent="0.2">
      <c r="A671" s="167">
        <f>'5414'!A671</f>
        <v>0</v>
      </c>
      <c r="B671" s="167">
        <f>'5414'!C671</f>
        <v>0</v>
      </c>
      <c r="C671" s="167">
        <f>'5414'!D671</f>
        <v>0</v>
      </c>
      <c r="D671" s="167">
        <f>'5414'!E671</f>
        <v>0</v>
      </c>
      <c r="E671" s="167">
        <f>'5414'!F671</f>
        <v>0</v>
      </c>
      <c r="F671" s="168">
        <f>'5414'!G671</f>
        <v>0</v>
      </c>
      <c r="G671" s="169">
        <f>'5414'!M671</f>
        <v>0</v>
      </c>
      <c r="H671" s="167">
        <f>'5414'!Q671</f>
        <v>0</v>
      </c>
      <c r="I671" s="84"/>
      <c r="J671" s="9"/>
      <c r="K671" s="9"/>
      <c r="L671" s="9"/>
      <c r="M671" s="9"/>
      <c r="N671" s="9"/>
      <c r="O671" s="9"/>
      <c r="P671" s="9"/>
      <c r="Q671" s="170">
        <f t="shared" si="10"/>
        <v>0</v>
      </c>
      <c r="R671" s="85"/>
    </row>
    <row r="672" spans="1:18" x14ac:dyDescent="0.2">
      <c r="A672" s="167">
        <f>'5414'!A672</f>
        <v>0</v>
      </c>
      <c r="B672" s="167">
        <f>'5414'!C672</f>
        <v>0</v>
      </c>
      <c r="C672" s="167">
        <f>'5414'!D672</f>
        <v>0</v>
      </c>
      <c r="D672" s="167">
        <f>'5414'!E672</f>
        <v>0</v>
      </c>
      <c r="E672" s="167">
        <f>'5414'!F672</f>
        <v>0</v>
      </c>
      <c r="F672" s="168">
        <f>'5414'!G672</f>
        <v>0</v>
      </c>
      <c r="G672" s="169">
        <f>'5414'!M672</f>
        <v>0</v>
      </c>
      <c r="H672" s="167">
        <f>'5414'!Q672</f>
        <v>0</v>
      </c>
      <c r="I672" s="84"/>
      <c r="J672" s="9"/>
      <c r="K672" s="9"/>
      <c r="L672" s="9"/>
      <c r="M672" s="9"/>
      <c r="N672" s="9"/>
      <c r="O672" s="9"/>
      <c r="P672" s="9"/>
      <c r="Q672" s="170">
        <f t="shared" si="10"/>
        <v>0</v>
      </c>
      <c r="R672" s="85"/>
    </row>
    <row r="673" spans="1:18" x14ac:dyDescent="0.2">
      <c r="A673" s="167">
        <f>'5414'!A673</f>
        <v>0</v>
      </c>
      <c r="B673" s="167">
        <f>'5414'!C673</f>
        <v>0</v>
      </c>
      <c r="C673" s="167">
        <f>'5414'!D673</f>
        <v>0</v>
      </c>
      <c r="D673" s="167">
        <f>'5414'!E673</f>
        <v>0</v>
      </c>
      <c r="E673" s="167">
        <f>'5414'!F673</f>
        <v>0</v>
      </c>
      <c r="F673" s="168">
        <f>'5414'!G673</f>
        <v>0</v>
      </c>
      <c r="G673" s="169">
        <f>'5414'!M673</f>
        <v>0</v>
      </c>
      <c r="H673" s="167">
        <f>'5414'!Q673</f>
        <v>0</v>
      </c>
      <c r="I673" s="84"/>
      <c r="J673" s="9"/>
      <c r="K673" s="9"/>
      <c r="L673" s="9"/>
      <c r="M673" s="9"/>
      <c r="N673" s="9"/>
      <c r="O673" s="9"/>
      <c r="P673" s="9"/>
      <c r="Q673" s="170">
        <f t="shared" si="10"/>
        <v>0</v>
      </c>
      <c r="R673" s="85"/>
    </row>
    <row r="674" spans="1:18" x14ac:dyDescent="0.2">
      <c r="A674" s="167">
        <f>'5414'!A674</f>
        <v>0</v>
      </c>
      <c r="B674" s="167">
        <f>'5414'!C674</f>
        <v>0</v>
      </c>
      <c r="C674" s="167">
        <f>'5414'!D674</f>
        <v>0</v>
      </c>
      <c r="D674" s="167">
        <f>'5414'!E674</f>
        <v>0</v>
      </c>
      <c r="E674" s="167">
        <f>'5414'!F674</f>
        <v>0</v>
      </c>
      <c r="F674" s="168">
        <f>'5414'!G674</f>
        <v>0</v>
      </c>
      <c r="G674" s="169">
        <f>'5414'!M674</f>
        <v>0</v>
      </c>
      <c r="H674" s="167">
        <f>'5414'!Q674</f>
        <v>0</v>
      </c>
      <c r="I674" s="84"/>
      <c r="J674" s="9"/>
      <c r="K674" s="9"/>
      <c r="L674" s="9"/>
      <c r="M674" s="9"/>
      <c r="N674" s="9"/>
      <c r="O674" s="9"/>
      <c r="P674" s="9"/>
      <c r="Q674" s="170">
        <f t="shared" si="10"/>
        <v>0</v>
      </c>
      <c r="R674" s="85"/>
    </row>
    <row r="675" spans="1:18" x14ac:dyDescent="0.2">
      <c r="A675" s="167">
        <f>'5414'!A675</f>
        <v>0</v>
      </c>
      <c r="B675" s="167">
        <f>'5414'!C675</f>
        <v>0</v>
      </c>
      <c r="C675" s="167">
        <f>'5414'!D675</f>
        <v>0</v>
      </c>
      <c r="D675" s="167">
        <f>'5414'!E675</f>
        <v>0</v>
      </c>
      <c r="E675" s="167">
        <f>'5414'!F675</f>
        <v>0</v>
      </c>
      <c r="F675" s="168">
        <f>'5414'!G675</f>
        <v>0</v>
      </c>
      <c r="G675" s="169">
        <f>'5414'!M675</f>
        <v>0</v>
      </c>
      <c r="H675" s="167">
        <f>'5414'!Q675</f>
        <v>0</v>
      </c>
      <c r="I675" s="84"/>
      <c r="J675" s="9"/>
      <c r="K675" s="9"/>
      <c r="L675" s="9"/>
      <c r="M675" s="9"/>
      <c r="N675" s="9"/>
      <c r="O675" s="9"/>
      <c r="P675" s="9"/>
      <c r="Q675" s="170">
        <f t="shared" si="10"/>
        <v>0</v>
      </c>
      <c r="R675" s="85"/>
    </row>
    <row r="676" spans="1:18" x14ac:dyDescent="0.2">
      <c r="A676" s="167">
        <f>'5414'!A676</f>
        <v>0</v>
      </c>
      <c r="B676" s="167">
        <f>'5414'!C676</f>
        <v>0</v>
      </c>
      <c r="C676" s="167">
        <f>'5414'!D676</f>
        <v>0</v>
      </c>
      <c r="D676" s="167">
        <f>'5414'!E676</f>
        <v>0</v>
      </c>
      <c r="E676" s="167">
        <f>'5414'!F676</f>
        <v>0</v>
      </c>
      <c r="F676" s="168">
        <f>'5414'!G676</f>
        <v>0</v>
      </c>
      <c r="G676" s="169">
        <f>'5414'!M676</f>
        <v>0</v>
      </c>
      <c r="H676" s="167">
        <f>'5414'!Q676</f>
        <v>0</v>
      </c>
      <c r="I676" s="84"/>
      <c r="J676" s="9"/>
      <c r="K676" s="9"/>
      <c r="L676" s="9"/>
      <c r="M676" s="9"/>
      <c r="N676" s="9"/>
      <c r="O676" s="9"/>
      <c r="P676" s="9"/>
      <c r="Q676" s="170">
        <f t="shared" si="10"/>
        <v>0</v>
      </c>
      <c r="R676" s="85"/>
    </row>
    <row r="677" spans="1:18" x14ac:dyDescent="0.2">
      <c r="A677" s="167">
        <f>'5414'!A677</f>
        <v>0</v>
      </c>
      <c r="B677" s="167">
        <f>'5414'!C677</f>
        <v>0</v>
      </c>
      <c r="C677" s="167">
        <f>'5414'!D677</f>
        <v>0</v>
      </c>
      <c r="D677" s="167">
        <f>'5414'!E677</f>
        <v>0</v>
      </c>
      <c r="E677" s="167">
        <f>'5414'!F677</f>
        <v>0</v>
      </c>
      <c r="F677" s="168">
        <f>'5414'!G677</f>
        <v>0</v>
      </c>
      <c r="G677" s="169">
        <f>'5414'!M677</f>
        <v>0</v>
      </c>
      <c r="H677" s="167">
        <f>'5414'!Q677</f>
        <v>0</v>
      </c>
      <c r="I677" s="84"/>
      <c r="J677" s="9"/>
      <c r="K677" s="9"/>
      <c r="L677" s="9"/>
      <c r="M677" s="9"/>
      <c r="N677" s="9"/>
      <c r="O677" s="9"/>
      <c r="P677" s="9"/>
      <c r="Q677" s="170">
        <f t="shared" si="10"/>
        <v>0</v>
      </c>
      <c r="R677" s="85"/>
    </row>
    <row r="678" spans="1:18" x14ac:dyDescent="0.2">
      <c r="A678" s="167">
        <f>'5414'!A678</f>
        <v>0</v>
      </c>
      <c r="B678" s="167">
        <f>'5414'!C678</f>
        <v>0</v>
      </c>
      <c r="C678" s="167">
        <f>'5414'!D678</f>
        <v>0</v>
      </c>
      <c r="D678" s="167">
        <f>'5414'!E678</f>
        <v>0</v>
      </c>
      <c r="E678" s="167">
        <f>'5414'!F678</f>
        <v>0</v>
      </c>
      <c r="F678" s="168">
        <f>'5414'!G678</f>
        <v>0</v>
      </c>
      <c r="G678" s="169">
        <f>'5414'!M678</f>
        <v>0</v>
      </c>
      <c r="H678" s="167">
        <f>'5414'!Q678</f>
        <v>0</v>
      </c>
      <c r="I678" s="84"/>
      <c r="J678" s="9"/>
      <c r="K678" s="9"/>
      <c r="L678" s="9"/>
      <c r="M678" s="9"/>
      <c r="N678" s="9"/>
      <c r="O678" s="9"/>
      <c r="P678" s="9"/>
      <c r="Q678" s="170">
        <f t="shared" si="10"/>
        <v>0</v>
      </c>
      <c r="R678" s="85"/>
    </row>
    <row r="679" spans="1:18" x14ac:dyDescent="0.2">
      <c r="A679" s="167">
        <f>'5414'!A679</f>
        <v>0</v>
      </c>
      <c r="B679" s="167">
        <f>'5414'!C679</f>
        <v>0</v>
      </c>
      <c r="C679" s="167">
        <f>'5414'!D679</f>
        <v>0</v>
      </c>
      <c r="D679" s="167">
        <f>'5414'!E679</f>
        <v>0</v>
      </c>
      <c r="E679" s="167">
        <f>'5414'!F679</f>
        <v>0</v>
      </c>
      <c r="F679" s="168">
        <f>'5414'!G679</f>
        <v>0</v>
      </c>
      <c r="G679" s="169">
        <f>'5414'!M679</f>
        <v>0</v>
      </c>
      <c r="H679" s="167">
        <f>'5414'!Q679</f>
        <v>0</v>
      </c>
      <c r="I679" s="84"/>
      <c r="J679" s="9"/>
      <c r="K679" s="9"/>
      <c r="L679" s="9"/>
      <c r="M679" s="9"/>
      <c r="N679" s="9"/>
      <c r="O679" s="9"/>
      <c r="P679" s="9"/>
      <c r="Q679" s="170">
        <f t="shared" si="10"/>
        <v>0</v>
      </c>
      <c r="R679" s="85"/>
    </row>
    <row r="680" spans="1:18" x14ac:dyDescent="0.2">
      <c r="A680" s="167">
        <f>'5414'!A680</f>
        <v>0</v>
      </c>
      <c r="B680" s="167">
        <f>'5414'!C680</f>
        <v>0</v>
      </c>
      <c r="C680" s="167">
        <f>'5414'!D680</f>
        <v>0</v>
      </c>
      <c r="D680" s="167">
        <f>'5414'!E680</f>
        <v>0</v>
      </c>
      <c r="E680" s="167">
        <f>'5414'!F680</f>
        <v>0</v>
      </c>
      <c r="F680" s="168">
        <f>'5414'!G680</f>
        <v>0</v>
      </c>
      <c r="G680" s="169">
        <f>'5414'!M680</f>
        <v>0</v>
      </c>
      <c r="H680" s="167">
        <f>'5414'!Q680</f>
        <v>0</v>
      </c>
      <c r="I680" s="84"/>
      <c r="J680" s="9"/>
      <c r="K680" s="9"/>
      <c r="L680" s="9"/>
      <c r="M680" s="9"/>
      <c r="N680" s="9"/>
      <c r="O680" s="9"/>
      <c r="P680" s="9"/>
      <c r="Q680" s="170">
        <f t="shared" si="10"/>
        <v>0</v>
      </c>
      <c r="R680" s="85"/>
    </row>
    <row r="681" spans="1:18" x14ac:dyDescent="0.2">
      <c r="A681" s="167">
        <f>'5414'!A681</f>
        <v>0</v>
      </c>
      <c r="B681" s="167">
        <f>'5414'!C681</f>
        <v>0</v>
      </c>
      <c r="C681" s="167">
        <f>'5414'!D681</f>
        <v>0</v>
      </c>
      <c r="D681" s="167">
        <f>'5414'!E681</f>
        <v>0</v>
      </c>
      <c r="E681" s="167">
        <f>'5414'!F681</f>
        <v>0</v>
      </c>
      <c r="F681" s="168">
        <f>'5414'!G681</f>
        <v>0</v>
      </c>
      <c r="G681" s="169">
        <f>'5414'!M681</f>
        <v>0</v>
      </c>
      <c r="H681" s="167">
        <f>'5414'!Q681</f>
        <v>0</v>
      </c>
      <c r="I681" s="84"/>
      <c r="J681" s="9"/>
      <c r="K681" s="9"/>
      <c r="L681" s="9"/>
      <c r="M681" s="9"/>
      <c r="N681" s="9"/>
      <c r="O681" s="9"/>
      <c r="P681" s="9"/>
      <c r="Q681" s="170">
        <f t="shared" si="10"/>
        <v>0</v>
      </c>
      <c r="R681" s="85"/>
    </row>
    <row r="682" spans="1:18" x14ac:dyDescent="0.2">
      <c r="A682" s="167">
        <f>'5414'!A682</f>
        <v>0</v>
      </c>
      <c r="B682" s="167">
        <f>'5414'!C682</f>
        <v>0</v>
      </c>
      <c r="C682" s="167">
        <f>'5414'!D682</f>
        <v>0</v>
      </c>
      <c r="D682" s="167">
        <f>'5414'!E682</f>
        <v>0</v>
      </c>
      <c r="E682" s="167">
        <f>'5414'!F682</f>
        <v>0</v>
      </c>
      <c r="F682" s="168">
        <f>'5414'!G682</f>
        <v>0</v>
      </c>
      <c r="G682" s="169">
        <f>'5414'!M682</f>
        <v>0</v>
      </c>
      <c r="H682" s="167">
        <f>'5414'!Q682</f>
        <v>0</v>
      </c>
      <c r="I682" s="84"/>
      <c r="J682" s="9"/>
      <c r="K682" s="9"/>
      <c r="L682" s="9"/>
      <c r="M682" s="9"/>
      <c r="N682" s="9"/>
      <c r="O682" s="9"/>
      <c r="P682" s="9"/>
      <c r="Q682" s="170">
        <f t="shared" si="10"/>
        <v>0</v>
      </c>
      <c r="R682" s="85"/>
    </row>
    <row r="683" spans="1:18" x14ac:dyDescent="0.2">
      <c r="A683" s="167">
        <f>'5414'!A683</f>
        <v>0</v>
      </c>
      <c r="B683" s="167">
        <f>'5414'!C683</f>
        <v>0</v>
      </c>
      <c r="C683" s="167">
        <f>'5414'!D683</f>
        <v>0</v>
      </c>
      <c r="D683" s="167">
        <f>'5414'!E683</f>
        <v>0</v>
      </c>
      <c r="E683" s="167">
        <f>'5414'!F683</f>
        <v>0</v>
      </c>
      <c r="F683" s="168">
        <f>'5414'!G683</f>
        <v>0</v>
      </c>
      <c r="G683" s="169">
        <f>'5414'!M683</f>
        <v>0</v>
      </c>
      <c r="H683" s="167">
        <f>'5414'!Q683</f>
        <v>0</v>
      </c>
      <c r="I683" s="84"/>
      <c r="J683" s="9"/>
      <c r="K683" s="9"/>
      <c r="L683" s="9"/>
      <c r="M683" s="9"/>
      <c r="N683" s="9"/>
      <c r="O683" s="9"/>
      <c r="P683" s="9"/>
      <c r="Q683" s="170">
        <f t="shared" si="10"/>
        <v>0</v>
      </c>
      <c r="R683" s="85"/>
    </row>
    <row r="684" spans="1:18" x14ac:dyDescent="0.2">
      <c r="A684" s="167">
        <f>'5414'!A684</f>
        <v>0</v>
      </c>
      <c r="B684" s="167">
        <f>'5414'!C684</f>
        <v>0</v>
      </c>
      <c r="C684" s="167">
        <f>'5414'!D684</f>
        <v>0</v>
      </c>
      <c r="D684" s="167">
        <f>'5414'!E684</f>
        <v>0</v>
      </c>
      <c r="E684" s="167">
        <f>'5414'!F684</f>
        <v>0</v>
      </c>
      <c r="F684" s="168">
        <f>'5414'!G684</f>
        <v>0</v>
      </c>
      <c r="G684" s="169">
        <f>'5414'!M684</f>
        <v>0</v>
      </c>
      <c r="H684" s="167">
        <f>'5414'!Q684</f>
        <v>0</v>
      </c>
      <c r="I684" s="84"/>
      <c r="J684" s="9"/>
      <c r="K684" s="9"/>
      <c r="L684" s="9"/>
      <c r="M684" s="9"/>
      <c r="N684" s="9"/>
      <c r="O684" s="9"/>
      <c r="P684" s="9"/>
      <c r="Q684" s="170">
        <f t="shared" si="10"/>
        <v>0</v>
      </c>
      <c r="R684" s="85"/>
    </row>
    <row r="685" spans="1:18" x14ac:dyDescent="0.2">
      <c r="A685" s="167">
        <f>'5414'!A685</f>
        <v>0</v>
      </c>
      <c r="B685" s="167">
        <f>'5414'!C685</f>
        <v>0</v>
      </c>
      <c r="C685" s="167">
        <f>'5414'!D685</f>
        <v>0</v>
      </c>
      <c r="D685" s="167">
        <f>'5414'!E685</f>
        <v>0</v>
      </c>
      <c r="E685" s="167">
        <f>'5414'!F685</f>
        <v>0</v>
      </c>
      <c r="F685" s="168">
        <f>'5414'!G685</f>
        <v>0</v>
      </c>
      <c r="G685" s="169">
        <f>'5414'!M685</f>
        <v>0</v>
      </c>
      <c r="H685" s="167">
        <f>'5414'!Q685</f>
        <v>0</v>
      </c>
      <c r="I685" s="84"/>
      <c r="J685" s="9"/>
      <c r="K685" s="9"/>
      <c r="L685" s="9"/>
      <c r="M685" s="9"/>
      <c r="N685" s="9"/>
      <c r="O685" s="9"/>
      <c r="P685" s="9"/>
      <c r="Q685" s="170">
        <f t="shared" si="10"/>
        <v>0</v>
      </c>
      <c r="R685" s="85"/>
    </row>
    <row r="686" spans="1:18" x14ac:dyDescent="0.2">
      <c r="A686" s="167">
        <f>'5414'!A686</f>
        <v>0</v>
      </c>
      <c r="B686" s="167">
        <f>'5414'!C686</f>
        <v>0</v>
      </c>
      <c r="C686" s="167">
        <f>'5414'!D686</f>
        <v>0</v>
      </c>
      <c r="D686" s="167">
        <f>'5414'!E686</f>
        <v>0</v>
      </c>
      <c r="E686" s="167">
        <f>'5414'!F686</f>
        <v>0</v>
      </c>
      <c r="F686" s="168">
        <f>'5414'!G686</f>
        <v>0</v>
      </c>
      <c r="G686" s="169">
        <f>'5414'!M686</f>
        <v>0</v>
      </c>
      <c r="H686" s="167">
        <f>'5414'!Q686</f>
        <v>0</v>
      </c>
      <c r="I686" s="84"/>
      <c r="J686" s="9"/>
      <c r="K686" s="9"/>
      <c r="L686" s="9"/>
      <c r="M686" s="9"/>
      <c r="N686" s="9"/>
      <c r="O686" s="9"/>
      <c r="P686" s="9"/>
      <c r="Q686" s="170">
        <f t="shared" si="10"/>
        <v>0</v>
      </c>
      <c r="R686" s="85"/>
    </row>
    <row r="687" spans="1:18" x14ac:dyDescent="0.2">
      <c r="A687" s="167">
        <f>'5414'!A687</f>
        <v>0</v>
      </c>
      <c r="B687" s="167">
        <f>'5414'!C687</f>
        <v>0</v>
      </c>
      <c r="C687" s="167">
        <f>'5414'!D687</f>
        <v>0</v>
      </c>
      <c r="D687" s="167">
        <f>'5414'!E687</f>
        <v>0</v>
      </c>
      <c r="E687" s="167">
        <f>'5414'!F687</f>
        <v>0</v>
      </c>
      <c r="F687" s="168">
        <f>'5414'!G687</f>
        <v>0</v>
      </c>
      <c r="G687" s="169">
        <f>'5414'!M687</f>
        <v>0</v>
      </c>
      <c r="H687" s="167">
        <f>'5414'!Q687</f>
        <v>0</v>
      </c>
      <c r="I687" s="84"/>
      <c r="J687" s="9"/>
      <c r="K687" s="9"/>
      <c r="L687" s="9"/>
      <c r="M687" s="9"/>
      <c r="N687" s="9"/>
      <c r="O687" s="9"/>
      <c r="P687" s="9"/>
      <c r="Q687" s="170">
        <f t="shared" si="10"/>
        <v>0</v>
      </c>
      <c r="R687" s="85"/>
    </row>
    <row r="688" spans="1:18" x14ac:dyDescent="0.2">
      <c r="A688" s="167">
        <f>'5414'!A688</f>
        <v>0</v>
      </c>
      <c r="B688" s="167">
        <f>'5414'!C688</f>
        <v>0</v>
      </c>
      <c r="C688" s="167">
        <f>'5414'!D688</f>
        <v>0</v>
      </c>
      <c r="D688" s="167">
        <f>'5414'!E688</f>
        <v>0</v>
      </c>
      <c r="E688" s="167">
        <f>'5414'!F688</f>
        <v>0</v>
      </c>
      <c r="F688" s="168">
        <f>'5414'!G688</f>
        <v>0</v>
      </c>
      <c r="G688" s="169">
        <f>'5414'!M688</f>
        <v>0</v>
      </c>
      <c r="H688" s="167">
        <f>'5414'!Q688</f>
        <v>0</v>
      </c>
      <c r="I688" s="84"/>
      <c r="J688" s="9"/>
      <c r="K688" s="9"/>
      <c r="L688" s="9"/>
      <c r="M688" s="9"/>
      <c r="N688" s="9"/>
      <c r="O688" s="9"/>
      <c r="P688" s="9"/>
      <c r="Q688" s="170">
        <f t="shared" si="10"/>
        <v>0</v>
      </c>
      <c r="R688" s="85"/>
    </row>
    <row r="689" spans="1:18" x14ac:dyDescent="0.2">
      <c r="A689" s="167">
        <f>'5414'!A689</f>
        <v>0</v>
      </c>
      <c r="B689" s="167">
        <f>'5414'!C689</f>
        <v>0</v>
      </c>
      <c r="C689" s="167">
        <f>'5414'!D689</f>
        <v>0</v>
      </c>
      <c r="D689" s="167">
        <f>'5414'!E689</f>
        <v>0</v>
      </c>
      <c r="E689" s="167">
        <f>'5414'!F689</f>
        <v>0</v>
      </c>
      <c r="F689" s="168">
        <f>'5414'!G689</f>
        <v>0</v>
      </c>
      <c r="G689" s="169">
        <f>'5414'!M689</f>
        <v>0</v>
      </c>
      <c r="H689" s="167">
        <f>'5414'!Q689</f>
        <v>0</v>
      </c>
      <c r="I689" s="84"/>
      <c r="J689" s="9"/>
      <c r="K689" s="9"/>
      <c r="L689" s="9"/>
      <c r="M689" s="9"/>
      <c r="N689" s="9"/>
      <c r="O689" s="9"/>
      <c r="P689" s="9"/>
      <c r="Q689" s="170">
        <f t="shared" si="10"/>
        <v>0</v>
      </c>
      <c r="R689" s="85"/>
    </row>
    <row r="690" spans="1:18" x14ac:dyDescent="0.2">
      <c r="A690" s="167">
        <f>'5414'!A690</f>
        <v>0</v>
      </c>
      <c r="B690" s="167">
        <f>'5414'!C690</f>
        <v>0</v>
      </c>
      <c r="C690" s="167">
        <f>'5414'!D690</f>
        <v>0</v>
      </c>
      <c r="D690" s="167">
        <f>'5414'!E690</f>
        <v>0</v>
      </c>
      <c r="E690" s="167">
        <f>'5414'!F690</f>
        <v>0</v>
      </c>
      <c r="F690" s="168">
        <f>'5414'!G690</f>
        <v>0</v>
      </c>
      <c r="G690" s="169">
        <f>'5414'!M690</f>
        <v>0</v>
      </c>
      <c r="H690" s="167">
        <f>'5414'!Q690</f>
        <v>0</v>
      </c>
      <c r="I690" s="84"/>
      <c r="J690" s="9"/>
      <c r="K690" s="9"/>
      <c r="L690" s="9"/>
      <c r="M690" s="9"/>
      <c r="N690" s="9"/>
      <c r="O690" s="9"/>
      <c r="P690" s="9"/>
      <c r="Q690" s="170">
        <f t="shared" si="10"/>
        <v>0</v>
      </c>
      <c r="R690" s="85"/>
    </row>
    <row r="691" spans="1:18" x14ac:dyDescent="0.2">
      <c r="A691" s="167">
        <f>'5414'!A691</f>
        <v>0</v>
      </c>
      <c r="B691" s="167">
        <f>'5414'!C691</f>
        <v>0</v>
      </c>
      <c r="C691" s="167">
        <f>'5414'!D691</f>
        <v>0</v>
      </c>
      <c r="D691" s="167">
        <f>'5414'!E691</f>
        <v>0</v>
      </c>
      <c r="E691" s="167">
        <f>'5414'!F691</f>
        <v>0</v>
      </c>
      <c r="F691" s="168">
        <f>'5414'!G691</f>
        <v>0</v>
      </c>
      <c r="G691" s="169">
        <f>'5414'!M691</f>
        <v>0</v>
      </c>
      <c r="H691" s="167">
        <f>'5414'!Q691</f>
        <v>0</v>
      </c>
      <c r="I691" s="84"/>
      <c r="J691" s="9"/>
      <c r="K691" s="9"/>
      <c r="L691" s="9"/>
      <c r="M691" s="9"/>
      <c r="N691" s="9"/>
      <c r="O691" s="9"/>
      <c r="P691" s="9"/>
      <c r="Q691" s="170">
        <f t="shared" si="10"/>
        <v>0</v>
      </c>
      <c r="R691" s="85"/>
    </row>
    <row r="692" spans="1:18" x14ac:dyDescent="0.2">
      <c r="A692" s="167">
        <f>'5414'!A692</f>
        <v>0</v>
      </c>
      <c r="B692" s="167">
        <f>'5414'!C692</f>
        <v>0</v>
      </c>
      <c r="C692" s="167">
        <f>'5414'!D692</f>
        <v>0</v>
      </c>
      <c r="D692" s="167">
        <f>'5414'!E692</f>
        <v>0</v>
      </c>
      <c r="E692" s="167">
        <f>'5414'!F692</f>
        <v>0</v>
      </c>
      <c r="F692" s="168">
        <f>'5414'!G692</f>
        <v>0</v>
      </c>
      <c r="G692" s="169">
        <f>'5414'!M692</f>
        <v>0</v>
      </c>
      <c r="H692" s="167">
        <f>'5414'!Q692</f>
        <v>0</v>
      </c>
      <c r="I692" s="84"/>
      <c r="J692" s="9"/>
      <c r="K692" s="9"/>
      <c r="L692" s="9"/>
      <c r="M692" s="9"/>
      <c r="N692" s="9"/>
      <c r="O692" s="9"/>
      <c r="P692" s="9"/>
      <c r="Q692" s="170">
        <f t="shared" si="10"/>
        <v>0</v>
      </c>
      <c r="R692" s="85"/>
    </row>
    <row r="693" spans="1:18" x14ac:dyDescent="0.2">
      <c r="A693" s="167">
        <f>'5414'!A693</f>
        <v>0</v>
      </c>
      <c r="B693" s="167">
        <f>'5414'!C693</f>
        <v>0</v>
      </c>
      <c r="C693" s="167">
        <f>'5414'!D693</f>
        <v>0</v>
      </c>
      <c r="D693" s="167">
        <f>'5414'!E693</f>
        <v>0</v>
      </c>
      <c r="E693" s="167">
        <f>'5414'!F693</f>
        <v>0</v>
      </c>
      <c r="F693" s="168">
        <f>'5414'!G693</f>
        <v>0</v>
      </c>
      <c r="G693" s="169">
        <f>'5414'!M693</f>
        <v>0</v>
      </c>
      <c r="H693" s="167">
        <f>'5414'!Q693</f>
        <v>0</v>
      </c>
      <c r="I693" s="84"/>
      <c r="J693" s="9"/>
      <c r="K693" s="9"/>
      <c r="L693" s="9"/>
      <c r="M693" s="9"/>
      <c r="N693" s="9"/>
      <c r="O693" s="9"/>
      <c r="P693" s="9"/>
      <c r="Q693" s="170">
        <f t="shared" si="10"/>
        <v>0</v>
      </c>
      <c r="R693" s="85"/>
    </row>
    <row r="694" spans="1:18" x14ac:dyDescent="0.2">
      <c r="A694" s="167">
        <f>'5414'!A694</f>
        <v>0</v>
      </c>
      <c r="B694" s="167">
        <f>'5414'!C694</f>
        <v>0</v>
      </c>
      <c r="C694" s="167">
        <f>'5414'!D694</f>
        <v>0</v>
      </c>
      <c r="D694" s="167">
        <f>'5414'!E694</f>
        <v>0</v>
      </c>
      <c r="E694" s="167">
        <f>'5414'!F694</f>
        <v>0</v>
      </c>
      <c r="F694" s="168">
        <f>'5414'!G694</f>
        <v>0</v>
      </c>
      <c r="G694" s="169">
        <f>'5414'!M694</f>
        <v>0</v>
      </c>
      <c r="H694" s="167">
        <f>'5414'!Q694</f>
        <v>0</v>
      </c>
      <c r="I694" s="84"/>
      <c r="J694" s="9"/>
      <c r="K694" s="9"/>
      <c r="L694" s="9"/>
      <c r="M694" s="9"/>
      <c r="N694" s="9"/>
      <c r="O694" s="9"/>
      <c r="P694" s="9"/>
      <c r="Q694" s="170">
        <f t="shared" si="10"/>
        <v>0</v>
      </c>
      <c r="R694" s="85"/>
    </row>
    <row r="695" spans="1:18" x14ac:dyDescent="0.2">
      <c r="A695" s="167">
        <f>'5414'!A695</f>
        <v>0</v>
      </c>
      <c r="B695" s="167">
        <f>'5414'!C695</f>
        <v>0</v>
      </c>
      <c r="C695" s="167">
        <f>'5414'!D695</f>
        <v>0</v>
      </c>
      <c r="D695" s="167">
        <f>'5414'!E695</f>
        <v>0</v>
      </c>
      <c r="E695" s="167">
        <f>'5414'!F695</f>
        <v>0</v>
      </c>
      <c r="F695" s="168">
        <f>'5414'!G695</f>
        <v>0</v>
      </c>
      <c r="G695" s="169">
        <f>'5414'!M695</f>
        <v>0</v>
      </c>
      <c r="H695" s="167">
        <f>'5414'!Q695</f>
        <v>0</v>
      </c>
      <c r="I695" s="84"/>
      <c r="J695" s="9"/>
      <c r="K695" s="9"/>
      <c r="L695" s="9"/>
      <c r="M695" s="9"/>
      <c r="N695" s="9"/>
      <c r="O695" s="9"/>
      <c r="P695" s="9"/>
      <c r="Q695" s="170">
        <f t="shared" si="10"/>
        <v>0</v>
      </c>
      <c r="R695" s="85"/>
    </row>
    <row r="696" spans="1:18" x14ac:dyDescent="0.2">
      <c r="A696" s="167">
        <f>'5414'!A696</f>
        <v>0</v>
      </c>
      <c r="B696" s="167">
        <f>'5414'!C696</f>
        <v>0</v>
      </c>
      <c r="C696" s="167">
        <f>'5414'!D696</f>
        <v>0</v>
      </c>
      <c r="D696" s="167">
        <f>'5414'!E696</f>
        <v>0</v>
      </c>
      <c r="E696" s="167">
        <f>'5414'!F696</f>
        <v>0</v>
      </c>
      <c r="F696" s="168">
        <f>'5414'!G696</f>
        <v>0</v>
      </c>
      <c r="G696" s="169">
        <f>'5414'!M696</f>
        <v>0</v>
      </c>
      <c r="H696" s="167">
        <f>'5414'!Q696</f>
        <v>0</v>
      </c>
      <c r="I696" s="84"/>
      <c r="J696" s="9"/>
      <c r="K696" s="9"/>
      <c r="L696" s="9"/>
      <c r="M696" s="9"/>
      <c r="N696" s="9"/>
      <c r="O696" s="9"/>
      <c r="P696" s="9"/>
      <c r="Q696" s="170">
        <f t="shared" si="10"/>
        <v>0</v>
      </c>
      <c r="R696" s="85"/>
    </row>
    <row r="697" spans="1:18" x14ac:dyDescent="0.2">
      <c r="A697" s="167">
        <f>'5414'!A697</f>
        <v>0</v>
      </c>
      <c r="B697" s="167">
        <f>'5414'!C697</f>
        <v>0</v>
      </c>
      <c r="C697" s="167">
        <f>'5414'!D697</f>
        <v>0</v>
      </c>
      <c r="D697" s="167">
        <f>'5414'!E697</f>
        <v>0</v>
      </c>
      <c r="E697" s="167">
        <f>'5414'!F697</f>
        <v>0</v>
      </c>
      <c r="F697" s="168">
        <f>'5414'!G697</f>
        <v>0</v>
      </c>
      <c r="G697" s="169">
        <f>'5414'!M697</f>
        <v>0</v>
      </c>
      <c r="H697" s="167">
        <f>'5414'!Q697</f>
        <v>0</v>
      </c>
      <c r="I697" s="84"/>
      <c r="J697" s="9"/>
      <c r="K697" s="9"/>
      <c r="L697" s="9"/>
      <c r="M697" s="9"/>
      <c r="N697" s="9"/>
      <c r="O697" s="9"/>
      <c r="P697" s="9"/>
      <c r="Q697" s="170">
        <f t="shared" si="10"/>
        <v>0</v>
      </c>
      <c r="R697" s="85"/>
    </row>
    <row r="698" spans="1:18" x14ac:dyDescent="0.2">
      <c r="A698" s="167">
        <f>'5414'!A698</f>
        <v>0</v>
      </c>
      <c r="B698" s="167">
        <f>'5414'!C698</f>
        <v>0</v>
      </c>
      <c r="C698" s="167">
        <f>'5414'!D698</f>
        <v>0</v>
      </c>
      <c r="D698" s="167">
        <f>'5414'!E698</f>
        <v>0</v>
      </c>
      <c r="E698" s="167">
        <f>'5414'!F698</f>
        <v>0</v>
      </c>
      <c r="F698" s="168">
        <f>'5414'!G698</f>
        <v>0</v>
      </c>
      <c r="G698" s="169">
        <f>'5414'!M698</f>
        <v>0</v>
      </c>
      <c r="H698" s="167">
        <f>'5414'!Q698</f>
        <v>0</v>
      </c>
      <c r="I698" s="84"/>
      <c r="J698" s="9"/>
      <c r="K698" s="9"/>
      <c r="L698" s="9"/>
      <c r="M698" s="9"/>
      <c r="N698" s="9"/>
      <c r="O698" s="9"/>
      <c r="P698" s="9"/>
      <c r="Q698" s="170">
        <f t="shared" si="10"/>
        <v>0</v>
      </c>
      <c r="R698" s="85"/>
    </row>
    <row r="699" spans="1:18" x14ac:dyDescent="0.2">
      <c r="A699" s="167">
        <f>'5414'!A699</f>
        <v>0</v>
      </c>
      <c r="B699" s="167">
        <f>'5414'!C699</f>
        <v>0</v>
      </c>
      <c r="C699" s="167">
        <f>'5414'!D699</f>
        <v>0</v>
      </c>
      <c r="D699" s="167">
        <f>'5414'!E699</f>
        <v>0</v>
      </c>
      <c r="E699" s="167">
        <f>'5414'!F699</f>
        <v>0</v>
      </c>
      <c r="F699" s="168">
        <f>'5414'!G699</f>
        <v>0</v>
      </c>
      <c r="G699" s="169">
        <f>'5414'!M699</f>
        <v>0</v>
      </c>
      <c r="H699" s="167">
        <f>'5414'!Q699</f>
        <v>0</v>
      </c>
      <c r="I699" s="84"/>
      <c r="J699" s="9"/>
      <c r="K699" s="9"/>
      <c r="L699" s="9"/>
      <c r="M699" s="9"/>
      <c r="N699" s="9"/>
      <c r="O699" s="9"/>
      <c r="P699" s="9"/>
      <c r="Q699" s="170">
        <f t="shared" si="10"/>
        <v>0</v>
      </c>
      <c r="R699" s="85"/>
    </row>
    <row r="700" spans="1:18" x14ac:dyDescent="0.2">
      <c r="A700" s="167">
        <f>'5414'!A700</f>
        <v>0</v>
      </c>
      <c r="B700" s="167">
        <f>'5414'!C700</f>
        <v>0</v>
      </c>
      <c r="C700" s="167">
        <f>'5414'!D700</f>
        <v>0</v>
      </c>
      <c r="D700" s="167">
        <f>'5414'!E700</f>
        <v>0</v>
      </c>
      <c r="E700" s="167">
        <f>'5414'!F700</f>
        <v>0</v>
      </c>
      <c r="F700" s="168">
        <f>'5414'!G700</f>
        <v>0</v>
      </c>
      <c r="G700" s="169">
        <f>'5414'!M700</f>
        <v>0</v>
      </c>
      <c r="H700" s="167">
        <f>'5414'!Q700</f>
        <v>0</v>
      </c>
      <c r="I700" s="84"/>
      <c r="J700" s="9"/>
      <c r="K700" s="9"/>
      <c r="L700" s="9"/>
      <c r="M700" s="9"/>
      <c r="N700" s="9"/>
      <c r="O700" s="9"/>
      <c r="P700" s="9"/>
      <c r="Q700" s="170">
        <f t="shared" si="10"/>
        <v>0</v>
      </c>
      <c r="R700" s="85"/>
    </row>
    <row r="701" spans="1:18" x14ac:dyDescent="0.2">
      <c r="A701" s="167">
        <f>'5414'!A701</f>
        <v>0</v>
      </c>
      <c r="B701" s="167">
        <f>'5414'!C701</f>
        <v>0</v>
      </c>
      <c r="C701" s="167">
        <f>'5414'!D701</f>
        <v>0</v>
      </c>
      <c r="D701" s="167">
        <f>'5414'!E701</f>
        <v>0</v>
      </c>
      <c r="E701" s="167">
        <f>'5414'!F701</f>
        <v>0</v>
      </c>
      <c r="F701" s="168">
        <f>'5414'!G701</f>
        <v>0</v>
      </c>
      <c r="G701" s="169">
        <f>'5414'!M701</f>
        <v>0</v>
      </c>
      <c r="H701" s="167">
        <f>'5414'!Q701</f>
        <v>0</v>
      </c>
      <c r="I701" s="84"/>
      <c r="J701" s="9"/>
      <c r="K701" s="9"/>
      <c r="L701" s="9"/>
      <c r="M701" s="9"/>
      <c r="N701" s="9"/>
      <c r="O701" s="9"/>
      <c r="P701" s="9"/>
      <c r="Q701" s="170">
        <f t="shared" si="10"/>
        <v>0</v>
      </c>
      <c r="R701" s="85"/>
    </row>
    <row r="702" spans="1:18" x14ac:dyDescent="0.2">
      <c r="A702" s="167">
        <f>'5414'!A702</f>
        <v>0</v>
      </c>
      <c r="B702" s="167">
        <f>'5414'!C702</f>
        <v>0</v>
      </c>
      <c r="C702" s="167">
        <f>'5414'!D702</f>
        <v>0</v>
      </c>
      <c r="D702" s="167">
        <f>'5414'!E702</f>
        <v>0</v>
      </c>
      <c r="E702" s="167">
        <f>'5414'!F702</f>
        <v>0</v>
      </c>
      <c r="F702" s="168">
        <f>'5414'!G702</f>
        <v>0</v>
      </c>
      <c r="G702" s="169">
        <f>'5414'!M702</f>
        <v>0</v>
      </c>
      <c r="H702" s="167">
        <f>'5414'!Q702</f>
        <v>0</v>
      </c>
      <c r="I702" s="84"/>
      <c r="J702" s="9"/>
      <c r="K702" s="9"/>
      <c r="L702" s="9"/>
      <c r="M702" s="9"/>
      <c r="N702" s="9"/>
      <c r="O702" s="9"/>
      <c r="P702" s="9"/>
      <c r="Q702" s="170">
        <f t="shared" si="10"/>
        <v>0</v>
      </c>
      <c r="R702" s="85"/>
    </row>
    <row r="703" spans="1:18" x14ac:dyDescent="0.2">
      <c r="A703" s="167">
        <f>'5414'!A703</f>
        <v>0</v>
      </c>
      <c r="B703" s="167">
        <f>'5414'!C703</f>
        <v>0</v>
      </c>
      <c r="C703" s="167">
        <f>'5414'!D703</f>
        <v>0</v>
      </c>
      <c r="D703" s="167">
        <f>'5414'!E703</f>
        <v>0</v>
      </c>
      <c r="E703" s="167">
        <f>'5414'!F703</f>
        <v>0</v>
      </c>
      <c r="F703" s="168">
        <f>'5414'!G703</f>
        <v>0</v>
      </c>
      <c r="G703" s="169">
        <f>'5414'!M703</f>
        <v>0</v>
      </c>
      <c r="H703" s="167">
        <f>'5414'!Q703</f>
        <v>0</v>
      </c>
      <c r="I703" s="84"/>
      <c r="J703" s="9"/>
      <c r="K703" s="9"/>
      <c r="L703" s="9"/>
      <c r="M703" s="9"/>
      <c r="N703" s="9"/>
      <c r="O703" s="9"/>
      <c r="P703" s="9"/>
      <c r="Q703" s="170">
        <f t="shared" si="10"/>
        <v>0</v>
      </c>
      <c r="R703" s="85"/>
    </row>
    <row r="704" spans="1:18" x14ac:dyDescent="0.2">
      <c r="A704" s="167">
        <f>'5414'!A704</f>
        <v>0</v>
      </c>
      <c r="B704" s="167">
        <f>'5414'!C704</f>
        <v>0</v>
      </c>
      <c r="C704" s="167">
        <f>'5414'!D704</f>
        <v>0</v>
      </c>
      <c r="D704" s="167">
        <f>'5414'!E704</f>
        <v>0</v>
      </c>
      <c r="E704" s="167">
        <f>'5414'!F704</f>
        <v>0</v>
      </c>
      <c r="F704" s="168">
        <f>'5414'!G704</f>
        <v>0</v>
      </c>
      <c r="G704" s="169">
        <f>'5414'!M704</f>
        <v>0</v>
      </c>
      <c r="H704" s="167">
        <f>'5414'!Q704</f>
        <v>0</v>
      </c>
      <c r="I704" s="84"/>
      <c r="J704" s="9"/>
      <c r="K704" s="9"/>
      <c r="L704" s="9"/>
      <c r="M704" s="9"/>
      <c r="N704" s="9"/>
      <c r="O704" s="9"/>
      <c r="P704" s="9"/>
      <c r="Q704" s="170">
        <f t="shared" si="10"/>
        <v>0</v>
      </c>
      <c r="R704" s="85"/>
    </row>
    <row r="705" spans="1:18" x14ac:dyDescent="0.2">
      <c r="A705" s="167">
        <f>'5414'!A705</f>
        <v>0</v>
      </c>
      <c r="B705" s="167">
        <f>'5414'!C705</f>
        <v>0</v>
      </c>
      <c r="C705" s="167">
        <f>'5414'!D705</f>
        <v>0</v>
      </c>
      <c r="D705" s="167">
        <f>'5414'!E705</f>
        <v>0</v>
      </c>
      <c r="E705" s="167">
        <f>'5414'!F705</f>
        <v>0</v>
      </c>
      <c r="F705" s="168">
        <f>'5414'!G705</f>
        <v>0</v>
      </c>
      <c r="G705" s="169">
        <f>'5414'!M705</f>
        <v>0</v>
      </c>
      <c r="H705" s="167">
        <f>'5414'!Q705</f>
        <v>0</v>
      </c>
      <c r="I705" s="84"/>
      <c r="J705" s="9"/>
      <c r="K705" s="9"/>
      <c r="L705" s="9"/>
      <c r="M705" s="9"/>
      <c r="N705" s="9"/>
      <c r="O705" s="9"/>
      <c r="P705" s="9"/>
      <c r="Q705" s="170">
        <f t="shared" si="10"/>
        <v>0</v>
      </c>
      <c r="R705" s="85"/>
    </row>
    <row r="706" spans="1:18" x14ac:dyDescent="0.2">
      <c r="A706" s="167">
        <f>'5414'!A706</f>
        <v>0</v>
      </c>
      <c r="B706" s="167">
        <f>'5414'!C706</f>
        <v>0</v>
      </c>
      <c r="C706" s="167">
        <f>'5414'!D706</f>
        <v>0</v>
      </c>
      <c r="D706" s="167">
        <f>'5414'!E706</f>
        <v>0</v>
      </c>
      <c r="E706" s="167">
        <f>'5414'!F706</f>
        <v>0</v>
      </c>
      <c r="F706" s="168">
        <f>'5414'!G706</f>
        <v>0</v>
      </c>
      <c r="G706" s="169">
        <f>'5414'!M706</f>
        <v>0</v>
      </c>
      <c r="H706" s="167">
        <f>'5414'!Q706</f>
        <v>0</v>
      </c>
      <c r="I706" s="84"/>
      <c r="J706" s="9"/>
      <c r="K706" s="9"/>
      <c r="L706" s="9"/>
      <c r="M706" s="9"/>
      <c r="N706" s="9"/>
      <c r="O706" s="9"/>
      <c r="P706" s="9"/>
      <c r="Q706" s="170">
        <f t="shared" si="10"/>
        <v>0</v>
      </c>
      <c r="R706" s="85"/>
    </row>
    <row r="707" spans="1:18" x14ac:dyDescent="0.2">
      <c r="A707" s="167">
        <f>'5414'!A707</f>
        <v>0</v>
      </c>
      <c r="B707" s="167">
        <f>'5414'!C707</f>
        <v>0</v>
      </c>
      <c r="C707" s="167">
        <f>'5414'!D707</f>
        <v>0</v>
      </c>
      <c r="D707" s="167">
        <f>'5414'!E707</f>
        <v>0</v>
      </c>
      <c r="E707" s="167">
        <f>'5414'!F707</f>
        <v>0</v>
      </c>
      <c r="F707" s="168">
        <f>'5414'!G707</f>
        <v>0</v>
      </c>
      <c r="G707" s="169">
        <f>'5414'!M707</f>
        <v>0</v>
      </c>
      <c r="H707" s="167">
        <f>'5414'!Q707</f>
        <v>0</v>
      </c>
      <c r="I707" s="84"/>
      <c r="J707" s="9"/>
      <c r="K707" s="9"/>
      <c r="L707" s="9"/>
      <c r="M707" s="9"/>
      <c r="N707" s="9"/>
      <c r="O707" s="9"/>
      <c r="P707" s="9"/>
      <c r="Q707" s="170">
        <f t="shared" si="10"/>
        <v>0</v>
      </c>
      <c r="R707" s="85"/>
    </row>
    <row r="708" spans="1:18" x14ac:dyDescent="0.2">
      <c r="A708" s="167">
        <f>'5414'!A708</f>
        <v>0</v>
      </c>
      <c r="B708" s="167">
        <f>'5414'!C708</f>
        <v>0</v>
      </c>
      <c r="C708" s="167">
        <f>'5414'!D708</f>
        <v>0</v>
      </c>
      <c r="D708" s="167">
        <f>'5414'!E708</f>
        <v>0</v>
      </c>
      <c r="E708" s="167">
        <f>'5414'!F708</f>
        <v>0</v>
      </c>
      <c r="F708" s="168">
        <f>'5414'!G708</f>
        <v>0</v>
      </c>
      <c r="G708" s="169">
        <f>'5414'!M708</f>
        <v>0</v>
      </c>
      <c r="H708" s="167">
        <f>'5414'!Q708</f>
        <v>0</v>
      </c>
      <c r="I708" s="84"/>
      <c r="J708" s="9"/>
      <c r="K708" s="9"/>
      <c r="L708" s="9"/>
      <c r="M708" s="9"/>
      <c r="N708" s="9"/>
      <c r="O708" s="9"/>
      <c r="P708" s="9"/>
      <c r="Q708" s="170">
        <f t="shared" si="10"/>
        <v>0</v>
      </c>
      <c r="R708" s="85"/>
    </row>
    <row r="709" spans="1:18" x14ac:dyDescent="0.2">
      <c r="A709" s="167">
        <f>'5414'!A709</f>
        <v>0</v>
      </c>
      <c r="B709" s="167">
        <f>'5414'!C709</f>
        <v>0</v>
      </c>
      <c r="C709" s="167">
        <f>'5414'!D709</f>
        <v>0</v>
      </c>
      <c r="D709" s="167">
        <f>'5414'!E709</f>
        <v>0</v>
      </c>
      <c r="E709" s="167">
        <f>'5414'!F709</f>
        <v>0</v>
      </c>
      <c r="F709" s="168">
        <f>'5414'!G709</f>
        <v>0</v>
      </c>
      <c r="G709" s="169">
        <f>'5414'!M709</f>
        <v>0</v>
      </c>
      <c r="H709" s="167">
        <f>'5414'!Q709</f>
        <v>0</v>
      </c>
      <c r="I709" s="84"/>
      <c r="J709" s="9"/>
      <c r="K709" s="9"/>
      <c r="L709" s="9"/>
      <c r="M709" s="9"/>
      <c r="N709" s="9"/>
      <c r="O709" s="9"/>
      <c r="P709" s="9"/>
      <c r="Q709" s="170">
        <f t="shared" si="10"/>
        <v>0</v>
      </c>
      <c r="R709" s="85"/>
    </row>
    <row r="710" spans="1:18" x14ac:dyDescent="0.2">
      <c r="A710" s="167">
        <f>'5414'!A710</f>
        <v>0</v>
      </c>
      <c r="B710" s="167">
        <f>'5414'!C710</f>
        <v>0</v>
      </c>
      <c r="C710" s="167">
        <f>'5414'!D710</f>
        <v>0</v>
      </c>
      <c r="D710" s="167">
        <f>'5414'!E710</f>
        <v>0</v>
      </c>
      <c r="E710" s="167">
        <f>'5414'!F710</f>
        <v>0</v>
      </c>
      <c r="F710" s="168">
        <f>'5414'!G710</f>
        <v>0</v>
      </c>
      <c r="G710" s="169">
        <f>'5414'!M710</f>
        <v>0</v>
      </c>
      <c r="H710" s="167">
        <f>'5414'!Q710</f>
        <v>0</v>
      </c>
      <c r="I710" s="84"/>
      <c r="J710" s="9"/>
      <c r="K710" s="9"/>
      <c r="L710" s="9"/>
      <c r="M710" s="9"/>
      <c r="N710" s="9"/>
      <c r="O710" s="9"/>
      <c r="P710" s="9"/>
      <c r="Q710" s="170">
        <f t="shared" si="10"/>
        <v>0</v>
      </c>
      <c r="R710" s="85"/>
    </row>
    <row r="711" spans="1:18" x14ac:dyDescent="0.2">
      <c r="A711" s="167">
        <f>'5414'!A711</f>
        <v>0</v>
      </c>
      <c r="B711" s="167">
        <f>'5414'!C711</f>
        <v>0</v>
      </c>
      <c r="C711" s="167">
        <f>'5414'!D711</f>
        <v>0</v>
      </c>
      <c r="D711" s="167">
        <f>'5414'!E711</f>
        <v>0</v>
      </c>
      <c r="E711" s="167">
        <f>'5414'!F711</f>
        <v>0</v>
      </c>
      <c r="F711" s="168">
        <f>'5414'!G711</f>
        <v>0</v>
      </c>
      <c r="G711" s="169">
        <f>'5414'!M711</f>
        <v>0</v>
      </c>
      <c r="H711" s="167">
        <f>'5414'!Q711</f>
        <v>0</v>
      </c>
      <c r="I711" s="84"/>
      <c r="J711" s="9"/>
      <c r="K711" s="9"/>
      <c r="L711" s="9"/>
      <c r="M711" s="9"/>
      <c r="N711" s="9"/>
      <c r="O711" s="9"/>
      <c r="P711" s="9"/>
      <c r="Q711" s="170">
        <f t="shared" si="10"/>
        <v>0</v>
      </c>
      <c r="R711" s="85"/>
    </row>
    <row r="712" spans="1:18" x14ac:dyDescent="0.2">
      <c r="A712" s="167">
        <f>'5414'!A712</f>
        <v>0</v>
      </c>
      <c r="B712" s="167">
        <f>'5414'!C712</f>
        <v>0</v>
      </c>
      <c r="C712" s="167">
        <f>'5414'!D712</f>
        <v>0</v>
      </c>
      <c r="D712" s="167">
        <f>'5414'!E712</f>
        <v>0</v>
      </c>
      <c r="E712" s="167">
        <f>'5414'!F712</f>
        <v>0</v>
      </c>
      <c r="F712" s="168">
        <f>'5414'!G712</f>
        <v>0</v>
      </c>
      <c r="G712" s="169">
        <f>'5414'!M712</f>
        <v>0</v>
      </c>
      <c r="H712" s="167">
        <f>'5414'!Q712</f>
        <v>0</v>
      </c>
      <c r="I712" s="84"/>
      <c r="J712" s="9"/>
      <c r="K712" s="9"/>
      <c r="L712" s="9"/>
      <c r="M712" s="9"/>
      <c r="N712" s="9"/>
      <c r="O712" s="9"/>
      <c r="P712" s="9"/>
      <c r="Q712" s="170">
        <f t="shared" si="10"/>
        <v>0</v>
      </c>
      <c r="R712" s="85"/>
    </row>
    <row r="713" spans="1:18" x14ac:dyDescent="0.2">
      <c r="A713" s="167">
        <f>'5414'!A713</f>
        <v>0</v>
      </c>
      <c r="B713" s="167">
        <f>'5414'!C713</f>
        <v>0</v>
      </c>
      <c r="C713" s="167">
        <f>'5414'!D713</f>
        <v>0</v>
      </c>
      <c r="D713" s="167">
        <f>'5414'!E713</f>
        <v>0</v>
      </c>
      <c r="E713" s="167">
        <f>'5414'!F713</f>
        <v>0</v>
      </c>
      <c r="F713" s="168">
        <f>'5414'!G713</f>
        <v>0</v>
      </c>
      <c r="G713" s="169">
        <f>'5414'!M713</f>
        <v>0</v>
      </c>
      <c r="H713" s="167">
        <f>'5414'!Q713</f>
        <v>0</v>
      </c>
      <c r="I713" s="84"/>
      <c r="J713" s="9"/>
      <c r="K713" s="9"/>
      <c r="L713" s="9"/>
      <c r="M713" s="9"/>
      <c r="N713" s="9"/>
      <c r="O713" s="9"/>
      <c r="P713" s="9"/>
      <c r="Q713" s="170">
        <f t="shared" si="10"/>
        <v>0</v>
      </c>
      <c r="R713" s="85"/>
    </row>
    <row r="714" spans="1:18" x14ac:dyDescent="0.2">
      <c r="A714" s="167">
        <f>'5414'!A714</f>
        <v>0</v>
      </c>
      <c r="B714" s="167">
        <f>'5414'!C714</f>
        <v>0</v>
      </c>
      <c r="C714" s="167">
        <f>'5414'!D714</f>
        <v>0</v>
      </c>
      <c r="D714" s="167">
        <f>'5414'!E714</f>
        <v>0</v>
      </c>
      <c r="E714" s="167">
        <f>'5414'!F714</f>
        <v>0</v>
      </c>
      <c r="F714" s="168">
        <f>'5414'!G714</f>
        <v>0</v>
      </c>
      <c r="G714" s="169">
        <f>'5414'!M714</f>
        <v>0</v>
      </c>
      <c r="H714" s="167">
        <f>'5414'!Q714</f>
        <v>0</v>
      </c>
      <c r="I714" s="84"/>
      <c r="J714" s="9"/>
      <c r="K714" s="9"/>
      <c r="L714" s="9"/>
      <c r="M714" s="9"/>
      <c r="N714" s="9"/>
      <c r="O714" s="9"/>
      <c r="P714" s="9"/>
      <c r="Q714" s="170">
        <f t="shared" ref="Q714:Q777" si="11">J714+L714+N714+P714</f>
        <v>0</v>
      </c>
      <c r="R714" s="85"/>
    </row>
    <row r="715" spans="1:18" x14ac:dyDescent="0.2">
      <c r="A715" s="167">
        <f>'5414'!A715</f>
        <v>0</v>
      </c>
      <c r="B715" s="167">
        <f>'5414'!C715</f>
        <v>0</v>
      </c>
      <c r="C715" s="167">
        <f>'5414'!D715</f>
        <v>0</v>
      </c>
      <c r="D715" s="167">
        <f>'5414'!E715</f>
        <v>0</v>
      </c>
      <c r="E715" s="167">
        <f>'5414'!F715</f>
        <v>0</v>
      </c>
      <c r="F715" s="168">
        <f>'5414'!G715</f>
        <v>0</v>
      </c>
      <c r="G715" s="169">
        <f>'5414'!M715</f>
        <v>0</v>
      </c>
      <c r="H715" s="167">
        <f>'5414'!Q715</f>
        <v>0</v>
      </c>
      <c r="I715" s="84"/>
      <c r="J715" s="9"/>
      <c r="K715" s="9"/>
      <c r="L715" s="9"/>
      <c r="M715" s="9"/>
      <c r="N715" s="9"/>
      <c r="O715" s="9"/>
      <c r="P715" s="9"/>
      <c r="Q715" s="170">
        <f t="shared" si="11"/>
        <v>0</v>
      </c>
      <c r="R715" s="85"/>
    </row>
    <row r="716" spans="1:18" x14ac:dyDescent="0.2">
      <c r="A716" s="167">
        <f>'5414'!A716</f>
        <v>0</v>
      </c>
      <c r="B716" s="167">
        <f>'5414'!C716</f>
        <v>0</v>
      </c>
      <c r="C716" s="167">
        <f>'5414'!D716</f>
        <v>0</v>
      </c>
      <c r="D716" s="167">
        <f>'5414'!E716</f>
        <v>0</v>
      </c>
      <c r="E716" s="167">
        <f>'5414'!F716</f>
        <v>0</v>
      </c>
      <c r="F716" s="168">
        <f>'5414'!G716</f>
        <v>0</v>
      </c>
      <c r="G716" s="169">
        <f>'5414'!M716</f>
        <v>0</v>
      </c>
      <c r="H716" s="167">
        <f>'5414'!Q716</f>
        <v>0</v>
      </c>
      <c r="I716" s="84"/>
      <c r="J716" s="9"/>
      <c r="K716" s="9"/>
      <c r="L716" s="9"/>
      <c r="M716" s="9"/>
      <c r="N716" s="9"/>
      <c r="O716" s="9"/>
      <c r="P716" s="9"/>
      <c r="Q716" s="170">
        <f t="shared" si="11"/>
        <v>0</v>
      </c>
      <c r="R716" s="85"/>
    </row>
    <row r="717" spans="1:18" x14ac:dyDescent="0.2">
      <c r="A717" s="167">
        <f>'5414'!A717</f>
        <v>0</v>
      </c>
      <c r="B717" s="167">
        <f>'5414'!C717</f>
        <v>0</v>
      </c>
      <c r="C717" s="167">
        <f>'5414'!D717</f>
        <v>0</v>
      </c>
      <c r="D717" s="167">
        <f>'5414'!E717</f>
        <v>0</v>
      </c>
      <c r="E717" s="167">
        <f>'5414'!F717</f>
        <v>0</v>
      </c>
      <c r="F717" s="168">
        <f>'5414'!G717</f>
        <v>0</v>
      </c>
      <c r="G717" s="169">
        <f>'5414'!M717</f>
        <v>0</v>
      </c>
      <c r="H717" s="167">
        <f>'5414'!Q717</f>
        <v>0</v>
      </c>
      <c r="I717" s="84"/>
      <c r="J717" s="9"/>
      <c r="K717" s="9"/>
      <c r="L717" s="9"/>
      <c r="M717" s="9"/>
      <c r="N717" s="9"/>
      <c r="O717" s="9"/>
      <c r="P717" s="9"/>
      <c r="Q717" s="170">
        <f t="shared" si="11"/>
        <v>0</v>
      </c>
      <c r="R717" s="85"/>
    </row>
    <row r="718" spans="1:18" x14ac:dyDescent="0.2">
      <c r="A718" s="167">
        <f>'5414'!A718</f>
        <v>0</v>
      </c>
      <c r="B718" s="167">
        <f>'5414'!C718</f>
        <v>0</v>
      </c>
      <c r="C718" s="167">
        <f>'5414'!D718</f>
        <v>0</v>
      </c>
      <c r="D718" s="167">
        <f>'5414'!E718</f>
        <v>0</v>
      </c>
      <c r="E718" s="167">
        <f>'5414'!F718</f>
        <v>0</v>
      </c>
      <c r="F718" s="168">
        <f>'5414'!G718</f>
        <v>0</v>
      </c>
      <c r="G718" s="169">
        <f>'5414'!M718</f>
        <v>0</v>
      </c>
      <c r="H718" s="167">
        <f>'5414'!Q718</f>
        <v>0</v>
      </c>
      <c r="I718" s="84"/>
      <c r="J718" s="9"/>
      <c r="K718" s="9"/>
      <c r="L718" s="9"/>
      <c r="M718" s="9"/>
      <c r="N718" s="9"/>
      <c r="O718" s="9"/>
      <c r="P718" s="9"/>
      <c r="Q718" s="170">
        <f t="shared" si="11"/>
        <v>0</v>
      </c>
      <c r="R718" s="85"/>
    </row>
    <row r="719" spans="1:18" x14ac:dyDescent="0.2">
      <c r="A719" s="167">
        <f>'5414'!A719</f>
        <v>0</v>
      </c>
      <c r="B719" s="167">
        <f>'5414'!C719</f>
        <v>0</v>
      </c>
      <c r="C719" s="167">
        <f>'5414'!D719</f>
        <v>0</v>
      </c>
      <c r="D719" s="167">
        <f>'5414'!E719</f>
        <v>0</v>
      </c>
      <c r="E719" s="167">
        <f>'5414'!F719</f>
        <v>0</v>
      </c>
      <c r="F719" s="168">
        <f>'5414'!G719</f>
        <v>0</v>
      </c>
      <c r="G719" s="169">
        <f>'5414'!M719</f>
        <v>0</v>
      </c>
      <c r="H719" s="167">
        <f>'5414'!Q719</f>
        <v>0</v>
      </c>
      <c r="I719" s="84"/>
      <c r="J719" s="9"/>
      <c r="K719" s="9"/>
      <c r="L719" s="9"/>
      <c r="M719" s="9"/>
      <c r="N719" s="9"/>
      <c r="O719" s="9"/>
      <c r="P719" s="9"/>
      <c r="Q719" s="170">
        <f t="shared" si="11"/>
        <v>0</v>
      </c>
      <c r="R719" s="85"/>
    </row>
    <row r="720" spans="1:18" x14ac:dyDescent="0.2">
      <c r="A720" s="167">
        <f>'5414'!A720</f>
        <v>0</v>
      </c>
      <c r="B720" s="167">
        <f>'5414'!C720</f>
        <v>0</v>
      </c>
      <c r="C720" s="167">
        <f>'5414'!D720</f>
        <v>0</v>
      </c>
      <c r="D720" s="167">
        <f>'5414'!E720</f>
        <v>0</v>
      </c>
      <c r="E720" s="167">
        <f>'5414'!F720</f>
        <v>0</v>
      </c>
      <c r="F720" s="168">
        <f>'5414'!G720</f>
        <v>0</v>
      </c>
      <c r="G720" s="169">
        <f>'5414'!M720</f>
        <v>0</v>
      </c>
      <c r="H720" s="167">
        <f>'5414'!Q720</f>
        <v>0</v>
      </c>
      <c r="I720" s="84"/>
      <c r="J720" s="9"/>
      <c r="K720" s="9"/>
      <c r="L720" s="9"/>
      <c r="M720" s="9"/>
      <c r="N720" s="9"/>
      <c r="O720" s="9"/>
      <c r="P720" s="9"/>
      <c r="Q720" s="170">
        <f t="shared" si="11"/>
        <v>0</v>
      </c>
      <c r="R720" s="85"/>
    </row>
    <row r="721" spans="1:18" x14ac:dyDescent="0.2">
      <c r="A721" s="167">
        <f>'5414'!A721</f>
        <v>0</v>
      </c>
      <c r="B721" s="167">
        <f>'5414'!C721</f>
        <v>0</v>
      </c>
      <c r="C721" s="167">
        <f>'5414'!D721</f>
        <v>0</v>
      </c>
      <c r="D721" s="167">
        <f>'5414'!E721</f>
        <v>0</v>
      </c>
      <c r="E721" s="167">
        <f>'5414'!F721</f>
        <v>0</v>
      </c>
      <c r="F721" s="168">
        <f>'5414'!G721</f>
        <v>0</v>
      </c>
      <c r="G721" s="169">
        <f>'5414'!M721</f>
        <v>0</v>
      </c>
      <c r="H721" s="167">
        <f>'5414'!Q721</f>
        <v>0</v>
      </c>
      <c r="I721" s="84"/>
      <c r="J721" s="9"/>
      <c r="K721" s="9"/>
      <c r="L721" s="9"/>
      <c r="M721" s="9"/>
      <c r="N721" s="9"/>
      <c r="O721" s="9"/>
      <c r="P721" s="9"/>
      <c r="Q721" s="170">
        <f t="shared" si="11"/>
        <v>0</v>
      </c>
      <c r="R721" s="85"/>
    </row>
    <row r="722" spans="1:18" x14ac:dyDescent="0.2">
      <c r="A722" s="167">
        <f>'5414'!A722</f>
        <v>0</v>
      </c>
      <c r="B722" s="167">
        <f>'5414'!C722</f>
        <v>0</v>
      </c>
      <c r="C722" s="167">
        <f>'5414'!D722</f>
        <v>0</v>
      </c>
      <c r="D722" s="167">
        <f>'5414'!E722</f>
        <v>0</v>
      </c>
      <c r="E722" s="167">
        <f>'5414'!F722</f>
        <v>0</v>
      </c>
      <c r="F722" s="168">
        <f>'5414'!G722</f>
        <v>0</v>
      </c>
      <c r="G722" s="169">
        <f>'5414'!M722</f>
        <v>0</v>
      </c>
      <c r="H722" s="167">
        <f>'5414'!Q722</f>
        <v>0</v>
      </c>
      <c r="I722" s="84"/>
      <c r="J722" s="9"/>
      <c r="K722" s="9"/>
      <c r="L722" s="9"/>
      <c r="M722" s="9"/>
      <c r="N722" s="9"/>
      <c r="O722" s="9"/>
      <c r="P722" s="9"/>
      <c r="Q722" s="170">
        <f t="shared" si="11"/>
        <v>0</v>
      </c>
      <c r="R722" s="85"/>
    </row>
    <row r="723" spans="1:18" x14ac:dyDescent="0.2">
      <c r="A723" s="167">
        <f>'5414'!A723</f>
        <v>0</v>
      </c>
      <c r="B723" s="167">
        <f>'5414'!C723</f>
        <v>0</v>
      </c>
      <c r="C723" s="167">
        <f>'5414'!D723</f>
        <v>0</v>
      </c>
      <c r="D723" s="167">
        <f>'5414'!E723</f>
        <v>0</v>
      </c>
      <c r="E723" s="167">
        <f>'5414'!F723</f>
        <v>0</v>
      </c>
      <c r="F723" s="168">
        <f>'5414'!G723</f>
        <v>0</v>
      </c>
      <c r="G723" s="169">
        <f>'5414'!M723</f>
        <v>0</v>
      </c>
      <c r="H723" s="167">
        <f>'5414'!Q723</f>
        <v>0</v>
      </c>
      <c r="I723" s="84"/>
      <c r="J723" s="9"/>
      <c r="K723" s="9"/>
      <c r="L723" s="9"/>
      <c r="M723" s="9"/>
      <c r="N723" s="9"/>
      <c r="O723" s="9"/>
      <c r="P723" s="9"/>
      <c r="Q723" s="170">
        <f t="shared" si="11"/>
        <v>0</v>
      </c>
      <c r="R723" s="85"/>
    </row>
    <row r="724" spans="1:18" x14ac:dyDescent="0.2">
      <c r="A724" s="167">
        <f>'5414'!A724</f>
        <v>0</v>
      </c>
      <c r="B724" s="167">
        <f>'5414'!C724</f>
        <v>0</v>
      </c>
      <c r="C724" s="167">
        <f>'5414'!D724</f>
        <v>0</v>
      </c>
      <c r="D724" s="167">
        <f>'5414'!E724</f>
        <v>0</v>
      </c>
      <c r="E724" s="167">
        <f>'5414'!F724</f>
        <v>0</v>
      </c>
      <c r="F724" s="168">
        <f>'5414'!G724</f>
        <v>0</v>
      </c>
      <c r="G724" s="169">
        <f>'5414'!M724</f>
        <v>0</v>
      </c>
      <c r="H724" s="167">
        <f>'5414'!Q724</f>
        <v>0</v>
      </c>
      <c r="I724" s="84"/>
      <c r="J724" s="9"/>
      <c r="K724" s="9"/>
      <c r="L724" s="9"/>
      <c r="M724" s="9"/>
      <c r="N724" s="9"/>
      <c r="O724" s="9"/>
      <c r="P724" s="9"/>
      <c r="Q724" s="170">
        <f t="shared" si="11"/>
        <v>0</v>
      </c>
      <c r="R724" s="85"/>
    </row>
    <row r="725" spans="1:18" x14ac:dyDescent="0.2">
      <c r="A725" s="167">
        <f>'5414'!A725</f>
        <v>0</v>
      </c>
      <c r="B725" s="167">
        <f>'5414'!C725</f>
        <v>0</v>
      </c>
      <c r="C725" s="167">
        <f>'5414'!D725</f>
        <v>0</v>
      </c>
      <c r="D725" s="167">
        <f>'5414'!E725</f>
        <v>0</v>
      </c>
      <c r="E725" s="167">
        <f>'5414'!F725</f>
        <v>0</v>
      </c>
      <c r="F725" s="168">
        <f>'5414'!G725</f>
        <v>0</v>
      </c>
      <c r="G725" s="169">
        <f>'5414'!M725</f>
        <v>0</v>
      </c>
      <c r="H725" s="167">
        <f>'5414'!Q725</f>
        <v>0</v>
      </c>
      <c r="I725" s="84"/>
      <c r="J725" s="9"/>
      <c r="K725" s="9"/>
      <c r="L725" s="9"/>
      <c r="M725" s="9"/>
      <c r="N725" s="9"/>
      <c r="O725" s="9"/>
      <c r="P725" s="9"/>
      <c r="Q725" s="170">
        <f t="shared" si="11"/>
        <v>0</v>
      </c>
      <c r="R725" s="85"/>
    </row>
    <row r="726" spans="1:18" x14ac:dyDescent="0.2">
      <c r="A726" s="167">
        <f>'5414'!A726</f>
        <v>0</v>
      </c>
      <c r="B726" s="167">
        <f>'5414'!C726</f>
        <v>0</v>
      </c>
      <c r="C726" s="167">
        <f>'5414'!D726</f>
        <v>0</v>
      </c>
      <c r="D726" s="167">
        <f>'5414'!E726</f>
        <v>0</v>
      </c>
      <c r="E726" s="167">
        <f>'5414'!F726</f>
        <v>0</v>
      </c>
      <c r="F726" s="168">
        <f>'5414'!G726</f>
        <v>0</v>
      </c>
      <c r="G726" s="169">
        <f>'5414'!M726</f>
        <v>0</v>
      </c>
      <c r="H726" s="167">
        <f>'5414'!Q726</f>
        <v>0</v>
      </c>
      <c r="I726" s="84"/>
      <c r="J726" s="9"/>
      <c r="K726" s="9"/>
      <c r="L726" s="9"/>
      <c r="M726" s="9"/>
      <c r="N726" s="9"/>
      <c r="O726" s="9"/>
      <c r="P726" s="9"/>
      <c r="Q726" s="170">
        <f t="shared" si="11"/>
        <v>0</v>
      </c>
      <c r="R726" s="85"/>
    </row>
    <row r="727" spans="1:18" x14ac:dyDescent="0.2">
      <c r="A727" s="167">
        <f>'5414'!A727</f>
        <v>0</v>
      </c>
      <c r="B727" s="167">
        <f>'5414'!C727</f>
        <v>0</v>
      </c>
      <c r="C727" s="167">
        <f>'5414'!D727</f>
        <v>0</v>
      </c>
      <c r="D727" s="167">
        <f>'5414'!E727</f>
        <v>0</v>
      </c>
      <c r="E727" s="167">
        <f>'5414'!F727</f>
        <v>0</v>
      </c>
      <c r="F727" s="168">
        <f>'5414'!G727</f>
        <v>0</v>
      </c>
      <c r="G727" s="169">
        <f>'5414'!M727</f>
        <v>0</v>
      </c>
      <c r="H727" s="167">
        <f>'5414'!Q727</f>
        <v>0</v>
      </c>
      <c r="I727" s="84"/>
      <c r="J727" s="9"/>
      <c r="K727" s="9"/>
      <c r="L727" s="9"/>
      <c r="M727" s="9"/>
      <c r="N727" s="9"/>
      <c r="O727" s="9"/>
      <c r="P727" s="9"/>
      <c r="Q727" s="170">
        <f t="shared" si="11"/>
        <v>0</v>
      </c>
      <c r="R727" s="85"/>
    </row>
    <row r="728" spans="1:18" x14ac:dyDescent="0.2">
      <c r="A728" s="167">
        <f>'5414'!A728</f>
        <v>0</v>
      </c>
      <c r="B728" s="167">
        <f>'5414'!C728</f>
        <v>0</v>
      </c>
      <c r="C728" s="167">
        <f>'5414'!D728</f>
        <v>0</v>
      </c>
      <c r="D728" s="167">
        <f>'5414'!E728</f>
        <v>0</v>
      </c>
      <c r="E728" s="167">
        <f>'5414'!F728</f>
        <v>0</v>
      </c>
      <c r="F728" s="168">
        <f>'5414'!G728</f>
        <v>0</v>
      </c>
      <c r="G728" s="169">
        <f>'5414'!M728</f>
        <v>0</v>
      </c>
      <c r="H728" s="167">
        <f>'5414'!Q728</f>
        <v>0</v>
      </c>
      <c r="I728" s="84"/>
      <c r="J728" s="9"/>
      <c r="K728" s="9"/>
      <c r="L728" s="9"/>
      <c r="M728" s="9"/>
      <c r="N728" s="9"/>
      <c r="O728" s="9"/>
      <c r="P728" s="9"/>
      <c r="Q728" s="170">
        <f t="shared" si="11"/>
        <v>0</v>
      </c>
      <c r="R728" s="85"/>
    </row>
    <row r="729" spans="1:18" x14ac:dyDescent="0.2">
      <c r="A729" s="167">
        <f>'5414'!A729</f>
        <v>0</v>
      </c>
      <c r="B729" s="167">
        <f>'5414'!C729</f>
        <v>0</v>
      </c>
      <c r="C729" s="167">
        <f>'5414'!D729</f>
        <v>0</v>
      </c>
      <c r="D729" s="167">
        <f>'5414'!E729</f>
        <v>0</v>
      </c>
      <c r="E729" s="167">
        <f>'5414'!F729</f>
        <v>0</v>
      </c>
      <c r="F729" s="168">
        <f>'5414'!G729</f>
        <v>0</v>
      </c>
      <c r="G729" s="169">
        <f>'5414'!M729</f>
        <v>0</v>
      </c>
      <c r="H729" s="167">
        <f>'5414'!Q729</f>
        <v>0</v>
      </c>
      <c r="I729" s="84"/>
      <c r="J729" s="9"/>
      <c r="K729" s="9"/>
      <c r="L729" s="9"/>
      <c r="M729" s="9"/>
      <c r="N729" s="9"/>
      <c r="O729" s="9"/>
      <c r="P729" s="9"/>
      <c r="Q729" s="170">
        <f t="shared" si="11"/>
        <v>0</v>
      </c>
      <c r="R729" s="85"/>
    </row>
    <row r="730" spans="1:18" x14ac:dyDescent="0.2">
      <c r="A730" s="167">
        <f>'5414'!A730</f>
        <v>0</v>
      </c>
      <c r="B730" s="167">
        <f>'5414'!C730</f>
        <v>0</v>
      </c>
      <c r="C730" s="167">
        <f>'5414'!D730</f>
        <v>0</v>
      </c>
      <c r="D730" s="167">
        <f>'5414'!E730</f>
        <v>0</v>
      </c>
      <c r="E730" s="167">
        <f>'5414'!F730</f>
        <v>0</v>
      </c>
      <c r="F730" s="168">
        <f>'5414'!G730</f>
        <v>0</v>
      </c>
      <c r="G730" s="169">
        <f>'5414'!M730</f>
        <v>0</v>
      </c>
      <c r="H730" s="167">
        <f>'5414'!Q730</f>
        <v>0</v>
      </c>
      <c r="I730" s="84"/>
      <c r="J730" s="9"/>
      <c r="K730" s="9"/>
      <c r="L730" s="9"/>
      <c r="M730" s="9"/>
      <c r="N730" s="9"/>
      <c r="O730" s="9"/>
      <c r="P730" s="9"/>
      <c r="Q730" s="170">
        <f t="shared" si="11"/>
        <v>0</v>
      </c>
      <c r="R730" s="85"/>
    </row>
    <row r="731" spans="1:18" x14ac:dyDescent="0.2">
      <c r="A731" s="167">
        <f>'5414'!A731</f>
        <v>0</v>
      </c>
      <c r="B731" s="167">
        <f>'5414'!C731</f>
        <v>0</v>
      </c>
      <c r="C731" s="167">
        <f>'5414'!D731</f>
        <v>0</v>
      </c>
      <c r="D731" s="167">
        <f>'5414'!E731</f>
        <v>0</v>
      </c>
      <c r="E731" s="167">
        <f>'5414'!F731</f>
        <v>0</v>
      </c>
      <c r="F731" s="168">
        <f>'5414'!G731</f>
        <v>0</v>
      </c>
      <c r="G731" s="169">
        <f>'5414'!M731</f>
        <v>0</v>
      </c>
      <c r="H731" s="167">
        <f>'5414'!Q731</f>
        <v>0</v>
      </c>
      <c r="I731" s="84"/>
      <c r="J731" s="9"/>
      <c r="K731" s="9"/>
      <c r="L731" s="9"/>
      <c r="M731" s="9"/>
      <c r="N731" s="9"/>
      <c r="O731" s="9"/>
      <c r="P731" s="9"/>
      <c r="Q731" s="170">
        <f t="shared" si="11"/>
        <v>0</v>
      </c>
      <c r="R731" s="85"/>
    </row>
    <row r="732" spans="1:18" x14ac:dyDescent="0.2">
      <c r="A732" s="167">
        <f>'5414'!A732</f>
        <v>0</v>
      </c>
      <c r="B732" s="167">
        <f>'5414'!C732</f>
        <v>0</v>
      </c>
      <c r="C732" s="167">
        <f>'5414'!D732</f>
        <v>0</v>
      </c>
      <c r="D732" s="167">
        <f>'5414'!E732</f>
        <v>0</v>
      </c>
      <c r="E732" s="167">
        <f>'5414'!F732</f>
        <v>0</v>
      </c>
      <c r="F732" s="168">
        <f>'5414'!G732</f>
        <v>0</v>
      </c>
      <c r="G732" s="169">
        <f>'5414'!M732</f>
        <v>0</v>
      </c>
      <c r="H732" s="167">
        <f>'5414'!Q732</f>
        <v>0</v>
      </c>
      <c r="I732" s="84"/>
      <c r="J732" s="9"/>
      <c r="K732" s="9"/>
      <c r="L732" s="9"/>
      <c r="M732" s="9"/>
      <c r="N732" s="9"/>
      <c r="O732" s="9"/>
      <c r="P732" s="9"/>
      <c r="Q732" s="170">
        <f t="shared" si="11"/>
        <v>0</v>
      </c>
      <c r="R732" s="85"/>
    </row>
    <row r="733" spans="1:18" x14ac:dyDescent="0.2">
      <c r="A733" s="167">
        <f>'5414'!A733</f>
        <v>0</v>
      </c>
      <c r="B733" s="167">
        <f>'5414'!C733</f>
        <v>0</v>
      </c>
      <c r="C733" s="167">
        <f>'5414'!D733</f>
        <v>0</v>
      </c>
      <c r="D733" s="167">
        <f>'5414'!E733</f>
        <v>0</v>
      </c>
      <c r="E733" s="167">
        <f>'5414'!F733</f>
        <v>0</v>
      </c>
      <c r="F733" s="168">
        <f>'5414'!G733</f>
        <v>0</v>
      </c>
      <c r="G733" s="169">
        <f>'5414'!M733</f>
        <v>0</v>
      </c>
      <c r="H733" s="167">
        <f>'5414'!Q733</f>
        <v>0</v>
      </c>
      <c r="I733" s="84"/>
      <c r="J733" s="9"/>
      <c r="K733" s="9"/>
      <c r="L733" s="9"/>
      <c r="M733" s="9"/>
      <c r="N733" s="9"/>
      <c r="O733" s="9"/>
      <c r="P733" s="9"/>
      <c r="Q733" s="170">
        <f t="shared" si="11"/>
        <v>0</v>
      </c>
      <c r="R733" s="85"/>
    </row>
    <row r="734" spans="1:18" x14ac:dyDescent="0.2">
      <c r="A734" s="167">
        <f>'5414'!A734</f>
        <v>0</v>
      </c>
      <c r="B734" s="167">
        <f>'5414'!C734</f>
        <v>0</v>
      </c>
      <c r="C734" s="167">
        <f>'5414'!D734</f>
        <v>0</v>
      </c>
      <c r="D734" s="167">
        <f>'5414'!E734</f>
        <v>0</v>
      </c>
      <c r="E734" s="167">
        <f>'5414'!F734</f>
        <v>0</v>
      </c>
      <c r="F734" s="168">
        <f>'5414'!G734</f>
        <v>0</v>
      </c>
      <c r="G734" s="169">
        <f>'5414'!M734</f>
        <v>0</v>
      </c>
      <c r="H734" s="167">
        <f>'5414'!Q734</f>
        <v>0</v>
      </c>
      <c r="I734" s="84"/>
      <c r="J734" s="9"/>
      <c r="K734" s="9"/>
      <c r="L734" s="9"/>
      <c r="M734" s="9"/>
      <c r="N734" s="9"/>
      <c r="O734" s="9"/>
      <c r="P734" s="9"/>
      <c r="Q734" s="170">
        <f t="shared" si="11"/>
        <v>0</v>
      </c>
      <c r="R734" s="85"/>
    </row>
    <row r="735" spans="1:18" x14ac:dyDescent="0.2">
      <c r="A735" s="167">
        <f>'5414'!A735</f>
        <v>0</v>
      </c>
      <c r="B735" s="167">
        <f>'5414'!C735</f>
        <v>0</v>
      </c>
      <c r="C735" s="167">
        <f>'5414'!D735</f>
        <v>0</v>
      </c>
      <c r="D735" s="167">
        <f>'5414'!E735</f>
        <v>0</v>
      </c>
      <c r="E735" s="167">
        <f>'5414'!F735</f>
        <v>0</v>
      </c>
      <c r="F735" s="168">
        <f>'5414'!G735</f>
        <v>0</v>
      </c>
      <c r="G735" s="169">
        <f>'5414'!M735</f>
        <v>0</v>
      </c>
      <c r="H735" s="167">
        <f>'5414'!Q735</f>
        <v>0</v>
      </c>
      <c r="I735" s="84"/>
      <c r="J735" s="9"/>
      <c r="K735" s="9"/>
      <c r="L735" s="9"/>
      <c r="M735" s="9"/>
      <c r="N735" s="9"/>
      <c r="O735" s="9"/>
      <c r="P735" s="9"/>
      <c r="Q735" s="170">
        <f t="shared" si="11"/>
        <v>0</v>
      </c>
      <c r="R735" s="85"/>
    </row>
    <row r="736" spans="1:18" x14ac:dyDescent="0.2">
      <c r="A736" s="167">
        <f>'5414'!A736</f>
        <v>0</v>
      </c>
      <c r="B736" s="167">
        <f>'5414'!C736</f>
        <v>0</v>
      </c>
      <c r="C736" s="167">
        <f>'5414'!D736</f>
        <v>0</v>
      </c>
      <c r="D736" s="167">
        <f>'5414'!E736</f>
        <v>0</v>
      </c>
      <c r="E736" s="167">
        <f>'5414'!F736</f>
        <v>0</v>
      </c>
      <c r="F736" s="168">
        <f>'5414'!G736</f>
        <v>0</v>
      </c>
      <c r="G736" s="169">
        <f>'5414'!M736</f>
        <v>0</v>
      </c>
      <c r="H736" s="167">
        <f>'5414'!Q736</f>
        <v>0</v>
      </c>
      <c r="I736" s="84"/>
      <c r="J736" s="9"/>
      <c r="K736" s="9"/>
      <c r="L736" s="9"/>
      <c r="M736" s="9"/>
      <c r="N736" s="9"/>
      <c r="O736" s="9"/>
      <c r="P736" s="9"/>
      <c r="Q736" s="170">
        <f t="shared" si="11"/>
        <v>0</v>
      </c>
      <c r="R736" s="85"/>
    </row>
    <row r="737" spans="1:18" x14ac:dyDescent="0.2">
      <c r="A737" s="167">
        <f>'5414'!A737</f>
        <v>0</v>
      </c>
      <c r="B737" s="167">
        <f>'5414'!C737</f>
        <v>0</v>
      </c>
      <c r="C737" s="167">
        <f>'5414'!D737</f>
        <v>0</v>
      </c>
      <c r="D737" s="167">
        <f>'5414'!E737</f>
        <v>0</v>
      </c>
      <c r="E737" s="167">
        <f>'5414'!F737</f>
        <v>0</v>
      </c>
      <c r="F737" s="168">
        <f>'5414'!G737</f>
        <v>0</v>
      </c>
      <c r="G737" s="169">
        <f>'5414'!M737</f>
        <v>0</v>
      </c>
      <c r="H737" s="167">
        <f>'5414'!Q737</f>
        <v>0</v>
      </c>
      <c r="I737" s="84"/>
      <c r="J737" s="9"/>
      <c r="K737" s="9"/>
      <c r="L737" s="9"/>
      <c r="M737" s="9"/>
      <c r="N737" s="9"/>
      <c r="O737" s="9"/>
      <c r="P737" s="9"/>
      <c r="Q737" s="170">
        <f t="shared" si="11"/>
        <v>0</v>
      </c>
      <c r="R737" s="85"/>
    </row>
    <row r="738" spans="1:18" x14ac:dyDescent="0.2">
      <c r="A738" s="167">
        <f>'5414'!A738</f>
        <v>0</v>
      </c>
      <c r="B738" s="167">
        <f>'5414'!C738</f>
        <v>0</v>
      </c>
      <c r="C738" s="167">
        <f>'5414'!D738</f>
        <v>0</v>
      </c>
      <c r="D738" s="167">
        <f>'5414'!E738</f>
        <v>0</v>
      </c>
      <c r="E738" s="167">
        <f>'5414'!F738</f>
        <v>0</v>
      </c>
      <c r="F738" s="168">
        <f>'5414'!G738</f>
        <v>0</v>
      </c>
      <c r="G738" s="169">
        <f>'5414'!M738</f>
        <v>0</v>
      </c>
      <c r="H738" s="167">
        <f>'5414'!Q738</f>
        <v>0</v>
      </c>
      <c r="I738" s="84"/>
      <c r="J738" s="9"/>
      <c r="K738" s="9"/>
      <c r="L738" s="9"/>
      <c r="M738" s="9"/>
      <c r="N738" s="9"/>
      <c r="O738" s="9"/>
      <c r="P738" s="9"/>
      <c r="Q738" s="170">
        <f t="shared" si="11"/>
        <v>0</v>
      </c>
      <c r="R738" s="85"/>
    </row>
    <row r="739" spans="1:18" x14ac:dyDescent="0.2">
      <c r="A739" s="167">
        <f>'5414'!A739</f>
        <v>0</v>
      </c>
      <c r="B739" s="167">
        <f>'5414'!C739</f>
        <v>0</v>
      </c>
      <c r="C739" s="167">
        <f>'5414'!D739</f>
        <v>0</v>
      </c>
      <c r="D739" s="167">
        <f>'5414'!E739</f>
        <v>0</v>
      </c>
      <c r="E739" s="167">
        <f>'5414'!F739</f>
        <v>0</v>
      </c>
      <c r="F739" s="168">
        <f>'5414'!G739</f>
        <v>0</v>
      </c>
      <c r="G739" s="169">
        <f>'5414'!M739</f>
        <v>0</v>
      </c>
      <c r="H739" s="167">
        <f>'5414'!Q739</f>
        <v>0</v>
      </c>
      <c r="I739" s="84"/>
      <c r="J739" s="9"/>
      <c r="K739" s="9"/>
      <c r="L739" s="9"/>
      <c r="M739" s="9"/>
      <c r="N739" s="9"/>
      <c r="O739" s="9"/>
      <c r="P739" s="9"/>
      <c r="Q739" s="170">
        <f t="shared" si="11"/>
        <v>0</v>
      </c>
      <c r="R739" s="85"/>
    </row>
    <row r="740" spans="1:18" x14ac:dyDescent="0.2">
      <c r="A740" s="167">
        <f>'5414'!A740</f>
        <v>0</v>
      </c>
      <c r="B740" s="167">
        <f>'5414'!C740</f>
        <v>0</v>
      </c>
      <c r="C740" s="167">
        <f>'5414'!D740</f>
        <v>0</v>
      </c>
      <c r="D740" s="167">
        <f>'5414'!E740</f>
        <v>0</v>
      </c>
      <c r="E740" s="167">
        <f>'5414'!F740</f>
        <v>0</v>
      </c>
      <c r="F740" s="168">
        <f>'5414'!G740</f>
        <v>0</v>
      </c>
      <c r="G740" s="169">
        <f>'5414'!M740</f>
        <v>0</v>
      </c>
      <c r="H740" s="167">
        <f>'5414'!Q740</f>
        <v>0</v>
      </c>
      <c r="I740" s="84"/>
      <c r="J740" s="9"/>
      <c r="K740" s="9"/>
      <c r="L740" s="9"/>
      <c r="M740" s="9"/>
      <c r="N740" s="9"/>
      <c r="O740" s="9"/>
      <c r="P740" s="9"/>
      <c r="Q740" s="170">
        <f t="shared" si="11"/>
        <v>0</v>
      </c>
      <c r="R740" s="85"/>
    </row>
    <row r="741" spans="1:18" x14ac:dyDescent="0.2">
      <c r="A741" s="167">
        <f>'5414'!A741</f>
        <v>0</v>
      </c>
      <c r="B741" s="167">
        <f>'5414'!C741</f>
        <v>0</v>
      </c>
      <c r="C741" s="167">
        <f>'5414'!D741</f>
        <v>0</v>
      </c>
      <c r="D741" s="167">
        <f>'5414'!E741</f>
        <v>0</v>
      </c>
      <c r="E741" s="167">
        <f>'5414'!F741</f>
        <v>0</v>
      </c>
      <c r="F741" s="168">
        <f>'5414'!G741</f>
        <v>0</v>
      </c>
      <c r="G741" s="169">
        <f>'5414'!M741</f>
        <v>0</v>
      </c>
      <c r="H741" s="167">
        <f>'5414'!Q741</f>
        <v>0</v>
      </c>
      <c r="I741" s="84"/>
      <c r="J741" s="9"/>
      <c r="K741" s="9"/>
      <c r="L741" s="9"/>
      <c r="M741" s="9"/>
      <c r="N741" s="9"/>
      <c r="O741" s="9"/>
      <c r="P741" s="9"/>
      <c r="Q741" s="170">
        <f t="shared" si="11"/>
        <v>0</v>
      </c>
      <c r="R741" s="85"/>
    </row>
    <row r="742" spans="1:18" x14ac:dyDescent="0.2">
      <c r="A742" s="167">
        <f>'5414'!A742</f>
        <v>0</v>
      </c>
      <c r="B742" s="167">
        <f>'5414'!C742</f>
        <v>0</v>
      </c>
      <c r="C742" s="167">
        <f>'5414'!D742</f>
        <v>0</v>
      </c>
      <c r="D742" s="167">
        <f>'5414'!E742</f>
        <v>0</v>
      </c>
      <c r="E742" s="167">
        <f>'5414'!F742</f>
        <v>0</v>
      </c>
      <c r="F742" s="168">
        <f>'5414'!G742</f>
        <v>0</v>
      </c>
      <c r="G742" s="169">
        <f>'5414'!M742</f>
        <v>0</v>
      </c>
      <c r="H742" s="167">
        <f>'5414'!Q742</f>
        <v>0</v>
      </c>
      <c r="I742" s="84"/>
      <c r="J742" s="9"/>
      <c r="K742" s="9"/>
      <c r="L742" s="9"/>
      <c r="M742" s="9"/>
      <c r="N742" s="9"/>
      <c r="O742" s="9"/>
      <c r="P742" s="9"/>
      <c r="Q742" s="170">
        <f t="shared" si="11"/>
        <v>0</v>
      </c>
      <c r="R742" s="85"/>
    </row>
    <row r="743" spans="1:18" x14ac:dyDescent="0.2">
      <c r="A743" s="167">
        <f>'5414'!A743</f>
        <v>0</v>
      </c>
      <c r="B743" s="167">
        <f>'5414'!C743</f>
        <v>0</v>
      </c>
      <c r="C743" s="167">
        <f>'5414'!D743</f>
        <v>0</v>
      </c>
      <c r="D743" s="167">
        <f>'5414'!E743</f>
        <v>0</v>
      </c>
      <c r="E743" s="167">
        <f>'5414'!F743</f>
        <v>0</v>
      </c>
      <c r="F743" s="168">
        <f>'5414'!G743</f>
        <v>0</v>
      </c>
      <c r="G743" s="169">
        <f>'5414'!M743</f>
        <v>0</v>
      </c>
      <c r="H743" s="167">
        <f>'5414'!Q743</f>
        <v>0</v>
      </c>
      <c r="I743" s="84"/>
      <c r="J743" s="9"/>
      <c r="K743" s="9"/>
      <c r="L743" s="9"/>
      <c r="M743" s="9"/>
      <c r="N743" s="9"/>
      <c r="O743" s="9"/>
      <c r="P743" s="9"/>
      <c r="Q743" s="170">
        <f t="shared" si="11"/>
        <v>0</v>
      </c>
      <c r="R743" s="85"/>
    </row>
    <row r="744" spans="1:18" x14ac:dyDescent="0.2">
      <c r="A744" s="167">
        <f>'5414'!A744</f>
        <v>0</v>
      </c>
      <c r="B744" s="167">
        <f>'5414'!C744</f>
        <v>0</v>
      </c>
      <c r="C744" s="167">
        <f>'5414'!D744</f>
        <v>0</v>
      </c>
      <c r="D744" s="167">
        <f>'5414'!E744</f>
        <v>0</v>
      </c>
      <c r="E744" s="167">
        <f>'5414'!F744</f>
        <v>0</v>
      </c>
      <c r="F744" s="168">
        <f>'5414'!G744</f>
        <v>0</v>
      </c>
      <c r="G744" s="169">
        <f>'5414'!M744</f>
        <v>0</v>
      </c>
      <c r="H744" s="167">
        <f>'5414'!Q744</f>
        <v>0</v>
      </c>
      <c r="I744" s="84"/>
      <c r="J744" s="9"/>
      <c r="K744" s="9"/>
      <c r="L744" s="9"/>
      <c r="M744" s="9"/>
      <c r="N744" s="9"/>
      <c r="O744" s="9"/>
      <c r="P744" s="9"/>
      <c r="Q744" s="170">
        <f t="shared" si="11"/>
        <v>0</v>
      </c>
      <c r="R744" s="85"/>
    </row>
    <row r="745" spans="1:18" x14ac:dyDescent="0.2">
      <c r="A745" s="167">
        <f>'5414'!A745</f>
        <v>0</v>
      </c>
      <c r="B745" s="167">
        <f>'5414'!C745</f>
        <v>0</v>
      </c>
      <c r="C745" s="167">
        <f>'5414'!D745</f>
        <v>0</v>
      </c>
      <c r="D745" s="167">
        <f>'5414'!E745</f>
        <v>0</v>
      </c>
      <c r="E745" s="167">
        <f>'5414'!F745</f>
        <v>0</v>
      </c>
      <c r="F745" s="168">
        <f>'5414'!G745</f>
        <v>0</v>
      </c>
      <c r="G745" s="169">
        <f>'5414'!M745</f>
        <v>0</v>
      </c>
      <c r="H745" s="167">
        <f>'5414'!Q745</f>
        <v>0</v>
      </c>
      <c r="I745" s="84"/>
      <c r="J745" s="9"/>
      <c r="K745" s="9"/>
      <c r="L745" s="9"/>
      <c r="M745" s="9"/>
      <c r="N745" s="9"/>
      <c r="O745" s="9"/>
      <c r="P745" s="9"/>
      <c r="Q745" s="170">
        <f t="shared" si="11"/>
        <v>0</v>
      </c>
      <c r="R745" s="85"/>
    </row>
    <row r="746" spans="1:18" x14ac:dyDescent="0.2">
      <c r="A746" s="167">
        <f>'5414'!A746</f>
        <v>0</v>
      </c>
      <c r="B746" s="167">
        <f>'5414'!C746</f>
        <v>0</v>
      </c>
      <c r="C746" s="167">
        <f>'5414'!D746</f>
        <v>0</v>
      </c>
      <c r="D746" s="167">
        <f>'5414'!E746</f>
        <v>0</v>
      </c>
      <c r="E746" s="167">
        <f>'5414'!F746</f>
        <v>0</v>
      </c>
      <c r="F746" s="168">
        <f>'5414'!G746</f>
        <v>0</v>
      </c>
      <c r="G746" s="169">
        <f>'5414'!M746</f>
        <v>0</v>
      </c>
      <c r="H746" s="167">
        <f>'5414'!Q746</f>
        <v>0</v>
      </c>
      <c r="I746" s="84"/>
      <c r="J746" s="9"/>
      <c r="K746" s="9"/>
      <c r="L746" s="9"/>
      <c r="M746" s="9"/>
      <c r="N746" s="9"/>
      <c r="O746" s="9"/>
      <c r="P746" s="9"/>
      <c r="Q746" s="170">
        <f t="shared" si="11"/>
        <v>0</v>
      </c>
      <c r="R746" s="85"/>
    </row>
    <row r="747" spans="1:18" x14ac:dyDescent="0.2">
      <c r="A747" s="167">
        <f>'5414'!A747</f>
        <v>0</v>
      </c>
      <c r="B747" s="167">
        <f>'5414'!C747</f>
        <v>0</v>
      </c>
      <c r="C747" s="167">
        <f>'5414'!D747</f>
        <v>0</v>
      </c>
      <c r="D747" s="167">
        <f>'5414'!E747</f>
        <v>0</v>
      </c>
      <c r="E747" s="167">
        <f>'5414'!F747</f>
        <v>0</v>
      </c>
      <c r="F747" s="168">
        <f>'5414'!G747</f>
        <v>0</v>
      </c>
      <c r="G747" s="169">
        <f>'5414'!M747</f>
        <v>0</v>
      </c>
      <c r="H747" s="167">
        <f>'5414'!Q747</f>
        <v>0</v>
      </c>
      <c r="I747" s="84"/>
      <c r="J747" s="9"/>
      <c r="K747" s="9"/>
      <c r="L747" s="9"/>
      <c r="M747" s="9"/>
      <c r="N747" s="9"/>
      <c r="O747" s="9"/>
      <c r="P747" s="9"/>
      <c r="Q747" s="170">
        <f t="shared" si="11"/>
        <v>0</v>
      </c>
      <c r="R747" s="85"/>
    </row>
    <row r="748" spans="1:18" x14ac:dyDescent="0.2">
      <c r="A748" s="167">
        <f>'5414'!A748</f>
        <v>0</v>
      </c>
      <c r="B748" s="167">
        <f>'5414'!C748</f>
        <v>0</v>
      </c>
      <c r="C748" s="167">
        <f>'5414'!D748</f>
        <v>0</v>
      </c>
      <c r="D748" s="167">
        <f>'5414'!E748</f>
        <v>0</v>
      </c>
      <c r="E748" s="167">
        <f>'5414'!F748</f>
        <v>0</v>
      </c>
      <c r="F748" s="168">
        <f>'5414'!G748</f>
        <v>0</v>
      </c>
      <c r="G748" s="169">
        <f>'5414'!M748</f>
        <v>0</v>
      </c>
      <c r="H748" s="167">
        <f>'5414'!Q748</f>
        <v>0</v>
      </c>
      <c r="I748" s="84"/>
      <c r="J748" s="9"/>
      <c r="K748" s="9"/>
      <c r="L748" s="9"/>
      <c r="M748" s="9"/>
      <c r="N748" s="9"/>
      <c r="O748" s="9"/>
      <c r="P748" s="9"/>
      <c r="Q748" s="170">
        <f t="shared" si="11"/>
        <v>0</v>
      </c>
      <c r="R748" s="85"/>
    </row>
    <row r="749" spans="1:18" x14ac:dyDescent="0.2">
      <c r="A749" s="167">
        <f>'5414'!A749</f>
        <v>0</v>
      </c>
      <c r="B749" s="167">
        <f>'5414'!C749</f>
        <v>0</v>
      </c>
      <c r="C749" s="167">
        <f>'5414'!D749</f>
        <v>0</v>
      </c>
      <c r="D749" s="167">
        <f>'5414'!E749</f>
        <v>0</v>
      </c>
      <c r="E749" s="167">
        <f>'5414'!F749</f>
        <v>0</v>
      </c>
      <c r="F749" s="168">
        <f>'5414'!G749</f>
        <v>0</v>
      </c>
      <c r="G749" s="169">
        <f>'5414'!M749</f>
        <v>0</v>
      </c>
      <c r="H749" s="167">
        <f>'5414'!Q749</f>
        <v>0</v>
      </c>
      <c r="I749" s="84"/>
      <c r="J749" s="9"/>
      <c r="K749" s="9"/>
      <c r="L749" s="9"/>
      <c r="M749" s="9"/>
      <c r="N749" s="9"/>
      <c r="O749" s="9"/>
      <c r="P749" s="9"/>
      <c r="Q749" s="170">
        <f t="shared" si="11"/>
        <v>0</v>
      </c>
      <c r="R749" s="85"/>
    </row>
    <row r="750" spans="1:18" x14ac:dyDescent="0.2">
      <c r="A750" s="167">
        <f>'5414'!A750</f>
        <v>0</v>
      </c>
      <c r="B750" s="167">
        <f>'5414'!C750</f>
        <v>0</v>
      </c>
      <c r="C750" s="167">
        <f>'5414'!D750</f>
        <v>0</v>
      </c>
      <c r="D750" s="167">
        <f>'5414'!E750</f>
        <v>0</v>
      </c>
      <c r="E750" s="167">
        <f>'5414'!F750</f>
        <v>0</v>
      </c>
      <c r="F750" s="168">
        <f>'5414'!G750</f>
        <v>0</v>
      </c>
      <c r="G750" s="169">
        <f>'5414'!M750</f>
        <v>0</v>
      </c>
      <c r="H750" s="167">
        <f>'5414'!Q750</f>
        <v>0</v>
      </c>
      <c r="I750" s="84"/>
      <c r="J750" s="9"/>
      <c r="K750" s="9"/>
      <c r="L750" s="9"/>
      <c r="M750" s="9"/>
      <c r="N750" s="9"/>
      <c r="O750" s="9"/>
      <c r="P750" s="9"/>
      <c r="Q750" s="170">
        <f t="shared" si="11"/>
        <v>0</v>
      </c>
      <c r="R750" s="85"/>
    </row>
    <row r="751" spans="1:18" x14ac:dyDescent="0.2">
      <c r="A751" s="167">
        <f>'5414'!A751</f>
        <v>0</v>
      </c>
      <c r="B751" s="167">
        <f>'5414'!C751</f>
        <v>0</v>
      </c>
      <c r="C751" s="167">
        <f>'5414'!D751</f>
        <v>0</v>
      </c>
      <c r="D751" s="167">
        <f>'5414'!E751</f>
        <v>0</v>
      </c>
      <c r="E751" s="167">
        <f>'5414'!F751</f>
        <v>0</v>
      </c>
      <c r="F751" s="168">
        <f>'5414'!G751</f>
        <v>0</v>
      </c>
      <c r="G751" s="169">
        <f>'5414'!M751</f>
        <v>0</v>
      </c>
      <c r="H751" s="167">
        <f>'5414'!Q751</f>
        <v>0</v>
      </c>
      <c r="I751" s="84"/>
      <c r="J751" s="9"/>
      <c r="K751" s="9"/>
      <c r="L751" s="9"/>
      <c r="M751" s="9"/>
      <c r="N751" s="9"/>
      <c r="O751" s="9"/>
      <c r="P751" s="9"/>
      <c r="Q751" s="170">
        <f t="shared" si="11"/>
        <v>0</v>
      </c>
      <c r="R751" s="85"/>
    </row>
    <row r="752" spans="1:18" x14ac:dyDescent="0.2">
      <c r="A752" s="167">
        <f>'5414'!A752</f>
        <v>0</v>
      </c>
      <c r="B752" s="167">
        <f>'5414'!C752</f>
        <v>0</v>
      </c>
      <c r="C752" s="167">
        <f>'5414'!D752</f>
        <v>0</v>
      </c>
      <c r="D752" s="167">
        <f>'5414'!E752</f>
        <v>0</v>
      </c>
      <c r="E752" s="167">
        <f>'5414'!F752</f>
        <v>0</v>
      </c>
      <c r="F752" s="168">
        <f>'5414'!G752</f>
        <v>0</v>
      </c>
      <c r="G752" s="169">
        <f>'5414'!M752</f>
        <v>0</v>
      </c>
      <c r="H752" s="167">
        <f>'5414'!Q752</f>
        <v>0</v>
      </c>
      <c r="I752" s="84"/>
      <c r="J752" s="9"/>
      <c r="K752" s="9"/>
      <c r="L752" s="9"/>
      <c r="M752" s="9"/>
      <c r="N752" s="9"/>
      <c r="O752" s="9"/>
      <c r="P752" s="9"/>
      <c r="Q752" s="170">
        <f t="shared" si="11"/>
        <v>0</v>
      </c>
      <c r="R752" s="85"/>
    </row>
    <row r="753" spans="1:18" x14ac:dyDescent="0.2">
      <c r="A753" s="167">
        <f>'5414'!A753</f>
        <v>0</v>
      </c>
      <c r="B753" s="167">
        <f>'5414'!C753</f>
        <v>0</v>
      </c>
      <c r="C753" s="167">
        <f>'5414'!D753</f>
        <v>0</v>
      </c>
      <c r="D753" s="167">
        <f>'5414'!E753</f>
        <v>0</v>
      </c>
      <c r="E753" s="167">
        <f>'5414'!F753</f>
        <v>0</v>
      </c>
      <c r="F753" s="168">
        <f>'5414'!G753</f>
        <v>0</v>
      </c>
      <c r="G753" s="169">
        <f>'5414'!M753</f>
        <v>0</v>
      </c>
      <c r="H753" s="167">
        <f>'5414'!Q753</f>
        <v>0</v>
      </c>
      <c r="I753" s="84"/>
      <c r="J753" s="9"/>
      <c r="K753" s="9"/>
      <c r="L753" s="9"/>
      <c r="M753" s="9"/>
      <c r="N753" s="9"/>
      <c r="O753" s="9"/>
      <c r="P753" s="9"/>
      <c r="Q753" s="170">
        <f t="shared" si="11"/>
        <v>0</v>
      </c>
      <c r="R753" s="85"/>
    </row>
    <row r="754" spans="1:18" x14ac:dyDescent="0.2">
      <c r="A754" s="167">
        <f>'5414'!A754</f>
        <v>0</v>
      </c>
      <c r="B754" s="167">
        <f>'5414'!C754</f>
        <v>0</v>
      </c>
      <c r="C754" s="167">
        <f>'5414'!D754</f>
        <v>0</v>
      </c>
      <c r="D754" s="167">
        <f>'5414'!E754</f>
        <v>0</v>
      </c>
      <c r="E754" s="167">
        <f>'5414'!F754</f>
        <v>0</v>
      </c>
      <c r="F754" s="168">
        <f>'5414'!G754</f>
        <v>0</v>
      </c>
      <c r="G754" s="169">
        <f>'5414'!M754</f>
        <v>0</v>
      </c>
      <c r="H754" s="167">
        <f>'5414'!Q754</f>
        <v>0</v>
      </c>
      <c r="I754" s="84"/>
      <c r="J754" s="9"/>
      <c r="K754" s="9"/>
      <c r="L754" s="9"/>
      <c r="M754" s="9"/>
      <c r="N754" s="9"/>
      <c r="O754" s="9"/>
      <c r="P754" s="9"/>
      <c r="Q754" s="170">
        <f t="shared" si="11"/>
        <v>0</v>
      </c>
      <c r="R754" s="85"/>
    </row>
    <row r="755" spans="1:18" x14ac:dyDescent="0.2">
      <c r="A755" s="167">
        <f>'5414'!A755</f>
        <v>0</v>
      </c>
      <c r="B755" s="167">
        <f>'5414'!C755</f>
        <v>0</v>
      </c>
      <c r="C755" s="167">
        <f>'5414'!D755</f>
        <v>0</v>
      </c>
      <c r="D755" s="167">
        <f>'5414'!E755</f>
        <v>0</v>
      </c>
      <c r="E755" s="167">
        <f>'5414'!F755</f>
        <v>0</v>
      </c>
      <c r="F755" s="168">
        <f>'5414'!G755</f>
        <v>0</v>
      </c>
      <c r="G755" s="169">
        <f>'5414'!M755</f>
        <v>0</v>
      </c>
      <c r="H755" s="167">
        <f>'5414'!Q755</f>
        <v>0</v>
      </c>
      <c r="I755" s="84"/>
      <c r="J755" s="9"/>
      <c r="K755" s="9"/>
      <c r="L755" s="9"/>
      <c r="M755" s="9"/>
      <c r="N755" s="9"/>
      <c r="O755" s="9"/>
      <c r="P755" s="9"/>
      <c r="Q755" s="170">
        <f t="shared" si="11"/>
        <v>0</v>
      </c>
      <c r="R755" s="85"/>
    </row>
    <row r="756" spans="1:18" x14ac:dyDescent="0.2">
      <c r="A756" s="167">
        <f>'5414'!A756</f>
        <v>0</v>
      </c>
      <c r="B756" s="167">
        <f>'5414'!C756</f>
        <v>0</v>
      </c>
      <c r="C756" s="167">
        <f>'5414'!D756</f>
        <v>0</v>
      </c>
      <c r="D756" s="167">
        <f>'5414'!E756</f>
        <v>0</v>
      </c>
      <c r="E756" s="167">
        <f>'5414'!F756</f>
        <v>0</v>
      </c>
      <c r="F756" s="168">
        <f>'5414'!G756</f>
        <v>0</v>
      </c>
      <c r="G756" s="169">
        <f>'5414'!M756</f>
        <v>0</v>
      </c>
      <c r="H756" s="167">
        <f>'5414'!Q756</f>
        <v>0</v>
      </c>
      <c r="I756" s="84"/>
      <c r="J756" s="9"/>
      <c r="K756" s="9"/>
      <c r="L756" s="9"/>
      <c r="M756" s="9"/>
      <c r="N756" s="9"/>
      <c r="O756" s="9"/>
      <c r="P756" s="9"/>
      <c r="Q756" s="170">
        <f t="shared" si="11"/>
        <v>0</v>
      </c>
      <c r="R756" s="85"/>
    </row>
    <row r="757" spans="1:18" x14ac:dyDescent="0.2">
      <c r="A757" s="167">
        <f>'5414'!A757</f>
        <v>0</v>
      </c>
      <c r="B757" s="167">
        <f>'5414'!C757</f>
        <v>0</v>
      </c>
      <c r="C757" s="167">
        <f>'5414'!D757</f>
        <v>0</v>
      </c>
      <c r="D757" s="167">
        <f>'5414'!E757</f>
        <v>0</v>
      </c>
      <c r="E757" s="167">
        <f>'5414'!F757</f>
        <v>0</v>
      </c>
      <c r="F757" s="168">
        <f>'5414'!G757</f>
        <v>0</v>
      </c>
      <c r="G757" s="169">
        <f>'5414'!M757</f>
        <v>0</v>
      </c>
      <c r="H757" s="167">
        <f>'5414'!Q757</f>
        <v>0</v>
      </c>
      <c r="I757" s="84"/>
      <c r="J757" s="9"/>
      <c r="K757" s="9"/>
      <c r="L757" s="9"/>
      <c r="M757" s="9"/>
      <c r="N757" s="9"/>
      <c r="O757" s="9"/>
      <c r="P757" s="9"/>
      <c r="Q757" s="170">
        <f t="shared" si="11"/>
        <v>0</v>
      </c>
      <c r="R757" s="85"/>
    </row>
    <row r="758" spans="1:18" x14ac:dyDescent="0.2">
      <c r="A758" s="167">
        <f>'5414'!A758</f>
        <v>0</v>
      </c>
      <c r="B758" s="167">
        <f>'5414'!C758</f>
        <v>0</v>
      </c>
      <c r="C758" s="167">
        <f>'5414'!D758</f>
        <v>0</v>
      </c>
      <c r="D758" s="167">
        <f>'5414'!E758</f>
        <v>0</v>
      </c>
      <c r="E758" s="167">
        <f>'5414'!F758</f>
        <v>0</v>
      </c>
      <c r="F758" s="168">
        <f>'5414'!G758</f>
        <v>0</v>
      </c>
      <c r="G758" s="169">
        <f>'5414'!M758</f>
        <v>0</v>
      </c>
      <c r="H758" s="167">
        <f>'5414'!Q758</f>
        <v>0</v>
      </c>
      <c r="I758" s="84"/>
      <c r="J758" s="9"/>
      <c r="K758" s="9"/>
      <c r="L758" s="9"/>
      <c r="M758" s="9"/>
      <c r="N758" s="9"/>
      <c r="O758" s="9"/>
      <c r="P758" s="9"/>
      <c r="Q758" s="170">
        <f t="shared" si="11"/>
        <v>0</v>
      </c>
      <c r="R758" s="85"/>
    </row>
    <row r="759" spans="1:18" x14ac:dyDescent="0.2">
      <c r="A759" s="167">
        <f>'5414'!A759</f>
        <v>0</v>
      </c>
      <c r="B759" s="167">
        <f>'5414'!C759</f>
        <v>0</v>
      </c>
      <c r="C759" s="167">
        <f>'5414'!D759</f>
        <v>0</v>
      </c>
      <c r="D759" s="167">
        <f>'5414'!E759</f>
        <v>0</v>
      </c>
      <c r="E759" s="167">
        <f>'5414'!F759</f>
        <v>0</v>
      </c>
      <c r="F759" s="168">
        <f>'5414'!G759</f>
        <v>0</v>
      </c>
      <c r="G759" s="169">
        <f>'5414'!M759</f>
        <v>0</v>
      </c>
      <c r="H759" s="167">
        <f>'5414'!Q759</f>
        <v>0</v>
      </c>
      <c r="I759" s="84"/>
      <c r="J759" s="9"/>
      <c r="K759" s="9"/>
      <c r="L759" s="9"/>
      <c r="M759" s="9"/>
      <c r="N759" s="9"/>
      <c r="O759" s="9"/>
      <c r="P759" s="9"/>
      <c r="Q759" s="170">
        <f t="shared" si="11"/>
        <v>0</v>
      </c>
      <c r="R759" s="85"/>
    </row>
    <row r="760" spans="1:18" x14ac:dyDescent="0.2">
      <c r="A760" s="167">
        <f>'5414'!A760</f>
        <v>0</v>
      </c>
      <c r="B760" s="167">
        <f>'5414'!C760</f>
        <v>0</v>
      </c>
      <c r="C760" s="167">
        <f>'5414'!D760</f>
        <v>0</v>
      </c>
      <c r="D760" s="167">
        <f>'5414'!E760</f>
        <v>0</v>
      </c>
      <c r="E760" s="167">
        <f>'5414'!F760</f>
        <v>0</v>
      </c>
      <c r="F760" s="168">
        <f>'5414'!G760</f>
        <v>0</v>
      </c>
      <c r="G760" s="169">
        <f>'5414'!M760</f>
        <v>0</v>
      </c>
      <c r="H760" s="167">
        <f>'5414'!Q760</f>
        <v>0</v>
      </c>
      <c r="I760" s="84"/>
      <c r="J760" s="9"/>
      <c r="K760" s="9"/>
      <c r="L760" s="9"/>
      <c r="M760" s="9"/>
      <c r="N760" s="9"/>
      <c r="O760" s="9"/>
      <c r="P760" s="9"/>
      <c r="Q760" s="170">
        <f t="shared" si="11"/>
        <v>0</v>
      </c>
      <c r="R760" s="85"/>
    </row>
    <row r="761" spans="1:18" x14ac:dyDescent="0.2">
      <c r="A761" s="167">
        <f>'5414'!A761</f>
        <v>0</v>
      </c>
      <c r="B761" s="167">
        <f>'5414'!C761</f>
        <v>0</v>
      </c>
      <c r="C761" s="167">
        <f>'5414'!D761</f>
        <v>0</v>
      </c>
      <c r="D761" s="167">
        <f>'5414'!E761</f>
        <v>0</v>
      </c>
      <c r="E761" s="167">
        <f>'5414'!F761</f>
        <v>0</v>
      </c>
      <c r="F761" s="168">
        <f>'5414'!G761</f>
        <v>0</v>
      </c>
      <c r="G761" s="169">
        <f>'5414'!M761</f>
        <v>0</v>
      </c>
      <c r="H761" s="167">
        <f>'5414'!Q761</f>
        <v>0</v>
      </c>
      <c r="I761" s="84"/>
      <c r="J761" s="9"/>
      <c r="K761" s="9"/>
      <c r="L761" s="9"/>
      <c r="M761" s="9"/>
      <c r="N761" s="9"/>
      <c r="O761" s="9"/>
      <c r="P761" s="9"/>
      <c r="Q761" s="170">
        <f t="shared" si="11"/>
        <v>0</v>
      </c>
      <c r="R761" s="85"/>
    </row>
    <row r="762" spans="1:18" x14ac:dyDescent="0.2">
      <c r="A762" s="167">
        <f>'5414'!A762</f>
        <v>0</v>
      </c>
      <c r="B762" s="167">
        <f>'5414'!C762</f>
        <v>0</v>
      </c>
      <c r="C762" s="167">
        <f>'5414'!D762</f>
        <v>0</v>
      </c>
      <c r="D762" s="167">
        <f>'5414'!E762</f>
        <v>0</v>
      </c>
      <c r="E762" s="167">
        <f>'5414'!F762</f>
        <v>0</v>
      </c>
      <c r="F762" s="168">
        <f>'5414'!G762</f>
        <v>0</v>
      </c>
      <c r="G762" s="169">
        <f>'5414'!M762</f>
        <v>0</v>
      </c>
      <c r="H762" s="167">
        <f>'5414'!Q762</f>
        <v>0</v>
      </c>
      <c r="I762" s="84"/>
      <c r="J762" s="9"/>
      <c r="K762" s="9"/>
      <c r="L762" s="9"/>
      <c r="M762" s="9"/>
      <c r="N762" s="9"/>
      <c r="O762" s="9"/>
      <c r="P762" s="9"/>
      <c r="Q762" s="170">
        <f t="shared" si="11"/>
        <v>0</v>
      </c>
      <c r="R762" s="85"/>
    </row>
    <row r="763" spans="1:18" x14ac:dyDescent="0.2">
      <c r="A763" s="167">
        <f>'5414'!A763</f>
        <v>0</v>
      </c>
      <c r="B763" s="167">
        <f>'5414'!C763</f>
        <v>0</v>
      </c>
      <c r="C763" s="167">
        <f>'5414'!D763</f>
        <v>0</v>
      </c>
      <c r="D763" s="167">
        <f>'5414'!E763</f>
        <v>0</v>
      </c>
      <c r="E763" s="167">
        <f>'5414'!F763</f>
        <v>0</v>
      </c>
      <c r="F763" s="168">
        <f>'5414'!G763</f>
        <v>0</v>
      </c>
      <c r="G763" s="169">
        <f>'5414'!M763</f>
        <v>0</v>
      </c>
      <c r="H763" s="167">
        <f>'5414'!Q763</f>
        <v>0</v>
      </c>
      <c r="I763" s="84"/>
      <c r="J763" s="9"/>
      <c r="K763" s="9"/>
      <c r="L763" s="9"/>
      <c r="M763" s="9"/>
      <c r="N763" s="9"/>
      <c r="O763" s="9"/>
      <c r="P763" s="9"/>
      <c r="Q763" s="170">
        <f t="shared" si="11"/>
        <v>0</v>
      </c>
      <c r="R763" s="85"/>
    </row>
    <row r="764" spans="1:18" x14ac:dyDescent="0.2">
      <c r="A764" s="167">
        <f>'5414'!A764</f>
        <v>0</v>
      </c>
      <c r="B764" s="167">
        <f>'5414'!C764</f>
        <v>0</v>
      </c>
      <c r="C764" s="167">
        <f>'5414'!D764</f>
        <v>0</v>
      </c>
      <c r="D764" s="167">
        <f>'5414'!E764</f>
        <v>0</v>
      </c>
      <c r="E764" s="167">
        <f>'5414'!F764</f>
        <v>0</v>
      </c>
      <c r="F764" s="168">
        <f>'5414'!G764</f>
        <v>0</v>
      </c>
      <c r="G764" s="169">
        <f>'5414'!M764</f>
        <v>0</v>
      </c>
      <c r="H764" s="167">
        <f>'5414'!Q764</f>
        <v>0</v>
      </c>
      <c r="I764" s="84"/>
      <c r="J764" s="9"/>
      <c r="K764" s="9"/>
      <c r="L764" s="9"/>
      <c r="M764" s="9"/>
      <c r="N764" s="9"/>
      <c r="O764" s="9"/>
      <c r="P764" s="9"/>
      <c r="Q764" s="170">
        <f t="shared" si="11"/>
        <v>0</v>
      </c>
      <c r="R764" s="85"/>
    </row>
    <row r="765" spans="1:18" x14ac:dyDescent="0.2">
      <c r="A765" s="167">
        <f>'5414'!A765</f>
        <v>0</v>
      </c>
      <c r="B765" s="167">
        <f>'5414'!C765</f>
        <v>0</v>
      </c>
      <c r="C765" s="167">
        <f>'5414'!D765</f>
        <v>0</v>
      </c>
      <c r="D765" s="167">
        <f>'5414'!E765</f>
        <v>0</v>
      </c>
      <c r="E765" s="167">
        <f>'5414'!F765</f>
        <v>0</v>
      </c>
      <c r="F765" s="168">
        <f>'5414'!G765</f>
        <v>0</v>
      </c>
      <c r="G765" s="169">
        <f>'5414'!M765</f>
        <v>0</v>
      </c>
      <c r="H765" s="167">
        <f>'5414'!Q765</f>
        <v>0</v>
      </c>
      <c r="I765" s="84"/>
      <c r="J765" s="9"/>
      <c r="K765" s="9"/>
      <c r="L765" s="9"/>
      <c r="M765" s="9"/>
      <c r="N765" s="9"/>
      <c r="O765" s="9"/>
      <c r="P765" s="9"/>
      <c r="Q765" s="170">
        <f t="shared" si="11"/>
        <v>0</v>
      </c>
      <c r="R765" s="85"/>
    </row>
    <row r="766" spans="1:18" x14ac:dyDescent="0.2">
      <c r="A766" s="167">
        <f>'5414'!A766</f>
        <v>0</v>
      </c>
      <c r="B766" s="167">
        <f>'5414'!C766</f>
        <v>0</v>
      </c>
      <c r="C766" s="167">
        <f>'5414'!D766</f>
        <v>0</v>
      </c>
      <c r="D766" s="167">
        <f>'5414'!E766</f>
        <v>0</v>
      </c>
      <c r="E766" s="167">
        <f>'5414'!F766</f>
        <v>0</v>
      </c>
      <c r="F766" s="168">
        <f>'5414'!G766</f>
        <v>0</v>
      </c>
      <c r="G766" s="169">
        <f>'5414'!M766</f>
        <v>0</v>
      </c>
      <c r="H766" s="167">
        <f>'5414'!Q766</f>
        <v>0</v>
      </c>
      <c r="I766" s="84"/>
      <c r="J766" s="9"/>
      <c r="K766" s="9"/>
      <c r="L766" s="9"/>
      <c r="M766" s="9"/>
      <c r="N766" s="9"/>
      <c r="O766" s="9"/>
      <c r="P766" s="9"/>
      <c r="Q766" s="170">
        <f t="shared" si="11"/>
        <v>0</v>
      </c>
      <c r="R766" s="85"/>
    </row>
    <row r="767" spans="1:18" x14ac:dyDescent="0.2">
      <c r="A767" s="167">
        <f>'5414'!A767</f>
        <v>0</v>
      </c>
      <c r="B767" s="167">
        <f>'5414'!C767</f>
        <v>0</v>
      </c>
      <c r="C767" s="167">
        <f>'5414'!D767</f>
        <v>0</v>
      </c>
      <c r="D767" s="167">
        <f>'5414'!E767</f>
        <v>0</v>
      </c>
      <c r="E767" s="167">
        <f>'5414'!F767</f>
        <v>0</v>
      </c>
      <c r="F767" s="168">
        <f>'5414'!G767</f>
        <v>0</v>
      </c>
      <c r="G767" s="169">
        <f>'5414'!M767</f>
        <v>0</v>
      </c>
      <c r="H767" s="167">
        <f>'5414'!Q767</f>
        <v>0</v>
      </c>
      <c r="I767" s="84"/>
      <c r="J767" s="9"/>
      <c r="K767" s="9"/>
      <c r="L767" s="9"/>
      <c r="M767" s="9"/>
      <c r="N767" s="9"/>
      <c r="O767" s="9"/>
      <c r="P767" s="9"/>
      <c r="Q767" s="170">
        <f t="shared" si="11"/>
        <v>0</v>
      </c>
      <c r="R767" s="85"/>
    </row>
    <row r="768" spans="1:18" x14ac:dyDescent="0.2">
      <c r="A768" s="167">
        <f>'5414'!A768</f>
        <v>0</v>
      </c>
      <c r="B768" s="167">
        <f>'5414'!C768</f>
        <v>0</v>
      </c>
      <c r="C768" s="167">
        <f>'5414'!D768</f>
        <v>0</v>
      </c>
      <c r="D768" s="167">
        <f>'5414'!E768</f>
        <v>0</v>
      </c>
      <c r="E768" s="167">
        <f>'5414'!F768</f>
        <v>0</v>
      </c>
      <c r="F768" s="168">
        <f>'5414'!G768</f>
        <v>0</v>
      </c>
      <c r="G768" s="169">
        <f>'5414'!M768</f>
        <v>0</v>
      </c>
      <c r="H768" s="167">
        <f>'5414'!Q768</f>
        <v>0</v>
      </c>
      <c r="I768" s="84"/>
      <c r="J768" s="9"/>
      <c r="K768" s="9"/>
      <c r="L768" s="9"/>
      <c r="M768" s="9"/>
      <c r="N768" s="9"/>
      <c r="O768" s="9"/>
      <c r="P768" s="9"/>
      <c r="Q768" s="170">
        <f t="shared" si="11"/>
        <v>0</v>
      </c>
      <c r="R768" s="85"/>
    </row>
    <row r="769" spans="1:18" x14ac:dyDescent="0.2">
      <c r="A769" s="167">
        <f>'5414'!A769</f>
        <v>0</v>
      </c>
      <c r="B769" s="167">
        <f>'5414'!C769</f>
        <v>0</v>
      </c>
      <c r="C769" s="167">
        <f>'5414'!D769</f>
        <v>0</v>
      </c>
      <c r="D769" s="167">
        <f>'5414'!E769</f>
        <v>0</v>
      </c>
      <c r="E769" s="167">
        <f>'5414'!F769</f>
        <v>0</v>
      </c>
      <c r="F769" s="168">
        <f>'5414'!G769</f>
        <v>0</v>
      </c>
      <c r="G769" s="169">
        <f>'5414'!M769</f>
        <v>0</v>
      </c>
      <c r="H769" s="167">
        <f>'5414'!Q769</f>
        <v>0</v>
      </c>
      <c r="I769" s="84"/>
      <c r="J769" s="9"/>
      <c r="K769" s="9"/>
      <c r="L769" s="9"/>
      <c r="M769" s="9"/>
      <c r="N769" s="9"/>
      <c r="O769" s="9"/>
      <c r="P769" s="9"/>
      <c r="Q769" s="170">
        <f t="shared" si="11"/>
        <v>0</v>
      </c>
      <c r="R769" s="85"/>
    </row>
    <row r="770" spans="1:18" x14ac:dyDescent="0.2">
      <c r="A770" s="167">
        <f>'5414'!A770</f>
        <v>0</v>
      </c>
      <c r="B770" s="167">
        <f>'5414'!C770</f>
        <v>0</v>
      </c>
      <c r="C770" s="167">
        <f>'5414'!D770</f>
        <v>0</v>
      </c>
      <c r="D770" s="167">
        <f>'5414'!E770</f>
        <v>0</v>
      </c>
      <c r="E770" s="167">
        <f>'5414'!F770</f>
        <v>0</v>
      </c>
      <c r="F770" s="168">
        <f>'5414'!G770</f>
        <v>0</v>
      </c>
      <c r="G770" s="169">
        <f>'5414'!M770</f>
        <v>0</v>
      </c>
      <c r="H770" s="167">
        <f>'5414'!Q770</f>
        <v>0</v>
      </c>
      <c r="I770" s="84"/>
      <c r="J770" s="9"/>
      <c r="K770" s="9"/>
      <c r="L770" s="9"/>
      <c r="M770" s="9"/>
      <c r="N770" s="9"/>
      <c r="O770" s="9"/>
      <c r="P770" s="9"/>
      <c r="Q770" s="170">
        <f t="shared" si="11"/>
        <v>0</v>
      </c>
      <c r="R770" s="85"/>
    </row>
    <row r="771" spans="1:18" x14ac:dyDescent="0.2">
      <c r="A771" s="167">
        <f>'5414'!A771</f>
        <v>0</v>
      </c>
      <c r="B771" s="167">
        <f>'5414'!C771</f>
        <v>0</v>
      </c>
      <c r="C771" s="167">
        <f>'5414'!D771</f>
        <v>0</v>
      </c>
      <c r="D771" s="167">
        <f>'5414'!E771</f>
        <v>0</v>
      </c>
      <c r="E771" s="167">
        <f>'5414'!F771</f>
        <v>0</v>
      </c>
      <c r="F771" s="168">
        <f>'5414'!G771</f>
        <v>0</v>
      </c>
      <c r="G771" s="169">
        <f>'5414'!M771</f>
        <v>0</v>
      </c>
      <c r="H771" s="167">
        <f>'5414'!Q771</f>
        <v>0</v>
      </c>
      <c r="I771" s="84"/>
      <c r="J771" s="9"/>
      <c r="K771" s="9"/>
      <c r="L771" s="9"/>
      <c r="M771" s="9"/>
      <c r="N771" s="9"/>
      <c r="O771" s="9"/>
      <c r="P771" s="9"/>
      <c r="Q771" s="170">
        <f t="shared" si="11"/>
        <v>0</v>
      </c>
      <c r="R771" s="85"/>
    </row>
    <row r="772" spans="1:18" x14ac:dyDescent="0.2">
      <c r="A772" s="167">
        <f>'5414'!A772</f>
        <v>0</v>
      </c>
      <c r="B772" s="167">
        <f>'5414'!C772</f>
        <v>0</v>
      </c>
      <c r="C772" s="167">
        <f>'5414'!D772</f>
        <v>0</v>
      </c>
      <c r="D772" s="167">
        <f>'5414'!E772</f>
        <v>0</v>
      </c>
      <c r="E772" s="167">
        <f>'5414'!F772</f>
        <v>0</v>
      </c>
      <c r="F772" s="168">
        <f>'5414'!G772</f>
        <v>0</v>
      </c>
      <c r="G772" s="169">
        <f>'5414'!M772</f>
        <v>0</v>
      </c>
      <c r="H772" s="167">
        <f>'5414'!Q772</f>
        <v>0</v>
      </c>
      <c r="I772" s="84"/>
      <c r="J772" s="9"/>
      <c r="K772" s="9"/>
      <c r="L772" s="9"/>
      <c r="M772" s="9"/>
      <c r="N772" s="9"/>
      <c r="O772" s="9"/>
      <c r="P772" s="9"/>
      <c r="Q772" s="170">
        <f t="shared" si="11"/>
        <v>0</v>
      </c>
      <c r="R772" s="85"/>
    </row>
    <row r="773" spans="1:18" x14ac:dyDescent="0.2">
      <c r="A773" s="167">
        <f>'5414'!A773</f>
        <v>0</v>
      </c>
      <c r="B773" s="167">
        <f>'5414'!C773</f>
        <v>0</v>
      </c>
      <c r="C773" s="167">
        <f>'5414'!D773</f>
        <v>0</v>
      </c>
      <c r="D773" s="167">
        <f>'5414'!E773</f>
        <v>0</v>
      </c>
      <c r="E773" s="167">
        <f>'5414'!F773</f>
        <v>0</v>
      </c>
      <c r="F773" s="168">
        <f>'5414'!G773</f>
        <v>0</v>
      </c>
      <c r="G773" s="169">
        <f>'5414'!M773</f>
        <v>0</v>
      </c>
      <c r="H773" s="167">
        <f>'5414'!Q773</f>
        <v>0</v>
      </c>
      <c r="I773" s="84"/>
      <c r="J773" s="9"/>
      <c r="K773" s="9"/>
      <c r="L773" s="9"/>
      <c r="M773" s="9"/>
      <c r="N773" s="9"/>
      <c r="O773" s="9"/>
      <c r="P773" s="9"/>
      <c r="Q773" s="170">
        <f t="shared" si="11"/>
        <v>0</v>
      </c>
      <c r="R773" s="85"/>
    </row>
    <row r="774" spans="1:18" x14ac:dyDescent="0.2">
      <c r="A774" s="167">
        <f>'5414'!A774</f>
        <v>0</v>
      </c>
      <c r="B774" s="167">
        <f>'5414'!C774</f>
        <v>0</v>
      </c>
      <c r="C774" s="167">
        <f>'5414'!D774</f>
        <v>0</v>
      </c>
      <c r="D774" s="167">
        <f>'5414'!E774</f>
        <v>0</v>
      </c>
      <c r="E774" s="167">
        <f>'5414'!F774</f>
        <v>0</v>
      </c>
      <c r="F774" s="168">
        <f>'5414'!G774</f>
        <v>0</v>
      </c>
      <c r="G774" s="169">
        <f>'5414'!M774</f>
        <v>0</v>
      </c>
      <c r="H774" s="167">
        <f>'5414'!Q774</f>
        <v>0</v>
      </c>
      <c r="I774" s="84"/>
      <c r="J774" s="9"/>
      <c r="K774" s="9"/>
      <c r="L774" s="9"/>
      <c r="M774" s="9"/>
      <c r="N774" s="9"/>
      <c r="O774" s="9"/>
      <c r="P774" s="9"/>
      <c r="Q774" s="170">
        <f t="shared" si="11"/>
        <v>0</v>
      </c>
      <c r="R774" s="85"/>
    </row>
    <row r="775" spans="1:18" x14ac:dyDescent="0.2">
      <c r="A775" s="167">
        <f>'5414'!A775</f>
        <v>0</v>
      </c>
      <c r="B775" s="167">
        <f>'5414'!C775</f>
        <v>0</v>
      </c>
      <c r="C775" s="167">
        <f>'5414'!D775</f>
        <v>0</v>
      </c>
      <c r="D775" s="167">
        <f>'5414'!E775</f>
        <v>0</v>
      </c>
      <c r="E775" s="167">
        <f>'5414'!F775</f>
        <v>0</v>
      </c>
      <c r="F775" s="168">
        <f>'5414'!G775</f>
        <v>0</v>
      </c>
      <c r="G775" s="169">
        <f>'5414'!M775</f>
        <v>0</v>
      </c>
      <c r="H775" s="167">
        <f>'5414'!Q775</f>
        <v>0</v>
      </c>
      <c r="I775" s="84"/>
      <c r="J775" s="9"/>
      <c r="K775" s="9"/>
      <c r="L775" s="9"/>
      <c r="M775" s="9"/>
      <c r="N775" s="9"/>
      <c r="O775" s="9"/>
      <c r="P775" s="9"/>
      <c r="Q775" s="170">
        <f t="shared" si="11"/>
        <v>0</v>
      </c>
      <c r="R775" s="85"/>
    </row>
    <row r="776" spans="1:18" x14ac:dyDescent="0.2">
      <c r="A776" s="167">
        <f>'5414'!A776</f>
        <v>0</v>
      </c>
      <c r="B776" s="167">
        <f>'5414'!C776</f>
        <v>0</v>
      </c>
      <c r="C776" s="167">
        <f>'5414'!D776</f>
        <v>0</v>
      </c>
      <c r="D776" s="167">
        <f>'5414'!E776</f>
        <v>0</v>
      </c>
      <c r="E776" s="167">
        <f>'5414'!F776</f>
        <v>0</v>
      </c>
      <c r="F776" s="168">
        <f>'5414'!G776</f>
        <v>0</v>
      </c>
      <c r="G776" s="169">
        <f>'5414'!M776</f>
        <v>0</v>
      </c>
      <c r="H776" s="167">
        <f>'5414'!Q776</f>
        <v>0</v>
      </c>
      <c r="I776" s="84"/>
      <c r="J776" s="9"/>
      <c r="K776" s="9"/>
      <c r="L776" s="9"/>
      <c r="M776" s="9"/>
      <c r="N776" s="9"/>
      <c r="O776" s="9"/>
      <c r="P776" s="9"/>
      <c r="Q776" s="170">
        <f t="shared" si="11"/>
        <v>0</v>
      </c>
      <c r="R776" s="85"/>
    </row>
    <row r="777" spans="1:18" x14ac:dyDescent="0.2">
      <c r="A777" s="167">
        <f>'5414'!A777</f>
        <v>0</v>
      </c>
      <c r="B777" s="167">
        <f>'5414'!C777</f>
        <v>0</v>
      </c>
      <c r="C777" s="167">
        <f>'5414'!D777</f>
        <v>0</v>
      </c>
      <c r="D777" s="167">
        <f>'5414'!E777</f>
        <v>0</v>
      </c>
      <c r="E777" s="167">
        <f>'5414'!F777</f>
        <v>0</v>
      </c>
      <c r="F777" s="168">
        <f>'5414'!G777</f>
        <v>0</v>
      </c>
      <c r="G777" s="169">
        <f>'5414'!M777</f>
        <v>0</v>
      </c>
      <c r="H777" s="167">
        <f>'5414'!Q777</f>
        <v>0</v>
      </c>
      <c r="I777" s="84"/>
      <c r="J777" s="9"/>
      <c r="K777" s="9"/>
      <c r="L777" s="9"/>
      <c r="M777" s="9"/>
      <c r="N777" s="9"/>
      <c r="O777" s="9"/>
      <c r="P777" s="9"/>
      <c r="Q777" s="170">
        <f t="shared" si="11"/>
        <v>0</v>
      </c>
      <c r="R777" s="85"/>
    </row>
    <row r="778" spans="1:18" x14ac:dyDescent="0.2">
      <c r="A778" s="167">
        <f>'5414'!A778</f>
        <v>0</v>
      </c>
      <c r="B778" s="167">
        <f>'5414'!C778</f>
        <v>0</v>
      </c>
      <c r="C778" s="167">
        <f>'5414'!D778</f>
        <v>0</v>
      </c>
      <c r="D778" s="167">
        <f>'5414'!E778</f>
        <v>0</v>
      </c>
      <c r="E778" s="167">
        <f>'5414'!F778</f>
        <v>0</v>
      </c>
      <c r="F778" s="168">
        <f>'5414'!G778</f>
        <v>0</v>
      </c>
      <c r="G778" s="169">
        <f>'5414'!M778</f>
        <v>0</v>
      </c>
      <c r="H778" s="167">
        <f>'5414'!Q778</f>
        <v>0</v>
      </c>
      <c r="I778" s="84"/>
      <c r="J778" s="9"/>
      <c r="K778" s="9"/>
      <c r="L778" s="9"/>
      <c r="M778" s="9"/>
      <c r="N778" s="9"/>
      <c r="O778" s="9"/>
      <c r="P778" s="9"/>
      <c r="Q778" s="170">
        <f t="shared" ref="Q778:Q841" si="12">J778+L778+N778+P778</f>
        <v>0</v>
      </c>
      <c r="R778" s="85"/>
    </row>
    <row r="779" spans="1:18" x14ac:dyDescent="0.2">
      <c r="A779" s="167">
        <f>'5414'!A779</f>
        <v>0</v>
      </c>
      <c r="B779" s="167">
        <f>'5414'!C779</f>
        <v>0</v>
      </c>
      <c r="C779" s="167">
        <f>'5414'!D779</f>
        <v>0</v>
      </c>
      <c r="D779" s="167">
        <f>'5414'!E779</f>
        <v>0</v>
      </c>
      <c r="E779" s="167">
        <f>'5414'!F779</f>
        <v>0</v>
      </c>
      <c r="F779" s="168">
        <f>'5414'!G779</f>
        <v>0</v>
      </c>
      <c r="G779" s="169">
        <f>'5414'!M779</f>
        <v>0</v>
      </c>
      <c r="H779" s="167">
        <f>'5414'!Q779</f>
        <v>0</v>
      </c>
      <c r="I779" s="84"/>
      <c r="J779" s="9"/>
      <c r="K779" s="9"/>
      <c r="L779" s="9"/>
      <c r="M779" s="9"/>
      <c r="N779" s="9"/>
      <c r="O779" s="9"/>
      <c r="P779" s="9"/>
      <c r="Q779" s="170">
        <f t="shared" si="12"/>
        <v>0</v>
      </c>
      <c r="R779" s="85"/>
    </row>
    <row r="780" spans="1:18" x14ac:dyDescent="0.2">
      <c r="A780" s="167">
        <f>'5414'!A780</f>
        <v>0</v>
      </c>
      <c r="B780" s="167">
        <f>'5414'!C780</f>
        <v>0</v>
      </c>
      <c r="C780" s="167">
        <f>'5414'!D780</f>
        <v>0</v>
      </c>
      <c r="D780" s="167">
        <f>'5414'!E780</f>
        <v>0</v>
      </c>
      <c r="E780" s="167">
        <f>'5414'!F780</f>
        <v>0</v>
      </c>
      <c r="F780" s="168">
        <f>'5414'!G780</f>
        <v>0</v>
      </c>
      <c r="G780" s="169">
        <f>'5414'!M780</f>
        <v>0</v>
      </c>
      <c r="H780" s="167">
        <f>'5414'!Q780</f>
        <v>0</v>
      </c>
      <c r="I780" s="84"/>
      <c r="J780" s="9"/>
      <c r="K780" s="9"/>
      <c r="L780" s="9"/>
      <c r="M780" s="9"/>
      <c r="N780" s="9"/>
      <c r="O780" s="9"/>
      <c r="P780" s="9"/>
      <c r="Q780" s="170">
        <f t="shared" si="12"/>
        <v>0</v>
      </c>
      <c r="R780" s="85"/>
    </row>
    <row r="781" spans="1:18" x14ac:dyDescent="0.2">
      <c r="A781" s="167">
        <f>'5414'!A781</f>
        <v>0</v>
      </c>
      <c r="B781" s="167">
        <f>'5414'!C781</f>
        <v>0</v>
      </c>
      <c r="C781" s="167">
        <f>'5414'!D781</f>
        <v>0</v>
      </c>
      <c r="D781" s="167">
        <f>'5414'!E781</f>
        <v>0</v>
      </c>
      <c r="E781" s="167">
        <f>'5414'!F781</f>
        <v>0</v>
      </c>
      <c r="F781" s="168">
        <f>'5414'!G781</f>
        <v>0</v>
      </c>
      <c r="G781" s="169">
        <f>'5414'!M781</f>
        <v>0</v>
      </c>
      <c r="H781" s="167">
        <f>'5414'!Q781</f>
        <v>0</v>
      </c>
      <c r="I781" s="84"/>
      <c r="J781" s="9"/>
      <c r="K781" s="9"/>
      <c r="L781" s="9"/>
      <c r="M781" s="9"/>
      <c r="N781" s="9"/>
      <c r="O781" s="9"/>
      <c r="P781" s="9"/>
      <c r="Q781" s="170">
        <f t="shared" si="12"/>
        <v>0</v>
      </c>
      <c r="R781" s="85"/>
    </row>
    <row r="782" spans="1:18" x14ac:dyDescent="0.2">
      <c r="A782" s="167">
        <f>'5414'!A782</f>
        <v>0</v>
      </c>
      <c r="B782" s="167">
        <f>'5414'!C782</f>
        <v>0</v>
      </c>
      <c r="C782" s="167">
        <f>'5414'!D782</f>
        <v>0</v>
      </c>
      <c r="D782" s="167">
        <f>'5414'!E782</f>
        <v>0</v>
      </c>
      <c r="E782" s="167">
        <f>'5414'!F782</f>
        <v>0</v>
      </c>
      <c r="F782" s="168">
        <f>'5414'!G782</f>
        <v>0</v>
      </c>
      <c r="G782" s="169">
        <f>'5414'!M782</f>
        <v>0</v>
      </c>
      <c r="H782" s="167">
        <f>'5414'!Q782</f>
        <v>0</v>
      </c>
      <c r="I782" s="84"/>
      <c r="J782" s="9"/>
      <c r="K782" s="9"/>
      <c r="L782" s="9"/>
      <c r="M782" s="9"/>
      <c r="N782" s="9"/>
      <c r="O782" s="9"/>
      <c r="P782" s="9"/>
      <c r="Q782" s="170">
        <f t="shared" si="12"/>
        <v>0</v>
      </c>
      <c r="R782" s="85"/>
    </row>
    <row r="783" spans="1:18" x14ac:dyDescent="0.2">
      <c r="A783" s="167">
        <f>'5414'!A783</f>
        <v>0</v>
      </c>
      <c r="B783" s="167">
        <f>'5414'!C783</f>
        <v>0</v>
      </c>
      <c r="C783" s="167">
        <f>'5414'!D783</f>
        <v>0</v>
      </c>
      <c r="D783" s="167">
        <f>'5414'!E783</f>
        <v>0</v>
      </c>
      <c r="E783" s="167">
        <f>'5414'!F783</f>
        <v>0</v>
      </c>
      <c r="F783" s="168">
        <f>'5414'!G783</f>
        <v>0</v>
      </c>
      <c r="G783" s="169">
        <f>'5414'!M783</f>
        <v>0</v>
      </c>
      <c r="H783" s="167">
        <f>'5414'!Q783</f>
        <v>0</v>
      </c>
      <c r="I783" s="84"/>
      <c r="J783" s="9"/>
      <c r="K783" s="9"/>
      <c r="L783" s="9"/>
      <c r="M783" s="9"/>
      <c r="N783" s="9"/>
      <c r="O783" s="9"/>
      <c r="P783" s="9"/>
      <c r="Q783" s="170">
        <f t="shared" si="12"/>
        <v>0</v>
      </c>
      <c r="R783" s="85"/>
    </row>
    <row r="784" spans="1:18" x14ac:dyDescent="0.2">
      <c r="A784" s="167">
        <f>'5414'!A784</f>
        <v>0</v>
      </c>
      <c r="B784" s="167">
        <f>'5414'!C784</f>
        <v>0</v>
      </c>
      <c r="C784" s="167">
        <f>'5414'!D784</f>
        <v>0</v>
      </c>
      <c r="D784" s="167">
        <f>'5414'!E784</f>
        <v>0</v>
      </c>
      <c r="E784" s="167">
        <f>'5414'!F784</f>
        <v>0</v>
      </c>
      <c r="F784" s="168">
        <f>'5414'!G784</f>
        <v>0</v>
      </c>
      <c r="G784" s="169">
        <f>'5414'!M784</f>
        <v>0</v>
      </c>
      <c r="H784" s="167">
        <f>'5414'!Q784</f>
        <v>0</v>
      </c>
      <c r="I784" s="84"/>
      <c r="J784" s="9"/>
      <c r="K784" s="9"/>
      <c r="L784" s="9"/>
      <c r="M784" s="9"/>
      <c r="N784" s="9"/>
      <c r="O784" s="9"/>
      <c r="P784" s="9"/>
      <c r="Q784" s="170">
        <f t="shared" si="12"/>
        <v>0</v>
      </c>
      <c r="R784" s="85"/>
    </row>
    <row r="785" spans="1:18" x14ac:dyDescent="0.2">
      <c r="A785" s="167">
        <f>'5414'!A785</f>
        <v>0</v>
      </c>
      <c r="B785" s="167">
        <f>'5414'!C785</f>
        <v>0</v>
      </c>
      <c r="C785" s="167">
        <f>'5414'!D785</f>
        <v>0</v>
      </c>
      <c r="D785" s="167">
        <f>'5414'!E785</f>
        <v>0</v>
      </c>
      <c r="E785" s="167">
        <f>'5414'!F785</f>
        <v>0</v>
      </c>
      <c r="F785" s="168">
        <f>'5414'!G785</f>
        <v>0</v>
      </c>
      <c r="G785" s="169">
        <f>'5414'!M785</f>
        <v>0</v>
      </c>
      <c r="H785" s="167">
        <f>'5414'!Q785</f>
        <v>0</v>
      </c>
      <c r="I785" s="84"/>
      <c r="J785" s="9"/>
      <c r="K785" s="9"/>
      <c r="L785" s="9"/>
      <c r="M785" s="9"/>
      <c r="N785" s="9"/>
      <c r="O785" s="9"/>
      <c r="P785" s="9"/>
      <c r="Q785" s="170">
        <f t="shared" si="12"/>
        <v>0</v>
      </c>
      <c r="R785" s="85"/>
    </row>
    <row r="786" spans="1:18" x14ac:dyDescent="0.2">
      <c r="A786" s="167">
        <f>'5414'!A786</f>
        <v>0</v>
      </c>
      <c r="B786" s="167">
        <f>'5414'!C786</f>
        <v>0</v>
      </c>
      <c r="C786" s="167">
        <f>'5414'!D786</f>
        <v>0</v>
      </c>
      <c r="D786" s="167">
        <f>'5414'!E786</f>
        <v>0</v>
      </c>
      <c r="E786" s="167">
        <f>'5414'!F786</f>
        <v>0</v>
      </c>
      <c r="F786" s="168">
        <f>'5414'!G786</f>
        <v>0</v>
      </c>
      <c r="G786" s="169">
        <f>'5414'!M786</f>
        <v>0</v>
      </c>
      <c r="H786" s="167">
        <f>'5414'!Q786</f>
        <v>0</v>
      </c>
      <c r="I786" s="84"/>
      <c r="J786" s="9"/>
      <c r="K786" s="9"/>
      <c r="L786" s="9"/>
      <c r="M786" s="9"/>
      <c r="N786" s="9"/>
      <c r="O786" s="9"/>
      <c r="P786" s="9"/>
      <c r="Q786" s="170">
        <f t="shared" si="12"/>
        <v>0</v>
      </c>
      <c r="R786" s="85"/>
    </row>
    <row r="787" spans="1:18" x14ac:dyDescent="0.2">
      <c r="A787" s="167">
        <f>'5414'!A787</f>
        <v>0</v>
      </c>
      <c r="B787" s="167">
        <f>'5414'!C787</f>
        <v>0</v>
      </c>
      <c r="C787" s="167">
        <f>'5414'!D787</f>
        <v>0</v>
      </c>
      <c r="D787" s="167">
        <f>'5414'!E787</f>
        <v>0</v>
      </c>
      <c r="E787" s="167">
        <f>'5414'!F787</f>
        <v>0</v>
      </c>
      <c r="F787" s="168">
        <f>'5414'!G787</f>
        <v>0</v>
      </c>
      <c r="G787" s="169">
        <f>'5414'!M787</f>
        <v>0</v>
      </c>
      <c r="H787" s="167">
        <f>'5414'!Q787</f>
        <v>0</v>
      </c>
      <c r="I787" s="84"/>
      <c r="J787" s="9"/>
      <c r="K787" s="9"/>
      <c r="L787" s="9"/>
      <c r="M787" s="9"/>
      <c r="N787" s="9"/>
      <c r="O787" s="9"/>
      <c r="P787" s="9"/>
      <c r="Q787" s="170">
        <f t="shared" si="12"/>
        <v>0</v>
      </c>
      <c r="R787" s="85"/>
    </row>
    <row r="788" spans="1:18" x14ac:dyDescent="0.2">
      <c r="A788" s="167">
        <f>'5414'!A788</f>
        <v>0</v>
      </c>
      <c r="B788" s="167">
        <f>'5414'!C788</f>
        <v>0</v>
      </c>
      <c r="C788" s="167">
        <f>'5414'!D788</f>
        <v>0</v>
      </c>
      <c r="D788" s="167">
        <f>'5414'!E788</f>
        <v>0</v>
      </c>
      <c r="E788" s="167">
        <f>'5414'!F788</f>
        <v>0</v>
      </c>
      <c r="F788" s="168">
        <f>'5414'!G788</f>
        <v>0</v>
      </c>
      <c r="G788" s="169">
        <f>'5414'!M788</f>
        <v>0</v>
      </c>
      <c r="H788" s="167">
        <f>'5414'!Q788</f>
        <v>0</v>
      </c>
      <c r="I788" s="84"/>
      <c r="J788" s="9"/>
      <c r="K788" s="9"/>
      <c r="L788" s="9"/>
      <c r="M788" s="9"/>
      <c r="N788" s="9"/>
      <c r="O788" s="9"/>
      <c r="P788" s="9"/>
      <c r="Q788" s="170">
        <f t="shared" si="12"/>
        <v>0</v>
      </c>
      <c r="R788" s="85"/>
    </row>
    <row r="789" spans="1:18" x14ac:dyDescent="0.2">
      <c r="A789" s="167">
        <f>'5414'!A789</f>
        <v>0</v>
      </c>
      <c r="B789" s="167">
        <f>'5414'!C789</f>
        <v>0</v>
      </c>
      <c r="C789" s="167">
        <f>'5414'!D789</f>
        <v>0</v>
      </c>
      <c r="D789" s="167">
        <f>'5414'!E789</f>
        <v>0</v>
      </c>
      <c r="E789" s="167">
        <f>'5414'!F789</f>
        <v>0</v>
      </c>
      <c r="F789" s="168">
        <f>'5414'!G789</f>
        <v>0</v>
      </c>
      <c r="G789" s="169">
        <f>'5414'!M789</f>
        <v>0</v>
      </c>
      <c r="H789" s="167">
        <f>'5414'!Q789</f>
        <v>0</v>
      </c>
      <c r="I789" s="84"/>
      <c r="J789" s="9"/>
      <c r="K789" s="9"/>
      <c r="L789" s="9"/>
      <c r="M789" s="9"/>
      <c r="N789" s="9"/>
      <c r="O789" s="9"/>
      <c r="P789" s="9"/>
      <c r="Q789" s="170">
        <f t="shared" si="12"/>
        <v>0</v>
      </c>
      <c r="R789" s="85"/>
    </row>
    <row r="790" spans="1:18" x14ac:dyDescent="0.2">
      <c r="A790" s="167">
        <f>'5414'!A790</f>
        <v>0</v>
      </c>
      <c r="B790" s="167">
        <f>'5414'!C790</f>
        <v>0</v>
      </c>
      <c r="C790" s="167">
        <f>'5414'!D790</f>
        <v>0</v>
      </c>
      <c r="D790" s="167">
        <f>'5414'!E790</f>
        <v>0</v>
      </c>
      <c r="E790" s="167">
        <f>'5414'!F790</f>
        <v>0</v>
      </c>
      <c r="F790" s="168">
        <f>'5414'!G790</f>
        <v>0</v>
      </c>
      <c r="G790" s="169">
        <f>'5414'!M790</f>
        <v>0</v>
      </c>
      <c r="H790" s="167">
        <f>'5414'!Q790</f>
        <v>0</v>
      </c>
      <c r="I790" s="84"/>
      <c r="J790" s="9"/>
      <c r="K790" s="9"/>
      <c r="L790" s="9"/>
      <c r="M790" s="9"/>
      <c r="N790" s="9"/>
      <c r="O790" s="9"/>
      <c r="P790" s="9"/>
      <c r="Q790" s="170">
        <f t="shared" si="12"/>
        <v>0</v>
      </c>
      <c r="R790" s="85"/>
    </row>
    <row r="791" spans="1:18" x14ac:dyDescent="0.2">
      <c r="A791" s="167">
        <f>'5414'!A791</f>
        <v>0</v>
      </c>
      <c r="B791" s="167">
        <f>'5414'!C791</f>
        <v>0</v>
      </c>
      <c r="C791" s="167">
        <f>'5414'!D791</f>
        <v>0</v>
      </c>
      <c r="D791" s="167">
        <f>'5414'!E791</f>
        <v>0</v>
      </c>
      <c r="E791" s="167">
        <f>'5414'!F791</f>
        <v>0</v>
      </c>
      <c r="F791" s="168">
        <f>'5414'!G791</f>
        <v>0</v>
      </c>
      <c r="G791" s="169">
        <f>'5414'!M791</f>
        <v>0</v>
      </c>
      <c r="H791" s="167">
        <f>'5414'!Q791</f>
        <v>0</v>
      </c>
      <c r="I791" s="84"/>
      <c r="J791" s="9"/>
      <c r="K791" s="9"/>
      <c r="L791" s="9"/>
      <c r="M791" s="9"/>
      <c r="N791" s="9"/>
      <c r="O791" s="9"/>
      <c r="P791" s="9"/>
      <c r="Q791" s="170">
        <f t="shared" si="12"/>
        <v>0</v>
      </c>
      <c r="R791" s="85"/>
    </row>
    <row r="792" spans="1:18" x14ac:dyDescent="0.2">
      <c r="A792" s="167">
        <f>'5414'!A792</f>
        <v>0</v>
      </c>
      <c r="B792" s="167">
        <f>'5414'!C792</f>
        <v>0</v>
      </c>
      <c r="C792" s="167">
        <f>'5414'!D792</f>
        <v>0</v>
      </c>
      <c r="D792" s="167">
        <f>'5414'!E792</f>
        <v>0</v>
      </c>
      <c r="E792" s="167">
        <f>'5414'!F792</f>
        <v>0</v>
      </c>
      <c r="F792" s="168">
        <f>'5414'!G792</f>
        <v>0</v>
      </c>
      <c r="G792" s="169">
        <f>'5414'!M792</f>
        <v>0</v>
      </c>
      <c r="H792" s="167">
        <f>'5414'!Q792</f>
        <v>0</v>
      </c>
      <c r="I792" s="84"/>
      <c r="J792" s="9"/>
      <c r="K792" s="9"/>
      <c r="L792" s="9"/>
      <c r="M792" s="9"/>
      <c r="N792" s="9"/>
      <c r="O792" s="9"/>
      <c r="P792" s="9"/>
      <c r="Q792" s="170">
        <f t="shared" si="12"/>
        <v>0</v>
      </c>
      <c r="R792" s="85"/>
    </row>
    <row r="793" spans="1:18" x14ac:dyDescent="0.2">
      <c r="A793" s="167">
        <f>'5414'!A793</f>
        <v>0</v>
      </c>
      <c r="B793" s="167">
        <f>'5414'!C793</f>
        <v>0</v>
      </c>
      <c r="C793" s="167">
        <f>'5414'!D793</f>
        <v>0</v>
      </c>
      <c r="D793" s="167">
        <f>'5414'!E793</f>
        <v>0</v>
      </c>
      <c r="E793" s="167">
        <f>'5414'!F793</f>
        <v>0</v>
      </c>
      <c r="F793" s="168">
        <f>'5414'!G793</f>
        <v>0</v>
      </c>
      <c r="G793" s="169">
        <f>'5414'!M793</f>
        <v>0</v>
      </c>
      <c r="H793" s="167">
        <f>'5414'!Q793</f>
        <v>0</v>
      </c>
      <c r="I793" s="84"/>
      <c r="J793" s="9"/>
      <c r="K793" s="9"/>
      <c r="L793" s="9"/>
      <c r="M793" s="9"/>
      <c r="N793" s="9"/>
      <c r="O793" s="9"/>
      <c r="P793" s="9"/>
      <c r="Q793" s="170">
        <f t="shared" si="12"/>
        <v>0</v>
      </c>
      <c r="R793" s="85"/>
    </row>
    <row r="794" spans="1:18" x14ac:dyDescent="0.2">
      <c r="A794" s="167">
        <f>'5414'!A794</f>
        <v>0</v>
      </c>
      <c r="B794" s="167">
        <f>'5414'!C794</f>
        <v>0</v>
      </c>
      <c r="C794" s="167">
        <f>'5414'!D794</f>
        <v>0</v>
      </c>
      <c r="D794" s="167">
        <f>'5414'!E794</f>
        <v>0</v>
      </c>
      <c r="E794" s="167">
        <f>'5414'!F794</f>
        <v>0</v>
      </c>
      <c r="F794" s="168">
        <f>'5414'!G794</f>
        <v>0</v>
      </c>
      <c r="G794" s="169">
        <f>'5414'!M794</f>
        <v>0</v>
      </c>
      <c r="H794" s="167">
        <f>'5414'!Q794</f>
        <v>0</v>
      </c>
      <c r="I794" s="84"/>
      <c r="J794" s="9"/>
      <c r="K794" s="9"/>
      <c r="L794" s="9"/>
      <c r="M794" s="9"/>
      <c r="N794" s="9"/>
      <c r="O794" s="9"/>
      <c r="P794" s="9"/>
      <c r="Q794" s="170">
        <f t="shared" si="12"/>
        <v>0</v>
      </c>
      <c r="R794" s="85"/>
    </row>
    <row r="795" spans="1:18" x14ac:dyDescent="0.2">
      <c r="A795" s="167">
        <f>'5414'!A795</f>
        <v>0</v>
      </c>
      <c r="B795" s="167">
        <f>'5414'!C795</f>
        <v>0</v>
      </c>
      <c r="C795" s="167">
        <f>'5414'!D795</f>
        <v>0</v>
      </c>
      <c r="D795" s="167">
        <f>'5414'!E795</f>
        <v>0</v>
      </c>
      <c r="E795" s="167">
        <f>'5414'!F795</f>
        <v>0</v>
      </c>
      <c r="F795" s="168">
        <f>'5414'!G795</f>
        <v>0</v>
      </c>
      <c r="G795" s="169">
        <f>'5414'!M795</f>
        <v>0</v>
      </c>
      <c r="H795" s="167">
        <f>'5414'!Q795</f>
        <v>0</v>
      </c>
      <c r="I795" s="84"/>
      <c r="J795" s="9"/>
      <c r="K795" s="9"/>
      <c r="L795" s="9"/>
      <c r="M795" s="9"/>
      <c r="N795" s="9"/>
      <c r="O795" s="9"/>
      <c r="P795" s="9"/>
      <c r="Q795" s="170">
        <f t="shared" si="12"/>
        <v>0</v>
      </c>
      <c r="R795" s="85"/>
    </row>
    <row r="796" spans="1:18" x14ac:dyDescent="0.2">
      <c r="A796" s="167">
        <f>'5414'!A796</f>
        <v>0</v>
      </c>
      <c r="B796" s="167">
        <f>'5414'!C796</f>
        <v>0</v>
      </c>
      <c r="C796" s="167">
        <f>'5414'!D796</f>
        <v>0</v>
      </c>
      <c r="D796" s="167">
        <f>'5414'!E796</f>
        <v>0</v>
      </c>
      <c r="E796" s="167">
        <f>'5414'!F796</f>
        <v>0</v>
      </c>
      <c r="F796" s="168">
        <f>'5414'!G796</f>
        <v>0</v>
      </c>
      <c r="G796" s="169">
        <f>'5414'!M796</f>
        <v>0</v>
      </c>
      <c r="H796" s="167">
        <f>'5414'!Q796</f>
        <v>0</v>
      </c>
      <c r="I796" s="84"/>
      <c r="J796" s="9"/>
      <c r="K796" s="9"/>
      <c r="L796" s="9"/>
      <c r="M796" s="9"/>
      <c r="N796" s="9"/>
      <c r="O796" s="9"/>
      <c r="P796" s="9"/>
      <c r="Q796" s="170">
        <f t="shared" si="12"/>
        <v>0</v>
      </c>
      <c r="R796" s="85"/>
    </row>
    <row r="797" spans="1:18" x14ac:dyDescent="0.2">
      <c r="A797" s="167">
        <f>'5414'!A797</f>
        <v>0</v>
      </c>
      <c r="B797" s="167">
        <f>'5414'!C797</f>
        <v>0</v>
      </c>
      <c r="C797" s="167">
        <f>'5414'!D797</f>
        <v>0</v>
      </c>
      <c r="D797" s="167">
        <f>'5414'!E797</f>
        <v>0</v>
      </c>
      <c r="E797" s="167">
        <f>'5414'!F797</f>
        <v>0</v>
      </c>
      <c r="F797" s="168">
        <f>'5414'!G797</f>
        <v>0</v>
      </c>
      <c r="G797" s="169">
        <f>'5414'!M797</f>
        <v>0</v>
      </c>
      <c r="H797" s="167">
        <f>'5414'!Q797</f>
        <v>0</v>
      </c>
      <c r="I797" s="84"/>
      <c r="J797" s="9"/>
      <c r="K797" s="9"/>
      <c r="L797" s="9"/>
      <c r="M797" s="9"/>
      <c r="N797" s="9"/>
      <c r="O797" s="9"/>
      <c r="P797" s="9"/>
      <c r="Q797" s="170">
        <f t="shared" si="12"/>
        <v>0</v>
      </c>
      <c r="R797" s="85"/>
    </row>
    <row r="798" spans="1:18" x14ac:dyDescent="0.2">
      <c r="A798" s="167">
        <f>'5414'!A798</f>
        <v>0</v>
      </c>
      <c r="B798" s="167">
        <f>'5414'!C798</f>
        <v>0</v>
      </c>
      <c r="C798" s="167">
        <f>'5414'!D798</f>
        <v>0</v>
      </c>
      <c r="D798" s="167">
        <f>'5414'!E798</f>
        <v>0</v>
      </c>
      <c r="E798" s="167">
        <f>'5414'!F798</f>
        <v>0</v>
      </c>
      <c r="F798" s="168">
        <f>'5414'!G798</f>
        <v>0</v>
      </c>
      <c r="G798" s="169">
        <f>'5414'!M798</f>
        <v>0</v>
      </c>
      <c r="H798" s="167">
        <f>'5414'!Q798</f>
        <v>0</v>
      </c>
      <c r="I798" s="84"/>
      <c r="J798" s="9"/>
      <c r="K798" s="9"/>
      <c r="L798" s="9"/>
      <c r="M798" s="9"/>
      <c r="N798" s="9"/>
      <c r="O798" s="9"/>
      <c r="P798" s="9"/>
      <c r="Q798" s="170">
        <f t="shared" si="12"/>
        <v>0</v>
      </c>
      <c r="R798" s="85"/>
    </row>
    <row r="799" spans="1:18" x14ac:dyDescent="0.2">
      <c r="A799" s="167">
        <f>'5414'!A799</f>
        <v>0</v>
      </c>
      <c r="B799" s="167">
        <f>'5414'!C799</f>
        <v>0</v>
      </c>
      <c r="C799" s="167">
        <f>'5414'!D799</f>
        <v>0</v>
      </c>
      <c r="D799" s="167">
        <f>'5414'!E799</f>
        <v>0</v>
      </c>
      <c r="E799" s="167">
        <f>'5414'!F799</f>
        <v>0</v>
      </c>
      <c r="F799" s="168">
        <f>'5414'!G799</f>
        <v>0</v>
      </c>
      <c r="G799" s="169">
        <f>'5414'!M799</f>
        <v>0</v>
      </c>
      <c r="H799" s="167">
        <f>'5414'!Q799</f>
        <v>0</v>
      </c>
      <c r="I799" s="84"/>
      <c r="J799" s="9"/>
      <c r="K799" s="9"/>
      <c r="L799" s="9"/>
      <c r="M799" s="9"/>
      <c r="N799" s="9"/>
      <c r="O799" s="9"/>
      <c r="P799" s="9"/>
      <c r="Q799" s="170">
        <f t="shared" si="12"/>
        <v>0</v>
      </c>
      <c r="R799" s="85"/>
    </row>
    <row r="800" spans="1:18" x14ac:dyDescent="0.2">
      <c r="A800" s="167">
        <f>'5414'!A800</f>
        <v>0</v>
      </c>
      <c r="B800" s="167">
        <f>'5414'!C800</f>
        <v>0</v>
      </c>
      <c r="C800" s="167">
        <f>'5414'!D800</f>
        <v>0</v>
      </c>
      <c r="D800" s="167">
        <f>'5414'!E800</f>
        <v>0</v>
      </c>
      <c r="E800" s="167">
        <f>'5414'!F800</f>
        <v>0</v>
      </c>
      <c r="F800" s="168">
        <f>'5414'!G800</f>
        <v>0</v>
      </c>
      <c r="G800" s="169">
        <f>'5414'!M800</f>
        <v>0</v>
      </c>
      <c r="H800" s="167">
        <f>'5414'!Q800</f>
        <v>0</v>
      </c>
      <c r="I800" s="84"/>
      <c r="J800" s="9"/>
      <c r="K800" s="9"/>
      <c r="L800" s="9"/>
      <c r="M800" s="9"/>
      <c r="N800" s="9"/>
      <c r="O800" s="9"/>
      <c r="P800" s="9"/>
      <c r="Q800" s="170">
        <f t="shared" si="12"/>
        <v>0</v>
      </c>
      <c r="R800" s="85"/>
    </row>
    <row r="801" spans="1:18" x14ac:dyDescent="0.2">
      <c r="A801" s="167">
        <f>'5414'!A801</f>
        <v>0</v>
      </c>
      <c r="B801" s="167">
        <f>'5414'!C801</f>
        <v>0</v>
      </c>
      <c r="C801" s="167">
        <f>'5414'!D801</f>
        <v>0</v>
      </c>
      <c r="D801" s="167">
        <f>'5414'!E801</f>
        <v>0</v>
      </c>
      <c r="E801" s="167">
        <f>'5414'!F801</f>
        <v>0</v>
      </c>
      <c r="F801" s="168">
        <f>'5414'!G801</f>
        <v>0</v>
      </c>
      <c r="G801" s="169">
        <f>'5414'!M801</f>
        <v>0</v>
      </c>
      <c r="H801" s="167">
        <f>'5414'!Q801</f>
        <v>0</v>
      </c>
      <c r="I801" s="84"/>
      <c r="J801" s="9"/>
      <c r="K801" s="9"/>
      <c r="L801" s="9"/>
      <c r="M801" s="9"/>
      <c r="N801" s="9"/>
      <c r="O801" s="9"/>
      <c r="P801" s="9"/>
      <c r="Q801" s="170">
        <f t="shared" si="12"/>
        <v>0</v>
      </c>
      <c r="R801" s="85"/>
    </row>
    <row r="802" spans="1:18" x14ac:dyDescent="0.2">
      <c r="A802" s="167">
        <f>'5414'!A802</f>
        <v>0</v>
      </c>
      <c r="B802" s="167">
        <f>'5414'!C802</f>
        <v>0</v>
      </c>
      <c r="C802" s="167">
        <f>'5414'!D802</f>
        <v>0</v>
      </c>
      <c r="D802" s="167">
        <f>'5414'!E802</f>
        <v>0</v>
      </c>
      <c r="E802" s="167">
        <f>'5414'!F802</f>
        <v>0</v>
      </c>
      <c r="F802" s="168">
        <f>'5414'!G802</f>
        <v>0</v>
      </c>
      <c r="G802" s="169">
        <f>'5414'!M802</f>
        <v>0</v>
      </c>
      <c r="H802" s="167">
        <f>'5414'!Q802</f>
        <v>0</v>
      </c>
      <c r="I802" s="84"/>
      <c r="J802" s="9"/>
      <c r="K802" s="9"/>
      <c r="L802" s="9"/>
      <c r="M802" s="9"/>
      <c r="N802" s="9"/>
      <c r="O802" s="9"/>
      <c r="P802" s="9"/>
      <c r="Q802" s="170">
        <f t="shared" si="12"/>
        <v>0</v>
      </c>
      <c r="R802" s="85"/>
    </row>
    <row r="803" spans="1:18" x14ac:dyDescent="0.2">
      <c r="A803" s="167">
        <f>'5414'!A803</f>
        <v>0</v>
      </c>
      <c r="B803" s="167">
        <f>'5414'!C803</f>
        <v>0</v>
      </c>
      <c r="C803" s="167">
        <f>'5414'!D803</f>
        <v>0</v>
      </c>
      <c r="D803" s="167">
        <f>'5414'!E803</f>
        <v>0</v>
      </c>
      <c r="E803" s="167">
        <f>'5414'!F803</f>
        <v>0</v>
      </c>
      <c r="F803" s="168">
        <f>'5414'!G803</f>
        <v>0</v>
      </c>
      <c r="G803" s="169">
        <f>'5414'!M803</f>
        <v>0</v>
      </c>
      <c r="H803" s="167">
        <f>'5414'!Q803</f>
        <v>0</v>
      </c>
      <c r="I803" s="84"/>
      <c r="J803" s="9"/>
      <c r="K803" s="9"/>
      <c r="L803" s="9"/>
      <c r="M803" s="9"/>
      <c r="N803" s="9"/>
      <c r="O803" s="9"/>
      <c r="P803" s="9"/>
      <c r="Q803" s="170">
        <f t="shared" si="12"/>
        <v>0</v>
      </c>
      <c r="R803" s="85"/>
    </row>
    <row r="804" spans="1:18" x14ac:dyDescent="0.2">
      <c r="A804" s="167">
        <f>'5414'!A804</f>
        <v>0</v>
      </c>
      <c r="B804" s="167">
        <f>'5414'!C804</f>
        <v>0</v>
      </c>
      <c r="C804" s="167">
        <f>'5414'!D804</f>
        <v>0</v>
      </c>
      <c r="D804" s="167">
        <f>'5414'!E804</f>
        <v>0</v>
      </c>
      <c r="E804" s="167">
        <f>'5414'!F804</f>
        <v>0</v>
      </c>
      <c r="F804" s="168">
        <f>'5414'!G804</f>
        <v>0</v>
      </c>
      <c r="G804" s="169">
        <f>'5414'!M804</f>
        <v>0</v>
      </c>
      <c r="H804" s="167">
        <f>'5414'!Q804</f>
        <v>0</v>
      </c>
      <c r="I804" s="84"/>
      <c r="J804" s="9"/>
      <c r="K804" s="9"/>
      <c r="L804" s="9"/>
      <c r="M804" s="9"/>
      <c r="N804" s="9"/>
      <c r="O804" s="9"/>
      <c r="P804" s="9"/>
      <c r="Q804" s="170">
        <f t="shared" si="12"/>
        <v>0</v>
      </c>
      <c r="R804" s="85"/>
    </row>
    <row r="805" spans="1:18" x14ac:dyDescent="0.2">
      <c r="A805" s="167">
        <f>'5414'!A805</f>
        <v>0</v>
      </c>
      <c r="B805" s="167">
        <f>'5414'!C805</f>
        <v>0</v>
      </c>
      <c r="C805" s="167">
        <f>'5414'!D805</f>
        <v>0</v>
      </c>
      <c r="D805" s="167">
        <f>'5414'!E805</f>
        <v>0</v>
      </c>
      <c r="E805" s="167">
        <f>'5414'!F805</f>
        <v>0</v>
      </c>
      <c r="F805" s="168">
        <f>'5414'!G805</f>
        <v>0</v>
      </c>
      <c r="G805" s="169">
        <f>'5414'!M805</f>
        <v>0</v>
      </c>
      <c r="H805" s="167">
        <f>'5414'!Q805</f>
        <v>0</v>
      </c>
      <c r="I805" s="84"/>
      <c r="J805" s="9"/>
      <c r="K805" s="9"/>
      <c r="L805" s="9"/>
      <c r="M805" s="9"/>
      <c r="N805" s="9"/>
      <c r="O805" s="9"/>
      <c r="P805" s="9"/>
      <c r="Q805" s="170">
        <f t="shared" si="12"/>
        <v>0</v>
      </c>
      <c r="R805" s="85"/>
    </row>
    <row r="806" spans="1:18" x14ac:dyDescent="0.2">
      <c r="A806" s="167">
        <f>'5414'!A806</f>
        <v>0</v>
      </c>
      <c r="B806" s="167">
        <f>'5414'!C806</f>
        <v>0</v>
      </c>
      <c r="C806" s="167">
        <f>'5414'!D806</f>
        <v>0</v>
      </c>
      <c r="D806" s="167">
        <f>'5414'!E806</f>
        <v>0</v>
      </c>
      <c r="E806" s="167">
        <f>'5414'!F806</f>
        <v>0</v>
      </c>
      <c r="F806" s="168">
        <f>'5414'!G806</f>
        <v>0</v>
      </c>
      <c r="G806" s="169">
        <f>'5414'!M806</f>
        <v>0</v>
      </c>
      <c r="H806" s="167">
        <f>'5414'!Q806</f>
        <v>0</v>
      </c>
      <c r="I806" s="84"/>
      <c r="J806" s="9"/>
      <c r="K806" s="9"/>
      <c r="L806" s="9"/>
      <c r="M806" s="9"/>
      <c r="N806" s="9"/>
      <c r="O806" s="9"/>
      <c r="P806" s="9"/>
      <c r="Q806" s="170">
        <f t="shared" si="12"/>
        <v>0</v>
      </c>
      <c r="R806" s="85"/>
    </row>
    <row r="807" spans="1:18" x14ac:dyDescent="0.2">
      <c r="A807" s="167">
        <f>'5414'!A807</f>
        <v>0</v>
      </c>
      <c r="B807" s="167">
        <f>'5414'!C807</f>
        <v>0</v>
      </c>
      <c r="C807" s="167">
        <f>'5414'!D807</f>
        <v>0</v>
      </c>
      <c r="D807" s="167">
        <f>'5414'!E807</f>
        <v>0</v>
      </c>
      <c r="E807" s="167">
        <f>'5414'!F807</f>
        <v>0</v>
      </c>
      <c r="F807" s="168">
        <f>'5414'!G807</f>
        <v>0</v>
      </c>
      <c r="G807" s="169">
        <f>'5414'!M807</f>
        <v>0</v>
      </c>
      <c r="H807" s="167">
        <f>'5414'!Q807</f>
        <v>0</v>
      </c>
      <c r="I807" s="84"/>
      <c r="J807" s="9"/>
      <c r="K807" s="9"/>
      <c r="L807" s="9"/>
      <c r="M807" s="9"/>
      <c r="N807" s="9"/>
      <c r="O807" s="9"/>
      <c r="P807" s="9"/>
      <c r="Q807" s="170">
        <f t="shared" si="12"/>
        <v>0</v>
      </c>
      <c r="R807" s="85"/>
    </row>
    <row r="808" spans="1:18" x14ac:dyDescent="0.2">
      <c r="A808" s="167">
        <f>'5414'!A808</f>
        <v>0</v>
      </c>
      <c r="B808" s="167">
        <f>'5414'!C808</f>
        <v>0</v>
      </c>
      <c r="C808" s="167">
        <f>'5414'!D808</f>
        <v>0</v>
      </c>
      <c r="D808" s="167">
        <f>'5414'!E808</f>
        <v>0</v>
      </c>
      <c r="E808" s="167">
        <f>'5414'!F808</f>
        <v>0</v>
      </c>
      <c r="F808" s="168">
        <f>'5414'!G808</f>
        <v>0</v>
      </c>
      <c r="G808" s="169">
        <f>'5414'!M808</f>
        <v>0</v>
      </c>
      <c r="H808" s="167">
        <f>'5414'!Q808</f>
        <v>0</v>
      </c>
      <c r="I808" s="84"/>
      <c r="J808" s="9"/>
      <c r="K808" s="9"/>
      <c r="L808" s="9"/>
      <c r="M808" s="9"/>
      <c r="N808" s="9"/>
      <c r="O808" s="9"/>
      <c r="P808" s="9"/>
      <c r="Q808" s="170">
        <f t="shared" si="12"/>
        <v>0</v>
      </c>
      <c r="R808" s="85"/>
    </row>
    <row r="809" spans="1:18" x14ac:dyDescent="0.2">
      <c r="A809" s="167">
        <f>'5414'!A809</f>
        <v>0</v>
      </c>
      <c r="B809" s="167">
        <f>'5414'!C809</f>
        <v>0</v>
      </c>
      <c r="C809" s="167">
        <f>'5414'!D809</f>
        <v>0</v>
      </c>
      <c r="D809" s="167">
        <f>'5414'!E809</f>
        <v>0</v>
      </c>
      <c r="E809" s="167">
        <f>'5414'!F809</f>
        <v>0</v>
      </c>
      <c r="F809" s="168">
        <f>'5414'!G809</f>
        <v>0</v>
      </c>
      <c r="G809" s="169">
        <f>'5414'!M809</f>
        <v>0</v>
      </c>
      <c r="H809" s="167">
        <f>'5414'!Q809</f>
        <v>0</v>
      </c>
      <c r="I809" s="84"/>
      <c r="J809" s="9"/>
      <c r="K809" s="9"/>
      <c r="L809" s="9"/>
      <c r="M809" s="9"/>
      <c r="N809" s="9"/>
      <c r="O809" s="9"/>
      <c r="P809" s="9"/>
      <c r="Q809" s="170">
        <f t="shared" si="12"/>
        <v>0</v>
      </c>
      <c r="R809" s="85"/>
    </row>
    <row r="810" spans="1:18" x14ac:dyDescent="0.2">
      <c r="A810" s="167">
        <f>'5414'!A810</f>
        <v>0</v>
      </c>
      <c r="B810" s="167">
        <f>'5414'!C810</f>
        <v>0</v>
      </c>
      <c r="C810" s="167">
        <f>'5414'!D810</f>
        <v>0</v>
      </c>
      <c r="D810" s="167">
        <f>'5414'!E810</f>
        <v>0</v>
      </c>
      <c r="E810" s="167">
        <f>'5414'!F810</f>
        <v>0</v>
      </c>
      <c r="F810" s="168">
        <f>'5414'!G810</f>
        <v>0</v>
      </c>
      <c r="G810" s="169">
        <f>'5414'!M810</f>
        <v>0</v>
      </c>
      <c r="H810" s="167">
        <f>'5414'!Q810</f>
        <v>0</v>
      </c>
      <c r="I810" s="84"/>
      <c r="J810" s="9"/>
      <c r="K810" s="9"/>
      <c r="L810" s="9"/>
      <c r="M810" s="9"/>
      <c r="N810" s="9"/>
      <c r="O810" s="9"/>
      <c r="P810" s="9"/>
      <c r="Q810" s="170">
        <f t="shared" si="12"/>
        <v>0</v>
      </c>
      <c r="R810" s="85"/>
    </row>
    <row r="811" spans="1:18" x14ac:dyDescent="0.2">
      <c r="A811" s="167">
        <f>'5414'!A811</f>
        <v>0</v>
      </c>
      <c r="B811" s="167">
        <f>'5414'!C811</f>
        <v>0</v>
      </c>
      <c r="C811" s="167">
        <f>'5414'!D811</f>
        <v>0</v>
      </c>
      <c r="D811" s="167">
        <f>'5414'!E811</f>
        <v>0</v>
      </c>
      <c r="E811" s="167">
        <f>'5414'!F811</f>
        <v>0</v>
      </c>
      <c r="F811" s="168">
        <f>'5414'!G811</f>
        <v>0</v>
      </c>
      <c r="G811" s="169">
        <f>'5414'!M811</f>
        <v>0</v>
      </c>
      <c r="H811" s="167">
        <f>'5414'!Q811</f>
        <v>0</v>
      </c>
      <c r="I811" s="84"/>
      <c r="J811" s="9"/>
      <c r="K811" s="9"/>
      <c r="L811" s="9"/>
      <c r="M811" s="9"/>
      <c r="N811" s="9"/>
      <c r="O811" s="9"/>
      <c r="P811" s="9"/>
      <c r="Q811" s="170">
        <f t="shared" si="12"/>
        <v>0</v>
      </c>
      <c r="R811" s="85"/>
    </row>
    <row r="812" spans="1:18" x14ac:dyDescent="0.2">
      <c r="A812" s="167">
        <f>'5414'!A812</f>
        <v>0</v>
      </c>
      <c r="B812" s="167">
        <f>'5414'!C812</f>
        <v>0</v>
      </c>
      <c r="C812" s="167">
        <f>'5414'!D812</f>
        <v>0</v>
      </c>
      <c r="D812" s="167">
        <f>'5414'!E812</f>
        <v>0</v>
      </c>
      <c r="E812" s="167">
        <f>'5414'!F812</f>
        <v>0</v>
      </c>
      <c r="F812" s="168">
        <f>'5414'!G812</f>
        <v>0</v>
      </c>
      <c r="G812" s="169">
        <f>'5414'!M812</f>
        <v>0</v>
      </c>
      <c r="H812" s="167">
        <f>'5414'!Q812</f>
        <v>0</v>
      </c>
      <c r="I812" s="84"/>
      <c r="J812" s="9"/>
      <c r="K812" s="9"/>
      <c r="L812" s="9"/>
      <c r="M812" s="9"/>
      <c r="N812" s="9"/>
      <c r="O812" s="9"/>
      <c r="P812" s="9"/>
      <c r="Q812" s="170">
        <f t="shared" si="12"/>
        <v>0</v>
      </c>
      <c r="R812" s="85"/>
    </row>
    <row r="813" spans="1:18" x14ac:dyDescent="0.2">
      <c r="A813" s="167">
        <f>'5414'!A813</f>
        <v>0</v>
      </c>
      <c r="B813" s="167">
        <f>'5414'!C813</f>
        <v>0</v>
      </c>
      <c r="C813" s="167">
        <f>'5414'!D813</f>
        <v>0</v>
      </c>
      <c r="D813" s="167">
        <f>'5414'!E813</f>
        <v>0</v>
      </c>
      <c r="E813" s="167">
        <f>'5414'!F813</f>
        <v>0</v>
      </c>
      <c r="F813" s="168">
        <f>'5414'!G813</f>
        <v>0</v>
      </c>
      <c r="G813" s="169">
        <f>'5414'!M813</f>
        <v>0</v>
      </c>
      <c r="H813" s="167">
        <f>'5414'!Q813</f>
        <v>0</v>
      </c>
      <c r="I813" s="84"/>
      <c r="J813" s="9"/>
      <c r="K813" s="9"/>
      <c r="L813" s="9"/>
      <c r="M813" s="9"/>
      <c r="N813" s="9"/>
      <c r="O813" s="9"/>
      <c r="P813" s="9"/>
      <c r="Q813" s="170">
        <f t="shared" si="12"/>
        <v>0</v>
      </c>
      <c r="R813" s="85"/>
    </row>
    <row r="814" spans="1:18" x14ac:dyDescent="0.2">
      <c r="A814" s="167">
        <f>'5414'!A814</f>
        <v>0</v>
      </c>
      <c r="B814" s="167">
        <f>'5414'!C814</f>
        <v>0</v>
      </c>
      <c r="C814" s="167">
        <f>'5414'!D814</f>
        <v>0</v>
      </c>
      <c r="D814" s="167">
        <f>'5414'!E814</f>
        <v>0</v>
      </c>
      <c r="E814" s="167">
        <f>'5414'!F814</f>
        <v>0</v>
      </c>
      <c r="F814" s="168">
        <f>'5414'!G814</f>
        <v>0</v>
      </c>
      <c r="G814" s="169">
        <f>'5414'!M814</f>
        <v>0</v>
      </c>
      <c r="H814" s="167">
        <f>'5414'!Q814</f>
        <v>0</v>
      </c>
      <c r="I814" s="84"/>
      <c r="J814" s="9"/>
      <c r="K814" s="9"/>
      <c r="L814" s="9"/>
      <c r="M814" s="9"/>
      <c r="N814" s="9"/>
      <c r="O814" s="9"/>
      <c r="P814" s="9"/>
      <c r="Q814" s="170">
        <f t="shared" si="12"/>
        <v>0</v>
      </c>
      <c r="R814" s="85"/>
    </row>
    <row r="815" spans="1:18" x14ac:dyDescent="0.2">
      <c r="A815" s="167">
        <f>'5414'!A815</f>
        <v>0</v>
      </c>
      <c r="B815" s="167">
        <f>'5414'!C815</f>
        <v>0</v>
      </c>
      <c r="C815" s="167">
        <f>'5414'!D815</f>
        <v>0</v>
      </c>
      <c r="D815" s="167">
        <f>'5414'!E815</f>
        <v>0</v>
      </c>
      <c r="E815" s="167">
        <f>'5414'!F815</f>
        <v>0</v>
      </c>
      <c r="F815" s="168">
        <f>'5414'!G815</f>
        <v>0</v>
      </c>
      <c r="G815" s="169">
        <f>'5414'!M815</f>
        <v>0</v>
      </c>
      <c r="H815" s="167">
        <f>'5414'!Q815</f>
        <v>0</v>
      </c>
      <c r="I815" s="84"/>
      <c r="J815" s="9"/>
      <c r="K815" s="9"/>
      <c r="L815" s="9"/>
      <c r="M815" s="9"/>
      <c r="N815" s="9"/>
      <c r="O815" s="9"/>
      <c r="P815" s="9"/>
      <c r="Q815" s="170">
        <f t="shared" si="12"/>
        <v>0</v>
      </c>
      <c r="R815" s="85"/>
    </row>
    <row r="816" spans="1:18" x14ac:dyDescent="0.2">
      <c r="A816" s="167">
        <f>'5414'!A816</f>
        <v>0</v>
      </c>
      <c r="B816" s="167">
        <f>'5414'!C816</f>
        <v>0</v>
      </c>
      <c r="C816" s="167">
        <f>'5414'!D816</f>
        <v>0</v>
      </c>
      <c r="D816" s="167">
        <f>'5414'!E816</f>
        <v>0</v>
      </c>
      <c r="E816" s="167">
        <f>'5414'!F816</f>
        <v>0</v>
      </c>
      <c r="F816" s="168">
        <f>'5414'!G816</f>
        <v>0</v>
      </c>
      <c r="G816" s="169">
        <f>'5414'!M816</f>
        <v>0</v>
      </c>
      <c r="H816" s="167">
        <f>'5414'!Q816</f>
        <v>0</v>
      </c>
      <c r="I816" s="84"/>
      <c r="J816" s="9"/>
      <c r="K816" s="9"/>
      <c r="L816" s="9"/>
      <c r="M816" s="9"/>
      <c r="N816" s="9"/>
      <c r="O816" s="9"/>
      <c r="P816" s="9"/>
      <c r="Q816" s="170">
        <f t="shared" si="12"/>
        <v>0</v>
      </c>
      <c r="R816" s="85"/>
    </row>
    <row r="817" spans="1:18" x14ac:dyDescent="0.2">
      <c r="A817" s="167">
        <f>'5414'!A817</f>
        <v>0</v>
      </c>
      <c r="B817" s="167">
        <f>'5414'!C817</f>
        <v>0</v>
      </c>
      <c r="C817" s="167">
        <f>'5414'!D817</f>
        <v>0</v>
      </c>
      <c r="D817" s="167">
        <f>'5414'!E817</f>
        <v>0</v>
      </c>
      <c r="E817" s="167">
        <f>'5414'!F817</f>
        <v>0</v>
      </c>
      <c r="F817" s="168">
        <f>'5414'!G817</f>
        <v>0</v>
      </c>
      <c r="G817" s="169">
        <f>'5414'!M817</f>
        <v>0</v>
      </c>
      <c r="H817" s="167">
        <f>'5414'!Q817</f>
        <v>0</v>
      </c>
      <c r="I817" s="84"/>
      <c r="J817" s="9"/>
      <c r="K817" s="9"/>
      <c r="L817" s="9"/>
      <c r="M817" s="9"/>
      <c r="N817" s="9"/>
      <c r="O817" s="9"/>
      <c r="P817" s="9"/>
      <c r="Q817" s="170">
        <f t="shared" si="12"/>
        <v>0</v>
      </c>
      <c r="R817" s="85"/>
    </row>
    <row r="818" spans="1:18" x14ac:dyDescent="0.2">
      <c r="A818" s="167">
        <f>'5414'!A818</f>
        <v>0</v>
      </c>
      <c r="B818" s="167">
        <f>'5414'!C818</f>
        <v>0</v>
      </c>
      <c r="C818" s="167">
        <f>'5414'!D818</f>
        <v>0</v>
      </c>
      <c r="D818" s="167">
        <f>'5414'!E818</f>
        <v>0</v>
      </c>
      <c r="E818" s="167">
        <f>'5414'!F818</f>
        <v>0</v>
      </c>
      <c r="F818" s="168">
        <f>'5414'!G818</f>
        <v>0</v>
      </c>
      <c r="G818" s="169">
        <f>'5414'!M818</f>
        <v>0</v>
      </c>
      <c r="H818" s="167">
        <f>'5414'!Q818</f>
        <v>0</v>
      </c>
      <c r="I818" s="84"/>
      <c r="J818" s="9"/>
      <c r="K818" s="9"/>
      <c r="L818" s="9"/>
      <c r="M818" s="9"/>
      <c r="N818" s="9"/>
      <c r="O818" s="9"/>
      <c r="P818" s="9"/>
      <c r="Q818" s="170">
        <f t="shared" si="12"/>
        <v>0</v>
      </c>
      <c r="R818" s="85"/>
    </row>
    <row r="819" spans="1:18" x14ac:dyDescent="0.2">
      <c r="A819" s="167">
        <f>'5414'!A819</f>
        <v>0</v>
      </c>
      <c r="B819" s="167">
        <f>'5414'!C819</f>
        <v>0</v>
      </c>
      <c r="C819" s="167">
        <f>'5414'!D819</f>
        <v>0</v>
      </c>
      <c r="D819" s="167">
        <f>'5414'!E819</f>
        <v>0</v>
      </c>
      <c r="E819" s="167">
        <f>'5414'!F819</f>
        <v>0</v>
      </c>
      <c r="F819" s="168">
        <f>'5414'!G819</f>
        <v>0</v>
      </c>
      <c r="G819" s="169">
        <f>'5414'!M819</f>
        <v>0</v>
      </c>
      <c r="H819" s="167">
        <f>'5414'!Q819</f>
        <v>0</v>
      </c>
      <c r="I819" s="84"/>
      <c r="J819" s="9"/>
      <c r="K819" s="9"/>
      <c r="L819" s="9"/>
      <c r="M819" s="9"/>
      <c r="N819" s="9"/>
      <c r="O819" s="9"/>
      <c r="P819" s="9"/>
      <c r="Q819" s="170">
        <f t="shared" si="12"/>
        <v>0</v>
      </c>
      <c r="R819" s="85"/>
    </row>
    <row r="820" spans="1:18" x14ac:dyDescent="0.2">
      <c r="A820" s="167">
        <f>'5414'!A820</f>
        <v>0</v>
      </c>
      <c r="B820" s="167">
        <f>'5414'!C820</f>
        <v>0</v>
      </c>
      <c r="C820" s="167">
        <f>'5414'!D820</f>
        <v>0</v>
      </c>
      <c r="D820" s="167">
        <f>'5414'!E820</f>
        <v>0</v>
      </c>
      <c r="E820" s="167">
        <f>'5414'!F820</f>
        <v>0</v>
      </c>
      <c r="F820" s="168">
        <f>'5414'!G820</f>
        <v>0</v>
      </c>
      <c r="G820" s="169">
        <f>'5414'!M820</f>
        <v>0</v>
      </c>
      <c r="H820" s="167">
        <f>'5414'!Q820</f>
        <v>0</v>
      </c>
      <c r="I820" s="84"/>
      <c r="J820" s="9"/>
      <c r="K820" s="9"/>
      <c r="L820" s="9"/>
      <c r="M820" s="9"/>
      <c r="N820" s="9"/>
      <c r="O820" s="9"/>
      <c r="P820" s="9"/>
      <c r="Q820" s="170">
        <f t="shared" si="12"/>
        <v>0</v>
      </c>
      <c r="R820" s="85"/>
    </row>
    <row r="821" spans="1:18" x14ac:dyDescent="0.2">
      <c r="A821" s="167">
        <f>'5414'!A821</f>
        <v>0</v>
      </c>
      <c r="B821" s="167">
        <f>'5414'!C821</f>
        <v>0</v>
      </c>
      <c r="C821" s="167">
        <f>'5414'!D821</f>
        <v>0</v>
      </c>
      <c r="D821" s="167">
        <f>'5414'!E821</f>
        <v>0</v>
      </c>
      <c r="E821" s="167">
        <f>'5414'!F821</f>
        <v>0</v>
      </c>
      <c r="F821" s="168">
        <f>'5414'!G821</f>
        <v>0</v>
      </c>
      <c r="G821" s="169">
        <f>'5414'!M821</f>
        <v>0</v>
      </c>
      <c r="H821" s="167">
        <f>'5414'!Q821</f>
        <v>0</v>
      </c>
      <c r="I821" s="84"/>
      <c r="J821" s="9"/>
      <c r="K821" s="9"/>
      <c r="L821" s="9"/>
      <c r="M821" s="9"/>
      <c r="N821" s="9"/>
      <c r="O821" s="9"/>
      <c r="P821" s="9"/>
      <c r="Q821" s="170">
        <f t="shared" si="12"/>
        <v>0</v>
      </c>
      <c r="R821" s="85"/>
    </row>
    <row r="822" spans="1:18" x14ac:dyDescent="0.2">
      <c r="A822" s="167">
        <f>'5414'!A822</f>
        <v>0</v>
      </c>
      <c r="B822" s="167">
        <f>'5414'!C822</f>
        <v>0</v>
      </c>
      <c r="C822" s="167">
        <f>'5414'!D822</f>
        <v>0</v>
      </c>
      <c r="D822" s="167">
        <f>'5414'!E822</f>
        <v>0</v>
      </c>
      <c r="E822" s="167">
        <f>'5414'!F822</f>
        <v>0</v>
      </c>
      <c r="F822" s="168">
        <f>'5414'!G822</f>
        <v>0</v>
      </c>
      <c r="G822" s="169">
        <f>'5414'!M822</f>
        <v>0</v>
      </c>
      <c r="H822" s="167">
        <f>'5414'!Q822</f>
        <v>0</v>
      </c>
      <c r="I822" s="84"/>
      <c r="J822" s="9"/>
      <c r="K822" s="9"/>
      <c r="L822" s="9"/>
      <c r="M822" s="9"/>
      <c r="N822" s="9"/>
      <c r="O822" s="9"/>
      <c r="P822" s="9"/>
      <c r="Q822" s="170">
        <f t="shared" si="12"/>
        <v>0</v>
      </c>
      <c r="R822" s="85"/>
    </row>
    <row r="823" spans="1:18" x14ac:dyDescent="0.2">
      <c r="A823" s="167">
        <f>'5414'!A823</f>
        <v>0</v>
      </c>
      <c r="B823" s="167">
        <f>'5414'!C823</f>
        <v>0</v>
      </c>
      <c r="C823" s="167">
        <f>'5414'!D823</f>
        <v>0</v>
      </c>
      <c r="D823" s="167">
        <f>'5414'!E823</f>
        <v>0</v>
      </c>
      <c r="E823" s="167">
        <f>'5414'!F823</f>
        <v>0</v>
      </c>
      <c r="F823" s="168">
        <f>'5414'!G823</f>
        <v>0</v>
      </c>
      <c r="G823" s="169">
        <f>'5414'!M823</f>
        <v>0</v>
      </c>
      <c r="H823" s="167">
        <f>'5414'!Q823</f>
        <v>0</v>
      </c>
      <c r="I823" s="84"/>
      <c r="J823" s="9"/>
      <c r="K823" s="9"/>
      <c r="L823" s="9"/>
      <c r="M823" s="9"/>
      <c r="N823" s="9"/>
      <c r="O823" s="9"/>
      <c r="P823" s="9"/>
      <c r="Q823" s="170">
        <f t="shared" si="12"/>
        <v>0</v>
      </c>
      <c r="R823" s="85"/>
    </row>
    <row r="824" spans="1:18" x14ac:dyDescent="0.2">
      <c r="A824" s="167">
        <f>'5414'!A824</f>
        <v>0</v>
      </c>
      <c r="B824" s="167">
        <f>'5414'!C824</f>
        <v>0</v>
      </c>
      <c r="C824" s="167">
        <f>'5414'!D824</f>
        <v>0</v>
      </c>
      <c r="D824" s="167">
        <f>'5414'!E824</f>
        <v>0</v>
      </c>
      <c r="E824" s="167">
        <f>'5414'!F824</f>
        <v>0</v>
      </c>
      <c r="F824" s="168">
        <f>'5414'!G824</f>
        <v>0</v>
      </c>
      <c r="G824" s="169">
        <f>'5414'!M824</f>
        <v>0</v>
      </c>
      <c r="H824" s="167">
        <f>'5414'!Q824</f>
        <v>0</v>
      </c>
      <c r="I824" s="84"/>
      <c r="J824" s="9"/>
      <c r="K824" s="9"/>
      <c r="L824" s="9"/>
      <c r="M824" s="9"/>
      <c r="N824" s="9"/>
      <c r="O824" s="9"/>
      <c r="P824" s="9"/>
      <c r="Q824" s="170">
        <f t="shared" si="12"/>
        <v>0</v>
      </c>
      <c r="R824" s="85"/>
    </row>
    <row r="825" spans="1:18" x14ac:dyDescent="0.2">
      <c r="A825" s="167">
        <f>'5414'!A825</f>
        <v>0</v>
      </c>
      <c r="B825" s="167">
        <f>'5414'!C825</f>
        <v>0</v>
      </c>
      <c r="C825" s="167">
        <f>'5414'!D825</f>
        <v>0</v>
      </c>
      <c r="D825" s="167">
        <f>'5414'!E825</f>
        <v>0</v>
      </c>
      <c r="E825" s="167">
        <f>'5414'!F825</f>
        <v>0</v>
      </c>
      <c r="F825" s="168">
        <f>'5414'!G825</f>
        <v>0</v>
      </c>
      <c r="G825" s="169">
        <f>'5414'!M825</f>
        <v>0</v>
      </c>
      <c r="H825" s="167">
        <f>'5414'!Q825</f>
        <v>0</v>
      </c>
      <c r="I825" s="84"/>
      <c r="J825" s="9"/>
      <c r="K825" s="9"/>
      <c r="L825" s="9"/>
      <c r="M825" s="9"/>
      <c r="N825" s="9"/>
      <c r="O825" s="9"/>
      <c r="P825" s="9"/>
      <c r="Q825" s="170">
        <f t="shared" si="12"/>
        <v>0</v>
      </c>
      <c r="R825" s="85"/>
    </row>
    <row r="826" spans="1:18" x14ac:dyDescent="0.2">
      <c r="A826" s="167">
        <f>'5414'!A826</f>
        <v>0</v>
      </c>
      <c r="B826" s="167">
        <f>'5414'!C826</f>
        <v>0</v>
      </c>
      <c r="C826" s="167">
        <f>'5414'!D826</f>
        <v>0</v>
      </c>
      <c r="D826" s="167">
        <f>'5414'!E826</f>
        <v>0</v>
      </c>
      <c r="E826" s="167">
        <f>'5414'!F826</f>
        <v>0</v>
      </c>
      <c r="F826" s="168">
        <f>'5414'!G826</f>
        <v>0</v>
      </c>
      <c r="G826" s="169">
        <f>'5414'!M826</f>
        <v>0</v>
      </c>
      <c r="H826" s="167">
        <f>'5414'!Q826</f>
        <v>0</v>
      </c>
      <c r="I826" s="84"/>
      <c r="J826" s="9"/>
      <c r="K826" s="9"/>
      <c r="L826" s="9"/>
      <c r="M826" s="9"/>
      <c r="N826" s="9"/>
      <c r="O826" s="9"/>
      <c r="P826" s="9"/>
      <c r="Q826" s="170">
        <f t="shared" si="12"/>
        <v>0</v>
      </c>
      <c r="R826" s="85"/>
    </row>
    <row r="827" spans="1:18" x14ac:dyDescent="0.2">
      <c r="A827" s="167">
        <f>'5414'!A827</f>
        <v>0</v>
      </c>
      <c r="B827" s="167">
        <f>'5414'!C827</f>
        <v>0</v>
      </c>
      <c r="C827" s="167">
        <f>'5414'!D827</f>
        <v>0</v>
      </c>
      <c r="D827" s="167">
        <f>'5414'!E827</f>
        <v>0</v>
      </c>
      <c r="E827" s="167">
        <f>'5414'!F827</f>
        <v>0</v>
      </c>
      <c r="F827" s="168">
        <f>'5414'!G827</f>
        <v>0</v>
      </c>
      <c r="G827" s="169">
        <f>'5414'!M827</f>
        <v>0</v>
      </c>
      <c r="H827" s="167">
        <f>'5414'!Q827</f>
        <v>0</v>
      </c>
      <c r="I827" s="84"/>
      <c r="J827" s="9"/>
      <c r="K827" s="9"/>
      <c r="L827" s="9"/>
      <c r="M827" s="9"/>
      <c r="N827" s="9"/>
      <c r="O827" s="9"/>
      <c r="P827" s="9"/>
      <c r="Q827" s="170">
        <f t="shared" si="12"/>
        <v>0</v>
      </c>
      <c r="R827" s="85"/>
    </row>
    <row r="828" spans="1:18" x14ac:dyDescent="0.2">
      <c r="A828" s="167">
        <f>'5414'!A828</f>
        <v>0</v>
      </c>
      <c r="B828" s="167">
        <f>'5414'!C828</f>
        <v>0</v>
      </c>
      <c r="C828" s="167">
        <f>'5414'!D828</f>
        <v>0</v>
      </c>
      <c r="D828" s="167">
        <f>'5414'!E828</f>
        <v>0</v>
      </c>
      <c r="E828" s="167">
        <f>'5414'!F828</f>
        <v>0</v>
      </c>
      <c r="F828" s="168">
        <f>'5414'!G828</f>
        <v>0</v>
      </c>
      <c r="G828" s="169">
        <f>'5414'!M828</f>
        <v>0</v>
      </c>
      <c r="H828" s="167">
        <f>'5414'!Q828</f>
        <v>0</v>
      </c>
      <c r="I828" s="84"/>
      <c r="J828" s="9"/>
      <c r="K828" s="9"/>
      <c r="L828" s="9"/>
      <c r="M828" s="9"/>
      <c r="N828" s="9"/>
      <c r="O828" s="9"/>
      <c r="P828" s="9"/>
      <c r="Q828" s="170">
        <f t="shared" si="12"/>
        <v>0</v>
      </c>
      <c r="R828" s="85"/>
    </row>
    <row r="829" spans="1:18" x14ac:dyDescent="0.2">
      <c r="A829" s="167">
        <f>'5414'!A829</f>
        <v>0</v>
      </c>
      <c r="B829" s="167">
        <f>'5414'!C829</f>
        <v>0</v>
      </c>
      <c r="C829" s="167">
        <f>'5414'!D829</f>
        <v>0</v>
      </c>
      <c r="D829" s="167">
        <f>'5414'!E829</f>
        <v>0</v>
      </c>
      <c r="E829" s="167">
        <f>'5414'!F829</f>
        <v>0</v>
      </c>
      <c r="F829" s="168">
        <f>'5414'!G829</f>
        <v>0</v>
      </c>
      <c r="G829" s="169">
        <f>'5414'!M829</f>
        <v>0</v>
      </c>
      <c r="H829" s="167">
        <f>'5414'!Q829</f>
        <v>0</v>
      </c>
      <c r="I829" s="84"/>
      <c r="J829" s="9"/>
      <c r="K829" s="9"/>
      <c r="L829" s="9"/>
      <c r="M829" s="9"/>
      <c r="N829" s="9"/>
      <c r="O829" s="9"/>
      <c r="P829" s="9"/>
      <c r="Q829" s="170">
        <f t="shared" si="12"/>
        <v>0</v>
      </c>
      <c r="R829" s="85"/>
    </row>
    <row r="830" spans="1:18" x14ac:dyDescent="0.2">
      <c r="A830" s="167">
        <f>'5414'!A830</f>
        <v>0</v>
      </c>
      <c r="B830" s="167">
        <f>'5414'!C830</f>
        <v>0</v>
      </c>
      <c r="C830" s="167">
        <f>'5414'!D830</f>
        <v>0</v>
      </c>
      <c r="D830" s="167">
        <f>'5414'!E830</f>
        <v>0</v>
      </c>
      <c r="E830" s="167">
        <f>'5414'!F830</f>
        <v>0</v>
      </c>
      <c r="F830" s="168">
        <f>'5414'!G830</f>
        <v>0</v>
      </c>
      <c r="G830" s="169">
        <f>'5414'!M830</f>
        <v>0</v>
      </c>
      <c r="H830" s="167">
        <f>'5414'!Q830</f>
        <v>0</v>
      </c>
      <c r="I830" s="84"/>
      <c r="J830" s="9"/>
      <c r="K830" s="9"/>
      <c r="L830" s="9"/>
      <c r="M830" s="9"/>
      <c r="N830" s="9"/>
      <c r="O830" s="9"/>
      <c r="P830" s="9"/>
      <c r="Q830" s="170">
        <f t="shared" si="12"/>
        <v>0</v>
      </c>
      <c r="R830" s="85"/>
    </row>
    <row r="831" spans="1:18" x14ac:dyDescent="0.2">
      <c r="A831" s="167">
        <f>'5414'!A831</f>
        <v>0</v>
      </c>
      <c r="B831" s="167">
        <f>'5414'!C831</f>
        <v>0</v>
      </c>
      <c r="C831" s="167">
        <f>'5414'!D831</f>
        <v>0</v>
      </c>
      <c r="D831" s="167">
        <f>'5414'!E831</f>
        <v>0</v>
      </c>
      <c r="E831" s="167">
        <f>'5414'!F831</f>
        <v>0</v>
      </c>
      <c r="F831" s="168">
        <f>'5414'!G831</f>
        <v>0</v>
      </c>
      <c r="G831" s="169">
        <f>'5414'!M831</f>
        <v>0</v>
      </c>
      <c r="H831" s="167">
        <f>'5414'!Q831</f>
        <v>0</v>
      </c>
      <c r="I831" s="84"/>
      <c r="J831" s="9"/>
      <c r="K831" s="9"/>
      <c r="L831" s="9"/>
      <c r="M831" s="9"/>
      <c r="N831" s="9"/>
      <c r="O831" s="9"/>
      <c r="P831" s="9"/>
      <c r="Q831" s="170">
        <f t="shared" si="12"/>
        <v>0</v>
      </c>
      <c r="R831" s="85"/>
    </row>
    <row r="832" spans="1:18" x14ac:dyDescent="0.2">
      <c r="A832" s="167">
        <f>'5414'!A832</f>
        <v>0</v>
      </c>
      <c r="B832" s="167">
        <f>'5414'!C832</f>
        <v>0</v>
      </c>
      <c r="C832" s="167">
        <f>'5414'!D832</f>
        <v>0</v>
      </c>
      <c r="D832" s="167">
        <f>'5414'!E832</f>
        <v>0</v>
      </c>
      <c r="E832" s="167">
        <f>'5414'!F832</f>
        <v>0</v>
      </c>
      <c r="F832" s="168">
        <f>'5414'!G832</f>
        <v>0</v>
      </c>
      <c r="G832" s="169">
        <f>'5414'!M832</f>
        <v>0</v>
      </c>
      <c r="H832" s="167">
        <f>'5414'!Q832</f>
        <v>0</v>
      </c>
      <c r="I832" s="84"/>
      <c r="J832" s="9"/>
      <c r="K832" s="9"/>
      <c r="L832" s="9"/>
      <c r="M832" s="9"/>
      <c r="N832" s="9"/>
      <c r="O832" s="9"/>
      <c r="P832" s="9"/>
      <c r="Q832" s="170">
        <f t="shared" si="12"/>
        <v>0</v>
      </c>
      <c r="R832" s="85"/>
    </row>
    <row r="833" spans="1:18" x14ac:dyDescent="0.2">
      <c r="A833" s="167">
        <f>'5414'!A833</f>
        <v>0</v>
      </c>
      <c r="B833" s="167">
        <f>'5414'!C833</f>
        <v>0</v>
      </c>
      <c r="C833" s="167">
        <f>'5414'!D833</f>
        <v>0</v>
      </c>
      <c r="D833" s="167">
        <f>'5414'!E833</f>
        <v>0</v>
      </c>
      <c r="E833" s="167">
        <f>'5414'!F833</f>
        <v>0</v>
      </c>
      <c r="F833" s="168">
        <f>'5414'!G833</f>
        <v>0</v>
      </c>
      <c r="G833" s="169">
        <f>'5414'!M833</f>
        <v>0</v>
      </c>
      <c r="H833" s="167">
        <f>'5414'!Q833</f>
        <v>0</v>
      </c>
      <c r="I833" s="84"/>
      <c r="J833" s="9"/>
      <c r="K833" s="9"/>
      <c r="L833" s="9"/>
      <c r="M833" s="9"/>
      <c r="N833" s="9"/>
      <c r="O833" s="9"/>
      <c r="P833" s="9"/>
      <c r="Q833" s="170">
        <f t="shared" si="12"/>
        <v>0</v>
      </c>
      <c r="R833" s="85"/>
    </row>
    <row r="834" spans="1:18" x14ac:dyDescent="0.2">
      <c r="A834" s="167">
        <f>'5414'!A834</f>
        <v>0</v>
      </c>
      <c r="B834" s="167">
        <f>'5414'!C834</f>
        <v>0</v>
      </c>
      <c r="C834" s="167">
        <f>'5414'!D834</f>
        <v>0</v>
      </c>
      <c r="D834" s="167">
        <f>'5414'!E834</f>
        <v>0</v>
      </c>
      <c r="E834" s="167">
        <f>'5414'!F834</f>
        <v>0</v>
      </c>
      <c r="F834" s="168">
        <f>'5414'!G834</f>
        <v>0</v>
      </c>
      <c r="G834" s="169">
        <f>'5414'!M834</f>
        <v>0</v>
      </c>
      <c r="H834" s="167">
        <f>'5414'!Q834</f>
        <v>0</v>
      </c>
      <c r="I834" s="84"/>
      <c r="J834" s="9"/>
      <c r="K834" s="9"/>
      <c r="L834" s="9"/>
      <c r="M834" s="9"/>
      <c r="N834" s="9"/>
      <c r="O834" s="9"/>
      <c r="P834" s="9"/>
      <c r="Q834" s="170">
        <f t="shared" si="12"/>
        <v>0</v>
      </c>
      <c r="R834" s="85"/>
    </row>
    <row r="835" spans="1:18" x14ac:dyDescent="0.2">
      <c r="A835" s="167">
        <f>'5414'!A835</f>
        <v>0</v>
      </c>
      <c r="B835" s="167">
        <f>'5414'!C835</f>
        <v>0</v>
      </c>
      <c r="C835" s="167">
        <f>'5414'!D835</f>
        <v>0</v>
      </c>
      <c r="D835" s="167">
        <f>'5414'!E835</f>
        <v>0</v>
      </c>
      <c r="E835" s="167">
        <f>'5414'!F835</f>
        <v>0</v>
      </c>
      <c r="F835" s="168">
        <f>'5414'!G835</f>
        <v>0</v>
      </c>
      <c r="G835" s="169">
        <f>'5414'!M835</f>
        <v>0</v>
      </c>
      <c r="H835" s="167">
        <f>'5414'!Q835</f>
        <v>0</v>
      </c>
      <c r="I835" s="84"/>
      <c r="J835" s="9"/>
      <c r="K835" s="9"/>
      <c r="L835" s="9"/>
      <c r="M835" s="9"/>
      <c r="N835" s="9"/>
      <c r="O835" s="9"/>
      <c r="P835" s="9"/>
      <c r="Q835" s="170">
        <f t="shared" si="12"/>
        <v>0</v>
      </c>
      <c r="R835" s="85"/>
    </row>
    <row r="836" spans="1:18" x14ac:dyDescent="0.2">
      <c r="A836" s="167">
        <f>'5414'!A836</f>
        <v>0</v>
      </c>
      <c r="B836" s="167">
        <f>'5414'!C836</f>
        <v>0</v>
      </c>
      <c r="C836" s="167">
        <f>'5414'!D836</f>
        <v>0</v>
      </c>
      <c r="D836" s="167">
        <f>'5414'!E836</f>
        <v>0</v>
      </c>
      <c r="E836" s="167">
        <f>'5414'!F836</f>
        <v>0</v>
      </c>
      <c r="F836" s="168">
        <f>'5414'!G836</f>
        <v>0</v>
      </c>
      <c r="G836" s="169">
        <f>'5414'!M836</f>
        <v>0</v>
      </c>
      <c r="H836" s="167">
        <f>'5414'!Q836</f>
        <v>0</v>
      </c>
      <c r="I836" s="84"/>
      <c r="J836" s="9"/>
      <c r="K836" s="9"/>
      <c r="L836" s="9"/>
      <c r="M836" s="9"/>
      <c r="N836" s="9"/>
      <c r="O836" s="9"/>
      <c r="P836" s="9"/>
      <c r="Q836" s="170">
        <f t="shared" si="12"/>
        <v>0</v>
      </c>
      <c r="R836" s="85"/>
    </row>
    <row r="837" spans="1:18" x14ac:dyDescent="0.2">
      <c r="A837" s="167">
        <f>'5414'!A837</f>
        <v>0</v>
      </c>
      <c r="B837" s="167">
        <f>'5414'!C837</f>
        <v>0</v>
      </c>
      <c r="C837" s="167">
        <f>'5414'!D837</f>
        <v>0</v>
      </c>
      <c r="D837" s="167">
        <f>'5414'!E837</f>
        <v>0</v>
      </c>
      <c r="E837" s="167">
        <f>'5414'!F837</f>
        <v>0</v>
      </c>
      <c r="F837" s="168">
        <f>'5414'!G837</f>
        <v>0</v>
      </c>
      <c r="G837" s="169">
        <f>'5414'!M837</f>
        <v>0</v>
      </c>
      <c r="H837" s="167">
        <f>'5414'!Q837</f>
        <v>0</v>
      </c>
      <c r="I837" s="84"/>
      <c r="J837" s="9"/>
      <c r="K837" s="9"/>
      <c r="L837" s="9"/>
      <c r="M837" s="9"/>
      <c r="N837" s="9"/>
      <c r="O837" s="9"/>
      <c r="P837" s="9"/>
      <c r="Q837" s="170">
        <f t="shared" si="12"/>
        <v>0</v>
      </c>
      <c r="R837" s="85"/>
    </row>
    <row r="838" spans="1:18" x14ac:dyDescent="0.2">
      <c r="A838" s="167">
        <f>'5414'!A838</f>
        <v>0</v>
      </c>
      <c r="B838" s="167">
        <f>'5414'!C838</f>
        <v>0</v>
      </c>
      <c r="C838" s="167">
        <f>'5414'!D838</f>
        <v>0</v>
      </c>
      <c r="D838" s="167">
        <f>'5414'!E838</f>
        <v>0</v>
      </c>
      <c r="E838" s="167">
        <f>'5414'!F838</f>
        <v>0</v>
      </c>
      <c r="F838" s="168">
        <f>'5414'!G838</f>
        <v>0</v>
      </c>
      <c r="G838" s="169">
        <f>'5414'!M838</f>
        <v>0</v>
      </c>
      <c r="H838" s="167">
        <f>'5414'!Q838</f>
        <v>0</v>
      </c>
      <c r="I838" s="84"/>
      <c r="J838" s="9"/>
      <c r="K838" s="9"/>
      <c r="L838" s="9"/>
      <c r="M838" s="9"/>
      <c r="N838" s="9"/>
      <c r="O838" s="9"/>
      <c r="P838" s="9"/>
      <c r="Q838" s="170">
        <f t="shared" si="12"/>
        <v>0</v>
      </c>
      <c r="R838" s="85"/>
    </row>
    <row r="839" spans="1:18" x14ac:dyDescent="0.2">
      <c r="A839" s="167">
        <f>'5414'!A839</f>
        <v>0</v>
      </c>
      <c r="B839" s="167">
        <f>'5414'!C839</f>
        <v>0</v>
      </c>
      <c r="C839" s="167">
        <f>'5414'!D839</f>
        <v>0</v>
      </c>
      <c r="D839" s="167">
        <f>'5414'!E839</f>
        <v>0</v>
      </c>
      <c r="E839" s="167">
        <f>'5414'!F839</f>
        <v>0</v>
      </c>
      <c r="F839" s="168">
        <f>'5414'!G839</f>
        <v>0</v>
      </c>
      <c r="G839" s="169">
        <f>'5414'!M839</f>
        <v>0</v>
      </c>
      <c r="H839" s="167">
        <f>'5414'!Q839</f>
        <v>0</v>
      </c>
      <c r="I839" s="84"/>
      <c r="J839" s="9"/>
      <c r="K839" s="9"/>
      <c r="L839" s="9"/>
      <c r="M839" s="9"/>
      <c r="N839" s="9"/>
      <c r="O839" s="9"/>
      <c r="P839" s="9"/>
      <c r="Q839" s="170">
        <f t="shared" si="12"/>
        <v>0</v>
      </c>
      <c r="R839" s="85"/>
    </row>
    <row r="840" spans="1:18" x14ac:dyDescent="0.2">
      <c r="A840" s="167">
        <f>'5414'!A840</f>
        <v>0</v>
      </c>
      <c r="B840" s="167">
        <f>'5414'!C840</f>
        <v>0</v>
      </c>
      <c r="C840" s="167">
        <f>'5414'!D840</f>
        <v>0</v>
      </c>
      <c r="D840" s="167">
        <f>'5414'!E840</f>
        <v>0</v>
      </c>
      <c r="E840" s="167">
        <f>'5414'!F840</f>
        <v>0</v>
      </c>
      <c r="F840" s="168">
        <f>'5414'!G840</f>
        <v>0</v>
      </c>
      <c r="G840" s="169">
        <f>'5414'!M840</f>
        <v>0</v>
      </c>
      <c r="H840" s="167">
        <f>'5414'!Q840</f>
        <v>0</v>
      </c>
      <c r="I840" s="84"/>
      <c r="J840" s="9"/>
      <c r="K840" s="9"/>
      <c r="L840" s="9"/>
      <c r="M840" s="9"/>
      <c r="N840" s="9"/>
      <c r="O840" s="9"/>
      <c r="P840" s="9"/>
      <c r="Q840" s="170">
        <f t="shared" si="12"/>
        <v>0</v>
      </c>
      <c r="R840" s="85"/>
    </row>
    <row r="841" spans="1:18" x14ac:dyDescent="0.2">
      <c r="A841" s="167">
        <f>'5414'!A841</f>
        <v>0</v>
      </c>
      <c r="B841" s="167">
        <f>'5414'!C841</f>
        <v>0</v>
      </c>
      <c r="C841" s="167">
        <f>'5414'!D841</f>
        <v>0</v>
      </c>
      <c r="D841" s="167">
        <f>'5414'!E841</f>
        <v>0</v>
      </c>
      <c r="E841" s="167">
        <f>'5414'!F841</f>
        <v>0</v>
      </c>
      <c r="F841" s="168">
        <f>'5414'!G841</f>
        <v>0</v>
      </c>
      <c r="G841" s="169">
        <f>'5414'!M841</f>
        <v>0</v>
      </c>
      <c r="H841" s="167">
        <f>'5414'!Q841</f>
        <v>0</v>
      </c>
      <c r="I841" s="84"/>
      <c r="J841" s="9"/>
      <c r="K841" s="9"/>
      <c r="L841" s="9"/>
      <c r="M841" s="9"/>
      <c r="N841" s="9"/>
      <c r="O841" s="9"/>
      <c r="P841" s="9"/>
      <c r="Q841" s="170">
        <f t="shared" si="12"/>
        <v>0</v>
      </c>
      <c r="R841" s="85"/>
    </row>
    <row r="842" spans="1:18" x14ac:dyDescent="0.2">
      <c r="A842" s="167">
        <f>'5414'!A842</f>
        <v>0</v>
      </c>
      <c r="B842" s="167">
        <f>'5414'!C842</f>
        <v>0</v>
      </c>
      <c r="C842" s="167">
        <f>'5414'!D842</f>
        <v>0</v>
      </c>
      <c r="D842" s="167">
        <f>'5414'!E842</f>
        <v>0</v>
      </c>
      <c r="E842" s="167">
        <f>'5414'!F842</f>
        <v>0</v>
      </c>
      <c r="F842" s="168">
        <f>'5414'!G842</f>
        <v>0</v>
      </c>
      <c r="G842" s="169">
        <f>'5414'!M842</f>
        <v>0</v>
      </c>
      <c r="H842" s="167">
        <f>'5414'!Q842</f>
        <v>0</v>
      </c>
      <c r="I842" s="84"/>
      <c r="J842" s="9"/>
      <c r="K842" s="9"/>
      <c r="L842" s="9"/>
      <c r="M842" s="9"/>
      <c r="N842" s="9"/>
      <c r="O842" s="9"/>
      <c r="P842" s="9"/>
      <c r="Q842" s="170">
        <f t="shared" ref="Q842:Q905" si="13">J842+L842+N842+P842</f>
        <v>0</v>
      </c>
      <c r="R842" s="85"/>
    </row>
    <row r="843" spans="1:18" x14ac:dyDescent="0.2">
      <c r="A843" s="167">
        <f>'5414'!A843</f>
        <v>0</v>
      </c>
      <c r="B843" s="167">
        <f>'5414'!C843</f>
        <v>0</v>
      </c>
      <c r="C843" s="167">
        <f>'5414'!D843</f>
        <v>0</v>
      </c>
      <c r="D843" s="167">
        <f>'5414'!E843</f>
        <v>0</v>
      </c>
      <c r="E843" s="167">
        <f>'5414'!F843</f>
        <v>0</v>
      </c>
      <c r="F843" s="168">
        <f>'5414'!G843</f>
        <v>0</v>
      </c>
      <c r="G843" s="169">
        <f>'5414'!M843</f>
        <v>0</v>
      </c>
      <c r="H843" s="167">
        <f>'5414'!Q843</f>
        <v>0</v>
      </c>
      <c r="I843" s="84"/>
      <c r="J843" s="9"/>
      <c r="K843" s="9"/>
      <c r="L843" s="9"/>
      <c r="M843" s="9"/>
      <c r="N843" s="9"/>
      <c r="O843" s="9"/>
      <c r="P843" s="9"/>
      <c r="Q843" s="170">
        <f t="shared" si="13"/>
        <v>0</v>
      </c>
      <c r="R843" s="85"/>
    </row>
    <row r="844" spans="1:18" x14ac:dyDescent="0.2">
      <c r="A844" s="167">
        <f>'5414'!A844</f>
        <v>0</v>
      </c>
      <c r="B844" s="167">
        <f>'5414'!C844</f>
        <v>0</v>
      </c>
      <c r="C844" s="167">
        <f>'5414'!D844</f>
        <v>0</v>
      </c>
      <c r="D844" s="167">
        <f>'5414'!E844</f>
        <v>0</v>
      </c>
      <c r="E844" s="167">
        <f>'5414'!F844</f>
        <v>0</v>
      </c>
      <c r="F844" s="168">
        <f>'5414'!G844</f>
        <v>0</v>
      </c>
      <c r="G844" s="169">
        <f>'5414'!M844</f>
        <v>0</v>
      </c>
      <c r="H844" s="167">
        <f>'5414'!Q844</f>
        <v>0</v>
      </c>
      <c r="I844" s="84"/>
      <c r="J844" s="9"/>
      <c r="K844" s="9"/>
      <c r="L844" s="9"/>
      <c r="M844" s="9"/>
      <c r="N844" s="9"/>
      <c r="O844" s="9"/>
      <c r="P844" s="9"/>
      <c r="Q844" s="170">
        <f t="shared" si="13"/>
        <v>0</v>
      </c>
      <c r="R844" s="85"/>
    </row>
    <row r="845" spans="1:18" x14ac:dyDescent="0.2">
      <c r="A845" s="167">
        <f>'5414'!A845</f>
        <v>0</v>
      </c>
      <c r="B845" s="167">
        <f>'5414'!C845</f>
        <v>0</v>
      </c>
      <c r="C845" s="167">
        <f>'5414'!D845</f>
        <v>0</v>
      </c>
      <c r="D845" s="167">
        <f>'5414'!E845</f>
        <v>0</v>
      </c>
      <c r="E845" s="167">
        <f>'5414'!F845</f>
        <v>0</v>
      </c>
      <c r="F845" s="168">
        <f>'5414'!G845</f>
        <v>0</v>
      </c>
      <c r="G845" s="169">
        <f>'5414'!M845</f>
        <v>0</v>
      </c>
      <c r="H845" s="167">
        <f>'5414'!Q845</f>
        <v>0</v>
      </c>
      <c r="I845" s="84"/>
      <c r="J845" s="9"/>
      <c r="K845" s="9"/>
      <c r="L845" s="9"/>
      <c r="M845" s="9"/>
      <c r="N845" s="9"/>
      <c r="O845" s="9"/>
      <c r="P845" s="9"/>
      <c r="Q845" s="170">
        <f t="shared" si="13"/>
        <v>0</v>
      </c>
      <c r="R845" s="85"/>
    </row>
    <row r="846" spans="1:18" x14ac:dyDescent="0.2">
      <c r="A846" s="167">
        <f>'5414'!A846</f>
        <v>0</v>
      </c>
      <c r="B846" s="167">
        <f>'5414'!C846</f>
        <v>0</v>
      </c>
      <c r="C846" s="167">
        <f>'5414'!D846</f>
        <v>0</v>
      </c>
      <c r="D846" s="167">
        <f>'5414'!E846</f>
        <v>0</v>
      </c>
      <c r="E846" s="167">
        <f>'5414'!F846</f>
        <v>0</v>
      </c>
      <c r="F846" s="168">
        <f>'5414'!G846</f>
        <v>0</v>
      </c>
      <c r="G846" s="169">
        <f>'5414'!M846</f>
        <v>0</v>
      </c>
      <c r="H846" s="167">
        <f>'5414'!Q846</f>
        <v>0</v>
      </c>
      <c r="I846" s="84"/>
      <c r="J846" s="9"/>
      <c r="K846" s="9"/>
      <c r="L846" s="9"/>
      <c r="M846" s="9"/>
      <c r="N846" s="9"/>
      <c r="O846" s="9"/>
      <c r="P846" s="9"/>
      <c r="Q846" s="170">
        <f t="shared" si="13"/>
        <v>0</v>
      </c>
      <c r="R846" s="85"/>
    </row>
    <row r="847" spans="1:18" x14ac:dyDescent="0.2">
      <c r="A847" s="167">
        <f>'5414'!A847</f>
        <v>0</v>
      </c>
      <c r="B847" s="167">
        <f>'5414'!C847</f>
        <v>0</v>
      </c>
      <c r="C847" s="167">
        <f>'5414'!D847</f>
        <v>0</v>
      </c>
      <c r="D847" s="167">
        <f>'5414'!E847</f>
        <v>0</v>
      </c>
      <c r="E847" s="167">
        <f>'5414'!F847</f>
        <v>0</v>
      </c>
      <c r="F847" s="168">
        <f>'5414'!G847</f>
        <v>0</v>
      </c>
      <c r="G847" s="169">
        <f>'5414'!M847</f>
        <v>0</v>
      </c>
      <c r="H847" s="167">
        <f>'5414'!Q847</f>
        <v>0</v>
      </c>
      <c r="I847" s="84"/>
      <c r="J847" s="9"/>
      <c r="K847" s="9"/>
      <c r="L847" s="9"/>
      <c r="M847" s="9"/>
      <c r="N847" s="9"/>
      <c r="O847" s="9"/>
      <c r="P847" s="9"/>
      <c r="Q847" s="170">
        <f t="shared" si="13"/>
        <v>0</v>
      </c>
      <c r="R847" s="85"/>
    </row>
    <row r="848" spans="1:18" x14ac:dyDescent="0.2">
      <c r="A848" s="167">
        <f>'5414'!A848</f>
        <v>0</v>
      </c>
      <c r="B848" s="167">
        <f>'5414'!C848</f>
        <v>0</v>
      </c>
      <c r="C848" s="167">
        <f>'5414'!D848</f>
        <v>0</v>
      </c>
      <c r="D848" s="167">
        <f>'5414'!E848</f>
        <v>0</v>
      </c>
      <c r="E848" s="167">
        <f>'5414'!F848</f>
        <v>0</v>
      </c>
      <c r="F848" s="168">
        <f>'5414'!G848</f>
        <v>0</v>
      </c>
      <c r="G848" s="169">
        <f>'5414'!M848</f>
        <v>0</v>
      </c>
      <c r="H848" s="167">
        <f>'5414'!Q848</f>
        <v>0</v>
      </c>
      <c r="I848" s="84"/>
      <c r="J848" s="9"/>
      <c r="K848" s="9"/>
      <c r="L848" s="9"/>
      <c r="M848" s="9"/>
      <c r="N848" s="9"/>
      <c r="O848" s="9"/>
      <c r="P848" s="9"/>
      <c r="Q848" s="170">
        <f t="shared" si="13"/>
        <v>0</v>
      </c>
      <c r="R848" s="85"/>
    </row>
    <row r="849" spans="1:18" x14ac:dyDescent="0.2">
      <c r="A849" s="167">
        <f>'5414'!A849</f>
        <v>0</v>
      </c>
      <c r="B849" s="167">
        <f>'5414'!C849</f>
        <v>0</v>
      </c>
      <c r="C849" s="167">
        <f>'5414'!D849</f>
        <v>0</v>
      </c>
      <c r="D849" s="167">
        <f>'5414'!E849</f>
        <v>0</v>
      </c>
      <c r="E849" s="167">
        <f>'5414'!F849</f>
        <v>0</v>
      </c>
      <c r="F849" s="168">
        <f>'5414'!G849</f>
        <v>0</v>
      </c>
      <c r="G849" s="169">
        <f>'5414'!M849</f>
        <v>0</v>
      </c>
      <c r="H849" s="167">
        <f>'5414'!Q849</f>
        <v>0</v>
      </c>
      <c r="I849" s="84"/>
      <c r="J849" s="9"/>
      <c r="K849" s="9"/>
      <c r="L849" s="9"/>
      <c r="M849" s="9"/>
      <c r="N849" s="9"/>
      <c r="O849" s="9"/>
      <c r="P849" s="9"/>
      <c r="Q849" s="170">
        <f t="shared" si="13"/>
        <v>0</v>
      </c>
      <c r="R849" s="85"/>
    </row>
    <row r="850" spans="1:18" x14ac:dyDescent="0.2">
      <c r="A850" s="167">
        <f>'5414'!A850</f>
        <v>0</v>
      </c>
      <c r="B850" s="167">
        <f>'5414'!C850</f>
        <v>0</v>
      </c>
      <c r="C850" s="167">
        <f>'5414'!D850</f>
        <v>0</v>
      </c>
      <c r="D850" s="167">
        <f>'5414'!E850</f>
        <v>0</v>
      </c>
      <c r="E850" s="167">
        <f>'5414'!F850</f>
        <v>0</v>
      </c>
      <c r="F850" s="168">
        <f>'5414'!G850</f>
        <v>0</v>
      </c>
      <c r="G850" s="169">
        <f>'5414'!M850</f>
        <v>0</v>
      </c>
      <c r="H850" s="167">
        <f>'5414'!Q850</f>
        <v>0</v>
      </c>
      <c r="I850" s="84"/>
      <c r="J850" s="9"/>
      <c r="K850" s="9"/>
      <c r="L850" s="9"/>
      <c r="M850" s="9"/>
      <c r="N850" s="9"/>
      <c r="O850" s="9"/>
      <c r="P850" s="9"/>
      <c r="Q850" s="170">
        <f t="shared" si="13"/>
        <v>0</v>
      </c>
      <c r="R850" s="85"/>
    </row>
    <row r="851" spans="1:18" x14ac:dyDescent="0.2">
      <c r="A851" s="167">
        <f>'5414'!A851</f>
        <v>0</v>
      </c>
      <c r="B851" s="167">
        <f>'5414'!C851</f>
        <v>0</v>
      </c>
      <c r="C851" s="167">
        <f>'5414'!D851</f>
        <v>0</v>
      </c>
      <c r="D851" s="167">
        <f>'5414'!E851</f>
        <v>0</v>
      </c>
      <c r="E851" s="167">
        <f>'5414'!F851</f>
        <v>0</v>
      </c>
      <c r="F851" s="168">
        <f>'5414'!G851</f>
        <v>0</v>
      </c>
      <c r="G851" s="169">
        <f>'5414'!M851</f>
        <v>0</v>
      </c>
      <c r="H851" s="167">
        <f>'5414'!Q851</f>
        <v>0</v>
      </c>
      <c r="I851" s="84"/>
      <c r="J851" s="9"/>
      <c r="K851" s="9"/>
      <c r="L851" s="9"/>
      <c r="M851" s="9"/>
      <c r="N851" s="9"/>
      <c r="O851" s="9"/>
      <c r="P851" s="9"/>
      <c r="Q851" s="170">
        <f t="shared" si="13"/>
        <v>0</v>
      </c>
      <c r="R851" s="85"/>
    </row>
    <row r="852" spans="1:18" x14ac:dyDescent="0.2">
      <c r="A852" s="167">
        <f>'5414'!A852</f>
        <v>0</v>
      </c>
      <c r="B852" s="167">
        <f>'5414'!C852</f>
        <v>0</v>
      </c>
      <c r="C852" s="167">
        <f>'5414'!D852</f>
        <v>0</v>
      </c>
      <c r="D852" s="167">
        <f>'5414'!E852</f>
        <v>0</v>
      </c>
      <c r="E852" s="167">
        <f>'5414'!F852</f>
        <v>0</v>
      </c>
      <c r="F852" s="168">
        <f>'5414'!G852</f>
        <v>0</v>
      </c>
      <c r="G852" s="169">
        <f>'5414'!M852</f>
        <v>0</v>
      </c>
      <c r="H852" s="167">
        <f>'5414'!Q852</f>
        <v>0</v>
      </c>
      <c r="I852" s="84"/>
      <c r="J852" s="9"/>
      <c r="K852" s="9"/>
      <c r="L852" s="9"/>
      <c r="M852" s="9"/>
      <c r="N852" s="9"/>
      <c r="O852" s="9"/>
      <c r="P852" s="9"/>
      <c r="Q852" s="170">
        <f t="shared" si="13"/>
        <v>0</v>
      </c>
      <c r="R852" s="85"/>
    </row>
    <row r="853" spans="1:18" x14ac:dyDescent="0.2">
      <c r="A853" s="167">
        <f>'5414'!A853</f>
        <v>0</v>
      </c>
      <c r="B853" s="167">
        <f>'5414'!C853</f>
        <v>0</v>
      </c>
      <c r="C853" s="167">
        <f>'5414'!D853</f>
        <v>0</v>
      </c>
      <c r="D853" s="167">
        <f>'5414'!E853</f>
        <v>0</v>
      </c>
      <c r="E853" s="167">
        <f>'5414'!F853</f>
        <v>0</v>
      </c>
      <c r="F853" s="168">
        <f>'5414'!G853</f>
        <v>0</v>
      </c>
      <c r="G853" s="169">
        <f>'5414'!M853</f>
        <v>0</v>
      </c>
      <c r="H853" s="167">
        <f>'5414'!Q853</f>
        <v>0</v>
      </c>
      <c r="I853" s="84"/>
      <c r="J853" s="9"/>
      <c r="K853" s="9"/>
      <c r="L853" s="9"/>
      <c r="M853" s="9"/>
      <c r="N853" s="9"/>
      <c r="O853" s="9"/>
      <c r="P853" s="9"/>
      <c r="Q853" s="170">
        <f t="shared" si="13"/>
        <v>0</v>
      </c>
      <c r="R853" s="85"/>
    </row>
    <row r="854" spans="1:18" x14ac:dyDescent="0.2">
      <c r="A854" s="167">
        <f>'5414'!A854</f>
        <v>0</v>
      </c>
      <c r="B854" s="167">
        <f>'5414'!C854</f>
        <v>0</v>
      </c>
      <c r="C854" s="167">
        <f>'5414'!D854</f>
        <v>0</v>
      </c>
      <c r="D854" s="167">
        <f>'5414'!E854</f>
        <v>0</v>
      </c>
      <c r="E854" s="167">
        <f>'5414'!F854</f>
        <v>0</v>
      </c>
      <c r="F854" s="168">
        <f>'5414'!G854</f>
        <v>0</v>
      </c>
      <c r="G854" s="169">
        <f>'5414'!M854</f>
        <v>0</v>
      </c>
      <c r="H854" s="167">
        <f>'5414'!Q854</f>
        <v>0</v>
      </c>
      <c r="I854" s="84"/>
      <c r="J854" s="9"/>
      <c r="K854" s="9"/>
      <c r="L854" s="9"/>
      <c r="M854" s="9"/>
      <c r="N854" s="9"/>
      <c r="O854" s="9"/>
      <c r="P854" s="9"/>
      <c r="Q854" s="170">
        <f t="shared" si="13"/>
        <v>0</v>
      </c>
      <c r="R854" s="85"/>
    </row>
    <row r="855" spans="1:18" x14ac:dyDescent="0.2">
      <c r="A855" s="167">
        <f>'5414'!A855</f>
        <v>0</v>
      </c>
      <c r="B855" s="167">
        <f>'5414'!C855</f>
        <v>0</v>
      </c>
      <c r="C855" s="167">
        <f>'5414'!D855</f>
        <v>0</v>
      </c>
      <c r="D855" s="167">
        <f>'5414'!E855</f>
        <v>0</v>
      </c>
      <c r="E855" s="167">
        <f>'5414'!F855</f>
        <v>0</v>
      </c>
      <c r="F855" s="168">
        <f>'5414'!G855</f>
        <v>0</v>
      </c>
      <c r="G855" s="169">
        <f>'5414'!M855</f>
        <v>0</v>
      </c>
      <c r="H855" s="167">
        <f>'5414'!Q855</f>
        <v>0</v>
      </c>
      <c r="I855" s="84"/>
      <c r="J855" s="9"/>
      <c r="K855" s="9"/>
      <c r="L855" s="9"/>
      <c r="M855" s="9"/>
      <c r="N855" s="9"/>
      <c r="O855" s="9"/>
      <c r="P855" s="9"/>
      <c r="Q855" s="170">
        <f t="shared" si="13"/>
        <v>0</v>
      </c>
      <c r="R855" s="85"/>
    </row>
    <row r="856" spans="1:18" x14ac:dyDescent="0.2">
      <c r="A856" s="167">
        <f>'5414'!A856</f>
        <v>0</v>
      </c>
      <c r="B856" s="167">
        <f>'5414'!C856</f>
        <v>0</v>
      </c>
      <c r="C856" s="167">
        <f>'5414'!D856</f>
        <v>0</v>
      </c>
      <c r="D856" s="167">
        <f>'5414'!E856</f>
        <v>0</v>
      </c>
      <c r="E856" s="167">
        <f>'5414'!F856</f>
        <v>0</v>
      </c>
      <c r="F856" s="168">
        <f>'5414'!G856</f>
        <v>0</v>
      </c>
      <c r="G856" s="169">
        <f>'5414'!M856</f>
        <v>0</v>
      </c>
      <c r="H856" s="167">
        <f>'5414'!Q856</f>
        <v>0</v>
      </c>
      <c r="I856" s="84"/>
      <c r="J856" s="9"/>
      <c r="K856" s="9"/>
      <c r="L856" s="9"/>
      <c r="M856" s="9"/>
      <c r="N856" s="9"/>
      <c r="O856" s="9"/>
      <c r="P856" s="9"/>
      <c r="Q856" s="170">
        <f t="shared" si="13"/>
        <v>0</v>
      </c>
      <c r="R856" s="85"/>
    </row>
    <row r="857" spans="1:18" x14ac:dyDescent="0.2">
      <c r="A857" s="167">
        <f>'5414'!A857</f>
        <v>0</v>
      </c>
      <c r="B857" s="167">
        <f>'5414'!C857</f>
        <v>0</v>
      </c>
      <c r="C857" s="167">
        <f>'5414'!D857</f>
        <v>0</v>
      </c>
      <c r="D857" s="167">
        <f>'5414'!E857</f>
        <v>0</v>
      </c>
      <c r="E857" s="167">
        <f>'5414'!F857</f>
        <v>0</v>
      </c>
      <c r="F857" s="168">
        <f>'5414'!G857</f>
        <v>0</v>
      </c>
      <c r="G857" s="169">
        <f>'5414'!M857</f>
        <v>0</v>
      </c>
      <c r="H857" s="167">
        <f>'5414'!Q857</f>
        <v>0</v>
      </c>
      <c r="I857" s="84"/>
      <c r="J857" s="9"/>
      <c r="K857" s="9"/>
      <c r="L857" s="9"/>
      <c r="M857" s="9"/>
      <c r="N857" s="9"/>
      <c r="O857" s="9"/>
      <c r="P857" s="9"/>
      <c r="Q857" s="170">
        <f t="shared" si="13"/>
        <v>0</v>
      </c>
      <c r="R857" s="85"/>
    </row>
    <row r="858" spans="1:18" x14ac:dyDescent="0.2">
      <c r="A858" s="167">
        <f>'5414'!A858</f>
        <v>0</v>
      </c>
      <c r="B858" s="167">
        <f>'5414'!C858</f>
        <v>0</v>
      </c>
      <c r="C858" s="167">
        <f>'5414'!D858</f>
        <v>0</v>
      </c>
      <c r="D858" s="167">
        <f>'5414'!E858</f>
        <v>0</v>
      </c>
      <c r="E858" s="167">
        <f>'5414'!F858</f>
        <v>0</v>
      </c>
      <c r="F858" s="168">
        <f>'5414'!G858</f>
        <v>0</v>
      </c>
      <c r="G858" s="169">
        <f>'5414'!M858</f>
        <v>0</v>
      </c>
      <c r="H858" s="167">
        <f>'5414'!Q858</f>
        <v>0</v>
      </c>
      <c r="I858" s="84"/>
      <c r="J858" s="9"/>
      <c r="K858" s="9"/>
      <c r="L858" s="9"/>
      <c r="M858" s="9"/>
      <c r="N858" s="9"/>
      <c r="O858" s="9"/>
      <c r="P858" s="9"/>
      <c r="Q858" s="170">
        <f t="shared" si="13"/>
        <v>0</v>
      </c>
      <c r="R858" s="85"/>
    </row>
    <row r="859" spans="1:18" x14ac:dyDescent="0.2">
      <c r="A859" s="167">
        <f>'5414'!A859</f>
        <v>0</v>
      </c>
      <c r="B859" s="167">
        <f>'5414'!C859</f>
        <v>0</v>
      </c>
      <c r="C859" s="167">
        <f>'5414'!D859</f>
        <v>0</v>
      </c>
      <c r="D859" s="167">
        <f>'5414'!E859</f>
        <v>0</v>
      </c>
      <c r="E859" s="167">
        <f>'5414'!F859</f>
        <v>0</v>
      </c>
      <c r="F859" s="168">
        <f>'5414'!G859</f>
        <v>0</v>
      </c>
      <c r="G859" s="169">
        <f>'5414'!M859</f>
        <v>0</v>
      </c>
      <c r="H859" s="167">
        <f>'5414'!Q859</f>
        <v>0</v>
      </c>
      <c r="I859" s="84"/>
      <c r="J859" s="9"/>
      <c r="K859" s="9"/>
      <c r="L859" s="9"/>
      <c r="M859" s="9"/>
      <c r="N859" s="9"/>
      <c r="O859" s="9"/>
      <c r="P859" s="9"/>
      <c r="Q859" s="170">
        <f t="shared" si="13"/>
        <v>0</v>
      </c>
      <c r="R859" s="85"/>
    </row>
    <row r="860" spans="1:18" x14ac:dyDescent="0.2">
      <c r="A860" s="167">
        <f>'5414'!A860</f>
        <v>0</v>
      </c>
      <c r="B860" s="167">
        <f>'5414'!C860</f>
        <v>0</v>
      </c>
      <c r="C860" s="167">
        <f>'5414'!D860</f>
        <v>0</v>
      </c>
      <c r="D860" s="167">
        <f>'5414'!E860</f>
        <v>0</v>
      </c>
      <c r="E860" s="167">
        <f>'5414'!F860</f>
        <v>0</v>
      </c>
      <c r="F860" s="168">
        <f>'5414'!G860</f>
        <v>0</v>
      </c>
      <c r="G860" s="169">
        <f>'5414'!M860</f>
        <v>0</v>
      </c>
      <c r="H860" s="167">
        <f>'5414'!Q860</f>
        <v>0</v>
      </c>
      <c r="I860" s="84"/>
      <c r="J860" s="9"/>
      <c r="K860" s="9"/>
      <c r="L860" s="9"/>
      <c r="M860" s="9"/>
      <c r="N860" s="9"/>
      <c r="O860" s="9"/>
      <c r="P860" s="9"/>
      <c r="Q860" s="170">
        <f t="shared" si="13"/>
        <v>0</v>
      </c>
      <c r="R860" s="85"/>
    </row>
    <row r="861" spans="1:18" x14ac:dyDescent="0.2">
      <c r="A861" s="167">
        <f>'5414'!A861</f>
        <v>0</v>
      </c>
      <c r="B861" s="167">
        <f>'5414'!C861</f>
        <v>0</v>
      </c>
      <c r="C861" s="167">
        <f>'5414'!D861</f>
        <v>0</v>
      </c>
      <c r="D861" s="167">
        <f>'5414'!E861</f>
        <v>0</v>
      </c>
      <c r="E861" s="167">
        <f>'5414'!F861</f>
        <v>0</v>
      </c>
      <c r="F861" s="168">
        <f>'5414'!G861</f>
        <v>0</v>
      </c>
      <c r="G861" s="169">
        <f>'5414'!M861</f>
        <v>0</v>
      </c>
      <c r="H861" s="167">
        <f>'5414'!Q861</f>
        <v>0</v>
      </c>
      <c r="I861" s="84"/>
      <c r="J861" s="9"/>
      <c r="K861" s="9"/>
      <c r="L861" s="9"/>
      <c r="M861" s="9"/>
      <c r="N861" s="9"/>
      <c r="O861" s="9"/>
      <c r="P861" s="9"/>
      <c r="Q861" s="170">
        <f t="shared" si="13"/>
        <v>0</v>
      </c>
      <c r="R861" s="85"/>
    </row>
    <row r="862" spans="1:18" x14ac:dyDescent="0.2">
      <c r="A862" s="167">
        <f>'5414'!A862</f>
        <v>0</v>
      </c>
      <c r="B862" s="167">
        <f>'5414'!C862</f>
        <v>0</v>
      </c>
      <c r="C862" s="167">
        <f>'5414'!D862</f>
        <v>0</v>
      </c>
      <c r="D862" s="167">
        <f>'5414'!E862</f>
        <v>0</v>
      </c>
      <c r="E862" s="167">
        <f>'5414'!F862</f>
        <v>0</v>
      </c>
      <c r="F862" s="168">
        <f>'5414'!G862</f>
        <v>0</v>
      </c>
      <c r="G862" s="169">
        <f>'5414'!M862</f>
        <v>0</v>
      </c>
      <c r="H862" s="167">
        <f>'5414'!Q862</f>
        <v>0</v>
      </c>
      <c r="I862" s="84"/>
      <c r="J862" s="9"/>
      <c r="K862" s="9"/>
      <c r="L862" s="9"/>
      <c r="M862" s="9"/>
      <c r="N862" s="9"/>
      <c r="O862" s="9"/>
      <c r="P862" s="9"/>
      <c r="Q862" s="170">
        <f t="shared" si="13"/>
        <v>0</v>
      </c>
      <c r="R862" s="85"/>
    </row>
    <row r="863" spans="1:18" x14ac:dyDescent="0.2">
      <c r="A863" s="167">
        <f>'5414'!A863</f>
        <v>0</v>
      </c>
      <c r="B863" s="167">
        <f>'5414'!C863</f>
        <v>0</v>
      </c>
      <c r="C863" s="167">
        <f>'5414'!D863</f>
        <v>0</v>
      </c>
      <c r="D863" s="167">
        <f>'5414'!E863</f>
        <v>0</v>
      </c>
      <c r="E863" s="167">
        <f>'5414'!F863</f>
        <v>0</v>
      </c>
      <c r="F863" s="168">
        <f>'5414'!G863</f>
        <v>0</v>
      </c>
      <c r="G863" s="169">
        <f>'5414'!M863</f>
        <v>0</v>
      </c>
      <c r="H863" s="167">
        <f>'5414'!Q863</f>
        <v>0</v>
      </c>
      <c r="I863" s="84"/>
      <c r="J863" s="9"/>
      <c r="K863" s="9"/>
      <c r="L863" s="9"/>
      <c r="M863" s="9"/>
      <c r="N863" s="9"/>
      <c r="O863" s="9"/>
      <c r="P863" s="9"/>
      <c r="Q863" s="170">
        <f t="shared" si="13"/>
        <v>0</v>
      </c>
      <c r="R863" s="85"/>
    </row>
    <row r="864" spans="1:18" x14ac:dyDescent="0.2">
      <c r="A864" s="167">
        <f>'5414'!A864</f>
        <v>0</v>
      </c>
      <c r="B864" s="167">
        <f>'5414'!C864</f>
        <v>0</v>
      </c>
      <c r="C864" s="167">
        <f>'5414'!D864</f>
        <v>0</v>
      </c>
      <c r="D864" s="167">
        <f>'5414'!E864</f>
        <v>0</v>
      </c>
      <c r="E864" s="167">
        <f>'5414'!F864</f>
        <v>0</v>
      </c>
      <c r="F864" s="168">
        <f>'5414'!G864</f>
        <v>0</v>
      </c>
      <c r="G864" s="169">
        <f>'5414'!M864</f>
        <v>0</v>
      </c>
      <c r="H864" s="167">
        <f>'5414'!Q864</f>
        <v>0</v>
      </c>
      <c r="I864" s="84"/>
      <c r="J864" s="9"/>
      <c r="K864" s="9"/>
      <c r="L864" s="9"/>
      <c r="M864" s="9"/>
      <c r="N864" s="9"/>
      <c r="O864" s="9"/>
      <c r="P864" s="9"/>
      <c r="Q864" s="170">
        <f t="shared" si="13"/>
        <v>0</v>
      </c>
      <c r="R864" s="85"/>
    </row>
    <row r="865" spans="1:18" x14ac:dyDescent="0.2">
      <c r="A865" s="167">
        <f>'5414'!A865</f>
        <v>0</v>
      </c>
      <c r="B865" s="167">
        <f>'5414'!C865</f>
        <v>0</v>
      </c>
      <c r="C865" s="167">
        <f>'5414'!D865</f>
        <v>0</v>
      </c>
      <c r="D865" s="167">
        <f>'5414'!E865</f>
        <v>0</v>
      </c>
      <c r="E865" s="167">
        <f>'5414'!F865</f>
        <v>0</v>
      </c>
      <c r="F865" s="168">
        <f>'5414'!G865</f>
        <v>0</v>
      </c>
      <c r="G865" s="169">
        <f>'5414'!M865</f>
        <v>0</v>
      </c>
      <c r="H865" s="167">
        <f>'5414'!Q865</f>
        <v>0</v>
      </c>
      <c r="I865" s="84"/>
      <c r="J865" s="9"/>
      <c r="K865" s="9"/>
      <c r="L865" s="9"/>
      <c r="M865" s="9"/>
      <c r="N865" s="9"/>
      <c r="O865" s="9"/>
      <c r="P865" s="9"/>
      <c r="Q865" s="170">
        <f t="shared" si="13"/>
        <v>0</v>
      </c>
      <c r="R865" s="85"/>
    </row>
    <row r="866" spans="1:18" x14ac:dyDescent="0.2">
      <c r="A866" s="167">
        <f>'5414'!A866</f>
        <v>0</v>
      </c>
      <c r="B866" s="167">
        <f>'5414'!C866</f>
        <v>0</v>
      </c>
      <c r="C866" s="167">
        <f>'5414'!D866</f>
        <v>0</v>
      </c>
      <c r="D866" s="167">
        <f>'5414'!E866</f>
        <v>0</v>
      </c>
      <c r="E866" s="167">
        <f>'5414'!F866</f>
        <v>0</v>
      </c>
      <c r="F866" s="168">
        <f>'5414'!G866</f>
        <v>0</v>
      </c>
      <c r="G866" s="169">
        <f>'5414'!M866</f>
        <v>0</v>
      </c>
      <c r="H866" s="167">
        <f>'5414'!Q866</f>
        <v>0</v>
      </c>
      <c r="I866" s="84"/>
      <c r="J866" s="9"/>
      <c r="K866" s="9"/>
      <c r="L866" s="9"/>
      <c r="M866" s="9"/>
      <c r="N866" s="9"/>
      <c r="O866" s="9"/>
      <c r="P866" s="9"/>
      <c r="Q866" s="170">
        <f t="shared" si="13"/>
        <v>0</v>
      </c>
      <c r="R866" s="85"/>
    </row>
    <row r="867" spans="1:18" x14ac:dyDescent="0.2">
      <c r="A867" s="167">
        <f>'5414'!A867</f>
        <v>0</v>
      </c>
      <c r="B867" s="167">
        <f>'5414'!C867</f>
        <v>0</v>
      </c>
      <c r="C867" s="167">
        <f>'5414'!D867</f>
        <v>0</v>
      </c>
      <c r="D867" s="167">
        <f>'5414'!E867</f>
        <v>0</v>
      </c>
      <c r="E867" s="167">
        <f>'5414'!F867</f>
        <v>0</v>
      </c>
      <c r="F867" s="168">
        <f>'5414'!G867</f>
        <v>0</v>
      </c>
      <c r="G867" s="169">
        <f>'5414'!M867</f>
        <v>0</v>
      </c>
      <c r="H867" s="167">
        <f>'5414'!Q867</f>
        <v>0</v>
      </c>
      <c r="I867" s="84"/>
      <c r="J867" s="9"/>
      <c r="K867" s="9"/>
      <c r="L867" s="9"/>
      <c r="M867" s="9"/>
      <c r="N867" s="9"/>
      <c r="O867" s="9"/>
      <c r="P867" s="9"/>
      <c r="Q867" s="170">
        <f t="shared" si="13"/>
        <v>0</v>
      </c>
      <c r="R867" s="85"/>
    </row>
    <row r="868" spans="1:18" x14ac:dyDescent="0.2">
      <c r="A868" s="167">
        <f>'5414'!A868</f>
        <v>0</v>
      </c>
      <c r="B868" s="167">
        <f>'5414'!C868</f>
        <v>0</v>
      </c>
      <c r="C868" s="167">
        <f>'5414'!D868</f>
        <v>0</v>
      </c>
      <c r="D868" s="167">
        <f>'5414'!E868</f>
        <v>0</v>
      </c>
      <c r="E868" s="167">
        <f>'5414'!F868</f>
        <v>0</v>
      </c>
      <c r="F868" s="168">
        <f>'5414'!G868</f>
        <v>0</v>
      </c>
      <c r="G868" s="169">
        <f>'5414'!M868</f>
        <v>0</v>
      </c>
      <c r="H868" s="167">
        <f>'5414'!Q868</f>
        <v>0</v>
      </c>
      <c r="I868" s="84"/>
      <c r="J868" s="9"/>
      <c r="K868" s="9"/>
      <c r="L868" s="9"/>
      <c r="M868" s="9"/>
      <c r="N868" s="9"/>
      <c r="O868" s="9"/>
      <c r="P868" s="9"/>
      <c r="Q868" s="170">
        <f t="shared" si="13"/>
        <v>0</v>
      </c>
      <c r="R868" s="85"/>
    </row>
    <row r="869" spans="1:18" x14ac:dyDescent="0.2">
      <c r="A869" s="167">
        <f>'5414'!A869</f>
        <v>0</v>
      </c>
      <c r="B869" s="167">
        <f>'5414'!C869</f>
        <v>0</v>
      </c>
      <c r="C869" s="167">
        <f>'5414'!D869</f>
        <v>0</v>
      </c>
      <c r="D869" s="167">
        <f>'5414'!E869</f>
        <v>0</v>
      </c>
      <c r="E869" s="167">
        <f>'5414'!F869</f>
        <v>0</v>
      </c>
      <c r="F869" s="168">
        <f>'5414'!G869</f>
        <v>0</v>
      </c>
      <c r="G869" s="169">
        <f>'5414'!M869</f>
        <v>0</v>
      </c>
      <c r="H869" s="167">
        <f>'5414'!Q869</f>
        <v>0</v>
      </c>
      <c r="I869" s="84"/>
      <c r="J869" s="9"/>
      <c r="K869" s="9"/>
      <c r="L869" s="9"/>
      <c r="M869" s="9"/>
      <c r="N869" s="9"/>
      <c r="O869" s="9"/>
      <c r="P869" s="9"/>
      <c r="Q869" s="170">
        <f t="shared" si="13"/>
        <v>0</v>
      </c>
      <c r="R869" s="85"/>
    </row>
    <row r="870" spans="1:18" x14ac:dyDescent="0.2">
      <c r="A870" s="167">
        <f>'5414'!A870</f>
        <v>0</v>
      </c>
      <c r="B870" s="167">
        <f>'5414'!C870</f>
        <v>0</v>
      </c>
      <c r="C870" s="167">
        <f>'5414'!D870</f>
        <v>0</v>
      </c>
      <c r="D870" s="167">
        <f>'5414'!E870</f>
        <v>0</v>
      </c>
      <c r="E870" s="167">
        <f>'5414'!F870</f>
        <v>0</v>
      </c>
      <c r="F870" s="168">
        <f>'5414'!G870</f>
        <v>0</v>
      </c>
      <c r="G870" s="169">
        <f>'5414'!M870</f>
        <v>0</v>
      </c>
      <c r="H870" s="167">
        <f>'5414'!Q870</f>
        <v>0</v>
      </c>
      <c r="I870" s="84"/>
      <c r="J870" s="9"/>
      <c r="K870" s="9"/>
      <c r="L870" s="9"/>
      <c r="M870" s="9"/>
      <c r="N870" s="9"/>
      <c r="O870" s="9"/>
      <c r="P870" s="9"/>
      <c r="Q870" s="170">
        <f t="shared" si="13"/>
        <v>0</v>
      </c>
      <c r="R870" s="85"/>
    </row>
    <row r="871" spans="1:18" x14ac:dyDescent="0.2">
      <c r="A871" s="167">
        <f>'5414'!A871</f>
        <v>0</v>
      </c>
      <c r="B871" s="167">
        <f>'5414'!C871</f>
        <v>0</v>
      </c>
      <c r="C871" s="167">
        <f>'5414'!D871</f>
        <v>0</v>
      </c>
      <c r="D871" s="167">
        <f>'5414'!E871</f>
        <v>0</v>
      </c>
      <c r="E871" s="167">
        <f>'5414'!F871</f>
        <v>0</v>
      </c>
      <c r="F871" s="168">
        <f>'5414'!G871</f>
        <v>0</v>
      </c>
      <c r="G871" s="169">
        <f>'5414'!M871</f>
        <v>0</v>
      </c>
      <c r="H871" s="167">
        <f>'5414'!Q871</f>
        <v>0</v>
      </c>
      <c r="I871" s="84"/>
      <c r="J871" s="9"/>
      <c r="K871" s="9"/>
      <c r="L871" s="9"/>
      <c r="M871" s="9"/>
      <c r="N871" s="9"/>
      <c r="O871" s="9"/>
      <c r="P871" s="9"/>
      <c r="Q871" s="170">
        <f t="shared" si="13"/>
        <v>0</v>
      </c>
      <c r="R871" s="85"/>
    </row>
    <row r="872" spans="1:18" x14ac:dyDescent="0.2">
      <c r="A872" s="167">
        <f>'5414'!A872</f>
        <v>0</v>
      </c>
      <c r="B872" s="167">
        <f>'5414'!C872</f>
        <v>0</v>
      </c>
      <c r="C872" s="167">
        <f>'5414'!D872</f>
        <v>0</v>
      </c>
      <c r="D872" s="167">
        <f>'5414'!E872</f>
        <v>0</v>
      </c>
      <c r="E872" s="167">
        <f>'5414'!F872</f>
        <v>0</v>
      </c>
      <c r="F872" s="168">
        <f>'5414'!G872</f>
        <v>0</v>
      </c>
      <c r="G872" s="169">
        <f>'5414'!M872</f>
        <v>0</v>
      </c>
      <c r="H872" s="167">
        <f>'5414'!Q872</f>
        <v>0</v>
      </c>
      <c r="I872" s="84"/>
      <c r="J872" s="9"/>
      <c r="K872" s="9"/>
      <c r="L872" s="9"/>
      <c r="M872" s="9"/>
      <c r="N872" s="9"/>
      <c r="O872" s="9"/>
      <c r="P872" s="9"/>
      <c r="Q872" s="170">
        <f t="shared" si="13"/>
        <v>0</v>
      </c>
      <c r="R872" s="85"/>
    </row>
    <row r="873" spans="1:18" x14ac:dyDescent="0.2">
      <c r="A873" s="167">
        <f>'5414'!A873</f>
        <v>0</v>
      </c>
      <c r="B873" s="167">
        <f>'5414'!C873</f>
        <v>0</v>
      </c>
      <c r="C873" s="167">
        <f>'5414'!D873</f>
        <v>0</v>
      </c>
      <c r="D873" s="167">
        <f>'5414'!E873</f>
        <v>0</v>
      </c>
      <c r="E873" s="167">
        <f>'5414'!F873</f>
        <v>0</v>
      </c>
      <c r="F873" s="168">
        <f>'5414'!G873</f>
        <v>0</v>
      </c>
      <c r="G873" s="169">
        <f>'5414'!M873</f>
        <v>0</v>
      </c>
      <c r="H873" s="167">
        <f>'5414'!Q873</f>
        <v>0</v>
      </c>
      <c r="I873" s="84"/>
      <c r="J873" s="9"/>
      <c r="K873" s="9"/>
      <c r="L873" s="9"/>
      <c r="M873" s="9"/>
      <c r="N873" s="9"/>
      <c r="O873" s="9"/>
      <c r="P873" s="9"/>
      <c r="Q873" s="170">
        <f t="shared" si="13"/>
        <v>0</v>
      </c>
      <c r="R873" s="85"/>
    </row>
    <row r="874" spans="1:18" x14ac:dyDescent="0.2">
      <c r="A874" s="167">
        <f>'5414'!A874</f>
        <v>0</v>
      </c>
      <c r="B874" s="167">
        <f>'5414'!C874</f>
        <v>0</v>
      </c>
      <c r="C874" s="167">
        <f>'5414'!D874</f>
        <v>0</v>
      </c>
      <c r="D874" s="167">
        <f>'5414'!E874</f>
        <v>0</v>
      </c>
      <c r="E874" s="167">
        <f>'5414'!F874</f>
        <v>0</v>
      </c>
      <c r="F874" s="168">
        <f>'5414'!G874</f>
        <v>0</v>
      </c>
      <c r="G874" s="169">
        <f>'5414'!M874</f>
        <v>0</v>
      </c>
      <c r="H874" s="167">
        <f>'5414'!Q874</f>
        <v>0</v>
      </c>
      <c r="I874" s="84"/>
      <c r="J874" s="9"/>
      <c r="K874" s="9"/>
      <c r="L874" s="9"/>
      <c r="M874" s="9"/>
      <c r="N874" s="9"/>
      <c r="O874" s="9"/>
      <c r="P874" s="9"/>
      <c r="Q874" s="170">
        <f t="shared" si="13"/>
        <v>0</v>
      </c>
      <c r="R874" s="85"/>
    </row>
    <row r="875" spans="1:18" x14ac:dyDescent="0.2">
      <c r="A875" s="167">
        <f>'5414'!A875</f>
        <v>0</v>
      </c>
      <c r="B875" s="167">
        <f>'5414'!C875</f>
        <v>0</v>
      </c>
      <c r="C875" s="167">
        <f>'5414'!D875</f>
        <v>0</v>
      </c>
      <c r="D875" s="167">
        <f>'5414'!E875</f>
        <v>0</v>
      </c>
      <c r="E875" s="167">
        <f>'5414'!F875</f>
        <v>0</v>
      </c>
      <c r="F875" s="168">
        <f>'5414'!G875</f>
        <v>0</v>
      </c>
      <c r="G875" s="169">
        <f>'5414'!M875</f>
        <v>0</v>
      </c>
      <c r="H875" s="167">
        <f>'5414'!Q875</f>
        <v>0</v>
      </c>
      <c r="I875" s="84"/>
      <c r="J875" s="9"/>
      <c r="K875" s="9"/>
      <c r="L875" s="9"/>
      <c r="M875" s="9"/>
      <c r="N875" s="9"/>
      <c r="O875" s="9"/>
      <c r="P875" s="9"/>
      <c r="Q875" s="170">
        <f t="shared" si="13"/>
        <v>0</v>
      </c>
      <c r="R875" s="85"/>
    </row>
    <row r="876" spans="1:18" x14ac:dyDescent="0.2">
      <c r="A876" s="167">
        <f>'5414'!A876</f>
        <v>0</v>
      </c>
      <c r="B876" s="167">
        <f>'5414'!C876</f>
        <v>0</v>
      </c>
      <c r="C876" s="167">
        <f>'5414'!D876</f>
        <v>0</v>
      </c>
      <c r="D876" s="167">
        <f>'5414'!E876</f>
        <v>0</v>
      </c>
      <c r="E876" s="167">
        <f>'5414'!F876</f>
        <v>0</v>
      </c>
      <c r="F876" s="168">
        <f>'5414'!G876</f>
        <v>0</v>
      </c>
      <c r="G876" s="169">
        <f>'5414'!M876</f>
        <v>0</v>
      </c>
      <c r="H876" s="167">
        <f>'5414'!Q876</f>
        <v>0</v>
      </c>
      <c r="I876" s="84"/>
      <c r="J876" s="9"/>
      <c r="K876" s="9"/>
      <c r="L876" s="9"/>
      <c r="M876" s="9"/>
      <c r="N876" s="9"/>
      <c r="O876" s="9"/>
      <c r="P876" s="9"/>
      <c r="Q876" s="170">
        <f t="shared" si="13"/>
        <v>0</v>
      </c>
      <c r="R876" s="85"/>
    </row>
    <row r="877" spans="1:18" x14ac:dyDescent="0.2">
      <c r="A877" s="167">
        <f>'5414'!A877</f>
        <v>0</v>
      </c>
      <c r="B877" s="167">
        <f>'5414'!C877</f>
        <v>0</v>
      </c>
      <c r="C877" s="167">
        <f>'5414'!D877</f>
        <v>0</v>
      </c>
      <c r="D877" s="167">
        <f>'5414'!E877</f>
        <v>0</v>
      </c>
      <c r="E877" s="167">
        <f>'5414'!F877</f>
        <v>0</v>
      </c>
      <c r="F877" s="168">
        <f>'5414'!G877</f>
        <v>0</v>
      </c>
      <c r="G877" s="169">
        <f>'5414'!M877</f>
        <v>0</v>
      </c>
      <c r="H877" s="167">
        <f>'5414'!Q877</f>
        <v>0</v>
      </c>
      <c r="I877" s="84"/>
      <c r="J877" s="9"/>
      <c r="K877" s="9"/>
      <c r="L877" s="9"/>
      <c r="M877" s="9"/>
      <c r="N877" s="9"/>
      <c r="O877" s="9"/>
      <c r="P877" s="9"/>
      <c r="Q877" s="170">
        <f t="shared" si="13"/>
        <v>0</v>
      </c>
      <c r="R877" s="85"/>
    </row>
    <row r="878" spans="1:18" x14ac:dyDescent="0.2">
      <c r="A878" s="167">
        <f>'5414'!A878</f>
        <v>0</v>
      </c>
      <c r="B878" s="167">
        <f>'5414'!C878</f>
        <v>0</v>
      </c>
      <c r="C878" s="167">
        <f>'5414'!D878</f>
        <v>0</v>
      </c>
      <c r="D878" s="167">
        <f>'5414'!E878</f>
        <v>0</v>
      </c>
      <c r="E878" s="167">
        <f>'5414'!F878</f>
        <v>0</v>
      </c>
      <c r="F878" s="168">
        <f>'5414'!G878</f>
        <v>0</v>
      </c>
      <c r="G878" s="169">
        <f>'5414'!M878</f>
        <v>0</v>
      </c>
      <c r="H878" s="167">
        <f>'5414'!Q878</f>
        <v>0</v>
      </c>
      <c r="I878" s="84"/>
      <c r="J878" s="9"/>
      <c r="K878" s="9"/>
      <c r="L878" s="9"/>
      <c r="M878" s="9"/>
      <c r="N878" s="9"/>
      <c r="O878" s="9"/>
      <c r="P878" s="9"/>
      <c r="Q878" s="170">
        <f t="shared" si="13"/>
        <v>0</v>
      </c>
      <c r="R878" s="85"/>
    </row>
    <row r="879" spans="1:18" x14ac:dyDescent="0.2">
      <c r="A879" s="167">
        <f>'5414'!A879</f>
        <v>0</v>
      </c>
      <c r="B879" s="167">
        <f>'5414'!C879</f>
        <v>0</v>
      </c>
      <c r="C879" s="167">
        <f>'5414'!D879</f>
        <v>0</v>
      </c>
      <c r="D879" s="167">
        <f>'5414'!E879</f>
        <v>0</v>
      </c>
      <c r="E879" s="167">
        <f>'5414'!F879</f>
        <v>0</v>
      </c>
      <c r="F879" s="168">
        <f>'5414'!G879</f>
        <v>0</v>
      </c>
      <c r="G879" s="169">
        <f>'5414'!M879</f>
        <v>0</v>
      </c>
      <c r="H879" s="167">
        <f>'5414'!Q879</f>
        <v>0</v>
      </c>
      <c r="I879" s="84"/>
      <c r="J879" s="9"/>
      <c r="K879" s="9"/>
      <c r="L879" s="9"/>
      <c r="M879" s="9"/>
      <c r="N879" s="9"/>
      <c r="O879" s="9"/>
      <c r="P879" s="9"/>
      <c r="Q879" s="170">
        <f t="shared" si="13"/>
        <v>0</v>
      </c>
      <c r="R879" s="85"/>
    </row>
    <row r="880" spans="1:18" x14ac:dyDescent="0.2">
      <c r="A880" s="167">
        <f>'5414'!A880</f>
        <v>0</v>
      </c>
      <c r="B880" s="167">
        <f>'5414'!C880</f>
        <v>0</v>
      </c>
      <c r="C880" s="167">
        <f>'5414'!D880</f>
        <v>0</v>
      </c>
      <c r="D880" s="167">
        <f>'5414'!E880</f>
        <v>0</v>
      </c>
      <c r="E880" s="167">
        <f>'5414'!F880</f>
        <v>0</v>
      </c>
      <c r="F880" s="168">
        <f>'5414'!G880</f>
        <v>0</v>
      </c>
      <c r="G880" s="169">
        <f>'5414'!M880</f>
        <v>0</v>
      </c>
      <c r="H880" s="167">
        <f>'5414'!Q880</f>
        <v>0</v>
      </c>
      <c r="I880" s="84"/>
      <c r="J880" s="9"/>
      <c r="K880" s="9"/>
      <c r="L880" s="9"/>
      <c r="M880" s="9"/>
      <c r="N880" s="9"/>
      <c r="O880" s="9"/>
      <c r="P880" s="9"/>
      <c r="Q880" s="170">
        <f t="shared" si="13"/>
        <v>0</v>
      </c>
      <c r="R880" s="85"/>
    </row>
    <row r="881" spans="1:18" x14ac:dyDescent="0.2">
      <c r="A881" s="167">
        <f>'5414'!A881</f>
        <v>0</v>
      </c>
      <c r="B881" s="167">
        <f>'5414'!C881</f>
        <v>0</v>
      </c>
      <c r="C881" s="167">
        <f>'5414'!D881</f>
        <v>0</v>
      </c>
      <c r="D881" s="167">
        <f>'5414'!E881</f>
        <v>0</v>
      </c>
      <c r="E881" s="167">
        <f>'5414'!F881</f>
        <v>0</v>
      </c>
      <c r="F881" s="168">
        <f>'5414'!G881</f>
        <v>0</v>
      </c>
      <c r="G881" s="169">
        <f>'5414'!M881</f>
        <v>0</v>
      </c>
      <c r="H881" s="167">
        <f>'5414'!Q881</f>
        <v>0</v>
      </c>
      <c r="I881" s="84"/>
      <c r="J881" s="9"/>
      <c r="K881" s="9"/>
      <c r="L881" s="9"/>
      <c r="M881" s="9"/>
      <c r="N881" s="9"/>
      <c r="O881" s="9"/>
      <c r="P881" s="9"/>
      <c r="Q881" s="170">
        <f t="shared" si="13"/>
        <v>0</v>
      </c>
      <c r="R881" s="85"/>
    </row>
    <row r="882" spans="1:18" x14ac:dyDescent="0.2">
      <c r="A882" s="167">
        <f>'5414'!A882</f>
        <v>0</v>
      </c>
      <c r="B882" s="167">
        <f>'5414'!C882</f>
        <v>0</v>
      </c>
      <c r="C882" s="167">
        <f>'5414'!D882</f>
        <v>0</v>
      </c>
      <c r="D882" s="167">
        <f>'5414'!E882</f>
        <v>0</v>
      </c>
      <c r="E882" s="167">
        <f>'5414'!F882</f>
        <v>0</v>
      </c>
      <c r="F882" s="168">
        <f>'5414'!G882</f>
        <v>0</v>
      </c>
      <c r="G882" s="169">
        <f>'5414'!M882</f>
        <v>0</v>
      </c>
      <c r="H882" s="167">
        <f>'5414'!Q882</f>
        <v>0</v>
      </c>
      <c r="I882" s="84"/>
      <c r="J882" s="9"/>
      <c r="K882" s="9"/>
      <c r="L882" s="9"/>
      <c r="M882" s="9"/>
      <c r="N882" s="9"/>
      <c r="O882" s="9"/>
      <c r="P882" s="9"/>
      <c r="Q882" s="170">
        <f t="shared" si="13"/>
        <v>0</v>
      </c>
      <c r="R882" s="85"/>
    </row>
    <row r="883" spans="1:18" x14ac:dyDescent="0.2">
      <c r="A883" s="167">
        <f>'5414'!A883</f>
        <v>0</v>
      </c>
      <c r="B883" s="167">
        <f>'5414'!C883</f>
        <v>0</v>
      </c>
      <c r="C883" s="167">
        <f>'5414'!D883</f>
        <v>0</v>
      </c>
      <c r="D883" s="167">
        <f>'5414'!E883</f>
        <v>0</v>
      </c>
      <c r="E883" s="167">
        <f>'5414'!F883</f>
        <v>0</v>
      </c>
      <c r="F883" s="168">
        <f>'5414'!G883</f>
        <v>0</v>
      </c>
      <c r="G883" s="169">
        <f>'5414'!M883</f>
        <v>0</v>
      </c>
      <c r="H883" s="167">
        <f>'5414'!Q883</f>
        <v>0</v>
      </c>
      <c r="I883" s="84"/>
      <c r="J883" s="9"/>
      <c r="K883" s="9"/>
      <c r="L883" s="9"/>
      <c r="M883" s="9"/>
      <c r="N883" s="9"/>
      <c r="O883" s="9"/>
      <c r="P883" s="9"/>
      <c r="Q883" s="170">
        <f t="shared" si="13"/>
        <v>0</v>
      </c>
      <c r="R883" s="85"/>
    </row>
    <row r="884" spans="1:18" x14ac:dyDescent="0.2">
      <c r="A884" s="167">
        <f>'5414'!A884</f>
        <v>0</v>
      </c>
      <c r="B884" s="167">
        <f>'5414'!C884</f>
        <v>0</v>
      </c>
      <c r="C884" s="167">
        <f>'5414'!D884</f>
        <v>0</v>
      </c>
      <c r="D884" s="167">
        <f>'5414'!E884</f>
        <v>0</v>
      </c>
      <c r="E884" s="167">
        <f>'5414'!F884</f>
        <v>0</v>
      </c>
      <c r="F884" s="168">
        <f>'5414'!G884</f>
        <v>0</v>
      </c>
      <c r="G884" s="169">
        <f>'5414'!M884</f>
        <v>0</v>
      </c>
      <c r="H884" s="167">
        <f>'5414'!Q884</f>
        <v>0</v>
      </c>
      <c r="I884" s="84"/>
      <c r="J884" s="9"/>
      <c r="K884" s="9"/>
      <c r="L884" s="9"/>
      <c r="M884" s="9"/>
      <c r="N884" s="9"/>
      <c r="O884" s="9"/>
      <c r="P884" s="9"/>
      <c r="Q884" s="170">
        <f t="shared" si="13"/>
        <v>0</v>
      </c>
      <c r="R884" s="85"/>
    </row>
    <row r="885" spans="1:18" x14ac:dyDescent="0.2">
      <c r="A885" s="167">
        <f>'5414'!A885</f>
        <v>0</v>
      </c>
      <c r="B885" s="167">
        <f>'5414'!C885</f>
        <v>0</v>
      </c>
      <c r="C885" s="167">
        <f>'5414'!D885</f>
        <v>0</v>
      </c>
      <c r="D885" s="167">
        <f>'5414'!E885</f>
        <v>0</v>
      </c>
      <c r="E885" s="167">
        <f>'5414'!F885</f>
        <v>0</v>
      </c>
      <c r="F885" s="168">
        <f>'5414'!G885</f>
        <v>0</v>
      </c>
      <c r="G885" s="169">
        <f>'5414'!M885</f>
        <v>0</v>
      </c>
      <c r="H885" s="167">
        <f>'5414'!Q885</f>
        <v>0</v>
      </c>
      <c r="I885" s="84"/>
      <c r="J885" s="9"/>
      <c r="K885" s="9"/>
      <c r="L885" s="9"/>
      <c r="M885" s="9"/>
      <c r="N885" s="9"/>
      <c r="O885" s="9"/>
      <c r="P885" s="9"/>
      <c r="Q885" s="170">
        <f t="shared" si="13"/>
        <v>0</v>
      </c>
      <c r="R885" s="85"/>
    </row>
    <row r="886" spans="1:18" x14ac:dyDescent="0.2">
      <c r="A886" s="167">
        <f>'5414'!A886</f>
        <v>0</v>
      </c>
      <c r="B886" s="167">
        <f>'5414'!C886</f>
        <v>0</v>
      </c>
      <c r="C886" s="167">
        <f>'5414'!D886</f>
        <v>0</v>
      </c>
      <c r="D886" s="167">
        <f>'5414'!E886</f>
        <v>0</v>
      </c>
      <c r="E886" s="167">
        <f>'5414'!F886</f>
        <v>0</v>
      </c>
      <c r="F886" s="168">
        <f>'5414'!G886</f>
        <v>0</v>
      </c>
      <c r="G886" s="169">
        <f>'5414'!M886</f>
        <v>0</v>
      </c>
      <c r="H886" s="167">
        <f>'5414'!Q886</f>
        <v>0</v>
      </c>
      <c r="I886" s="84"/>
      <c r="J886" s="9"/>
      <c r="K886" s="9"/>
      <c r="L886" s="9"/>
      <c r="M886" s="9"/>
      <c r="N886" s="9"/>
      <c r="O886" s="9"/>
      <c r="P886" s="9"/>
      <c r="Q886" s="170">
        <f t="shared" si="13"/>
        <v>0</v>
      </c>
      <c r="R886" s="85"/>
    </row>
    <row r="887" spans="1:18" x14ac:dyDescent="0.2">
      <c r="A887" s="167">
        <f>'5414'!A887</f>
        <v>0</v>
      </c>
      <c r="B887" s="167">
        <f>'5414'!C887</f>
        <v>0</v>
      </c>
      <c r="C887" s="167">
        <f>'5414'!D887</f>
        <v>0</v>
      </c>
      <c r="D887" s="167">
        <f>'5414'!E887</f>
        <v>0</v>
      </c>
      <c r="E887" s="167">
        <f>'5414'!F887</f>
        <v>0</v>
      </c>
      <c r="F887" s="168">
        <f>'5414'!G887</f>
        <v>0</v>
      </c>
      <c r="G887" s="169">
        <f>'5414'!M887</f>
        <v>0</v>
      </c>
      <c r="H887" s="167">
        <f>'5414'!Q887</f>
        <v>0</v>
      </c>
      <c r="I887" s="84"/>
      <c r="J887" s="9"/>
      <c r="K887" s="9"/>
      <c r="L887" s="9"/>
      <c r="M887" s="9"/>
      <c r="N887" s="9"/>
      <c r="O887" s="9"/>
      <c r="P887" s="9"/>
      <c r="Q887" s="170">
        <f t="shared" si="13"/>
        <v>0</v>
      </c>
      <c r="R887" s="85"/>
    </row>
    <row r="888" spans="1:18" x14ac:dyDescent="0.2">
      <c r="A888" s="167">
        <f>'5414'!A888</f>
        <v>0</v>
      </c>
      <c r="B888" s="167">
        <f>'5414'!C888</f>
        <v>0</v>
      </c>
      <c r="C888" s="167">
        <f>'5414'!D888</f>
        <v>0</v>
      </c>
      <c r="D888" s="167">
        <f>'5414'!E888</f>
        <v>0</v>
      </c>
      <c r="E888" s="167">
        <f>'5414'!F888</f>
        <v>0</v>
      </c>
      <c r="F888" s="168">
        <f>'5414'!G888</f>
        <v>0</v>
      </c>
      <c r="G888" s="169">
        <f>'5414'!M888</f>
        <v>0</v>
      </c>
      <c r="H888" s="167">
        <f>'5414'!Q888</f>
        <v>0</v>
      </c>
      <c r="I888" s="84"/>
      <c r="J888" s="9"/>
      <c r="K888" s="9"/>
      <c r="L888" s="9"/>
      <c r="M888" s="9"/>
      <c r="N888" s="9"/>
      <c r="O888" s="9"/>
      <c r="P888" s="9"/>
      <c r="Q888" s="170">
        <f t="shared" si="13"/>
        <v>0</v>
      </c>
      <c r="R888" s="85"/>
    </row>
    <row r="889" spans="1:18" x14ac:dyDescent="0.2">
      <c r="A889" s="167">
        <f>'5414'!A889</f>
        <v>0</v>
      </c>
      <c r="B889" s="167">
        <f>'5414'!C889</f>
        <v>0</v>
      </c>
      <c r="C889" s="167">
        <f>'5414'!D889</f>
        <v>0</v>
      </c>
      <c r="D889" s="167">
        <f>'5414'!E889</f>
        <v>0</v>
      </c>
      <c r="E889" s="167">
        <f>'5414'!F889</f>
        <v>0</v>
      </c>
      <c r="F889" s="168">
        <f>'5414'!G889</f>
        <v>0</v>
      </c>
      <c r="G889" s="169">
        <f>'5414'!M889</f>
        <v>0</v>
      </c>
      <c r="H889" s="167">
        <f>'5414'!Q889</f>
        <v>0</v>
      </c>
      <c r="I889" s="84"/>
      <c r="J889" s="9"/>
      <c r="K889" s="9"/>
      <c r="L889" s="9"/>
      <c r="M889" s="9"/>
      <c r="N889" s="9"/>
      <c r="O889" s="9"/>
      <c r="P889" s="9"/>
      <c r="Q889" s="170">
        <f t="shared" si="13"/>
        <v>0</v>
      </c>
      <c r="R889" s="85"/>
    </row>
    <row r="890" spans="1:18" x14ac:dyDescent="0.2">
      <c r="A890" s="167">
        <f>'5414'!A890</f>
        <v>0</v>
      </c>
      <c r="B890" s="167">
        <f>'5414'!C890</f>
        <v>0</v>
      </c>
      <c r="C890" s="167">
        <f>'5414'!D890</f>
        <v>0</v>
      </c>
      <c r="D890" s="167">
        <f>'5414'!E890</f>
        <v>0</v>
      </c>
      <c r="E890" s="167">
        <f>'5414'!F890</f>
        <v>0</v>
      </c>
      <c r="F890" s="168">
        <f>'5414'!G890</f>
        <v>0</v>
      </c>
      <c r="G890" s="169">
        <f>'5414'!M890</f>
        <v>0</v>
      </c>
      <c r="H890" s="167">
        <f>'5414'!Q890</f>
        <v>0</v>
      </c>
      <c r="I890" s="84"/>
      <c r="J890" s="9"/>
      <c r="K890" s="9"/>
      <c r="L890" s="9"/>
      <c r="M890" s="9"/>
      <c r="N890" s="9"/>
      <c r="O890" s="9"/>
      <c r="P890" s="9"/>
      <c r="Q890" s="170">
        <f t="shared" si="13"/>
        <v>0</v>
      </c>
      <c r="R890" s="85"/>
    </row>
    <row r="891" spans="1:18" x14ac:dyDescent="0.2">
      <c r="A891" s="167">
        <f>'5414'!A891</f>
        <v>0</v>
      </c>
      <c r="B891" s="167">
        <f>'5414'!C891</f>
        <v>0</v>
      </c>
      <c r="C891" s="167">
        <f>'5414'!D891</f>
        <v>0</v>
      </c>
      <c r="D891" s="167">
        <f>'5414'!E891</f>
        <v>0</v>
      </c>
      <c r="E891" s="167">
        <f>'5414'!F891</f>
        <v>0</v>
      </c>
      <c r="F891" s="168">
        <f>'5414'!G891</f>
        <v>0</v>
      </c>
      <c r="G891" s="169">
        <f>'5414'!M891</f>
        <v>0</v>
      </c>
      <c r="H891" s="167">
        <f>'5414'!Q891</f>
        <v>0</v>
      </c>
      <c r="I891" s="84"/>
      <c r="J891" s="9"/>
      <c r="K891" s="9"/>
      <c r="L891" s="9"/>
      <c r="M891" s="9"/>
      <c r="N891" s="9"/>
      <c r="O891" s="9"/>
      <c r="P891" s="9"/>
      <c r="Q891" s="170">
        <f t="shared" si="13"/>
        <v>0</v>
      </c>
      <c r="R891" s="85"/>
    </row>
    <row r="892" spans="1:18" x14ac:dyDescent="0.2">
      <c r="A892" s="167">
        <f>'5414'!A892</f>
        <v>0</v>
      </c>
      <c r="B892" s="167">
        <f>'5414'!C892</f>
        <v>0</v>
      </c>
      <c r="C892" s="167">
        <f>'5414'!D892</f>
        <v>0</v>
      </c>
      <c r="D892" s="167">
        <f>'5414'!E892</f>
        <v>0</v>
      </c>
      <c r="E892" s="167">
        <f>'5414'!F892</f>
        <v>0</v>
      </c>
      <c r="F892" s="168">
        <f>'5414'!G892</f>
        <v>0</v>
      </c>
      <c r="G892" s="169">
        <f>'5414'!M892</f>
        <v>0</v>
      </c>
      <c r="H892" s="167">
        <f>'5414'!Q892</f>
        <v>0</v>
      </c>
      <c r="I892" s="84"/>
      <c r="J892" s="9"/>
      <c r="K892" s="9"/>
      <c r="L892" s="9"/>
      <c r="M892" s="9"/>
      <c r="N892" s="9"/>
      <c r="O892" s="9"/>
      <c r="P892" s="9"/>
      <c r="Q892" s="170">
        <f t="shared" si="13"/>
        <v>0</v>
      </c>
      <c r="R892" s="85"/>
    </row>
    <row r="893" spans="1:18" x14ac:dyDescent="0.2">
      <c r="A893" s="167">
        <f>'5414'!A893</f>
        <v>0</v>
      </c>
      <c r="B893" s="167">
        <f>'5414'!C893</f>
        <v>0</v>
      </c>
      <c r="C893" s="167">
        <f>'5414'!D893</f>
        <v>0</v>
      </c>
      <c r="D893" s="167">
        <f>'5414'!E893</f>
        <v>0</v>
      </c>
      <c r="E893" s="167">
        <f>'5414'!F893</f>
        <v>0</v>
      </c>
      <c r="F893" s="168">
        <f>'5414'!G893</f>
        <v>0</v>
      </c>
      <c r="G893" s="169">
        <f>'5414'!M893</f>
        <v>0</v>
      </c>
      <c r="H893" s="167">
        <f>'5414'!Q893</f>
        <v>0</v>
      </c>
      <c r="I893" s="84"/>
      <c r="J893" s="9"/>
      <c r="K893" s="9"/>
      <c r="L893" s="9"/>
      <c r="M893" s="9"/>
      <c r="N893" s="9"/>
      <c r="O893" s="9"/>
      <c r="P893" s="9"/>
      <c r="Q893" s="170">
        <f t="shared" si="13"/>
        <v>0</v>
      </c>
      <c r="R893" s="85"/>
    </row>
    <row r="894" spans="1:18" x14ac:dyDescent="0.2">
      <c r="A894" s="167">
        <f>'5414'!A894</f>
        <v>0</v>
      </c>
      <c r="B894" s="167">
        <f>'5414'!C894</f>
        <v>0</v>
      </c>
      <c r="C894" s="167">
        <f>'5414'!D894</f>
        <v>0</v>
      </c>
      <c r="D894" s="167">
        <f>'5414'!E894</f>
        <v>0</v>
      </c>
      <c r="E894" s="167">
        <f>'5414'!F894</f>
        <v>0</v>
      </c>
      <c r="F894" s="168">
        <f>'5414'!G894</f>
        <v>0</v>
      </c>
      <c r="G894" s="169">
        <f>'5414'!M894</f>
        <v>0</v>
      </c>
      <c r="H894" s="167">
        <f>'5414'!Q894</f>
        <v>0</v>
      </c>
      <c r="I894" s="84"/>
      <c r="J894" s="9"/>
      <c r="K894" s="9"/>
      <c r="L894" s="9"/>
      <c r="M894" s="9"/>
      <c r="N894" s="9"/>
      <c r="O894" s="9"/>
      <c r="P894" s="9"/>
      <c r="Q894" s="170">
        <f t="shared" si="13"/>
        <v>0</v>
      </c>
      <c r="R894" s="85"/>
    </row>
    <row r="895" spans="1:18" x14ac:dyDescent="0.2">
      <c r="A895" s="167">
        <f>'5414'!A895</f>
        <v>0</v>
      </c>
      <c r="B895" s="167">
        <f>'5414'!C895</f>
        <v>0</v>
      </c>
      <c r="C895" s="167">
        <f>'5414'!D895</f>
        <v>0</v>
      </c>
      <c r="D895" s="167">
        <f>'5414'!E895</f>
        <v>0</v>
      </c>
      <c r="E895" s="167">
        <f>'5414'!F895</f>
        <v>0</v>
      </c>
      <c r="F895" s="168">
        <f>'5414'!G895</f>
        <v>0</v>
      </c>
      <c r="G895" s="169">
        <f>'5414'!M895</f>
        <v>0</v>
      </c>
      <c r="H895" s="167">
        <f>'5414'!Q895</f>
        <v>0</v>
      </c>
      <c r="I895" s="84"/>
      <c r="J895" s="9"/>
      <c r="K895" s="9"/>
      <c r="L895" s="9"/>
      <c r="M895" s="9"/>
      <c r="N895" s="9"/>
      <c r="O895" s="9"/>
      <c r="P895" s="9"/>
      <c r="Q895" s="170">
        <f t="shared" si="13"/>
        <v>0</v>
      </c>
      <c r="R895" s="85"/>
    </row>
    <row r="896" spans="1:18" x14ac:dyDescent="0.2">
      <c r="A896" s="167">
        <f>'5414'!A896</f>
        <v>0</v>
      </c>
      <c r="B896" s="167">
        <f>'5414'!C896</f>
        <v>0</v>
      </c>
      <c r="C896" s="167">
        <f>'5414'!D896</f>
        <v>0</v>
      </c>
      <c r="D896" s="167">
        <f>'5414'!E896</f>
        <v>0</v>
      </c>
      <c r="E896" s="167">
        <f>'5414'!F896</f>
        <v>0</v>
      </c>
      <c r="F896" s="168">
        <f>'5414'!G896</f>
        <v>0</v>
      </c>
      <c r="G896" s="169">
        <f>'5414'!M896</f>
        <v>0</v>
      </c>
      <c r="H896" s="167">
        <f>'5414'!Q896</f>
        <v>0</v>
      </c>
      <c r="I896" s="84"/>
      <c r="J896" s="9"/>
      <c r="K896" s="9"/>
      <c r="L896" s="9"/>
      <c r="M896" s="9"/>
      <c r="N896" s="9"/>
      <c r="O896" s="9"/>
      <c r="P896" s="9"/>
      <c r="Q896" s="170">
        <f t="shared" si="13"/>
        <v>0</v>
      </c>
      <c r="R896" s="85"/>
    </row>
    <row r="897" spans="1:18" x14ac:dyDescent="0.2">
      <c r="A897" s="167">
        <f>'5414'!A897</f>
        <v>0</v>
      </c>
      <c r="B897" s="167">
        <f>'5414'!C897</f>
        <v>0</v>
      </c>
      <c r="C897" s="167">
        <f>'5414'!D897</f>
        <v>0</v>
      </c>
      <c r="D897" s="167">
        <f>'5414'!E897</f>
        <v>0</v>
      </c>
      <c r="E897" s="167">
        <f>'5414'!F897</f>
        <v>0</v>
      </c>
      <c r="F897" s="168">
        <f>'5414'!G897</f>
        <v>0</v>
      </c>
      <c r="G897" s="169">
        <f>'5414'!M897</f>
        <v>0</v>
      </c>
      <c r="H897" s="167">
        <f>'5414'!Q897</f>
        <v>0</v>
      </c>
      <c r="I897" s="84"/>
      <c r="J897" s="9"/>
      <c r="K897" s="9"/>
      <c r="L897" s="9"/>
      <c r="M897" s="9"/>
      <c r="N897" s="9"/>
      <c r="O897" s="9"/>
      <c r="P897" s="9"/>
      <c r="Q897" s="170">
        <f t="shared" si="13"/>
        <v>0</v>
      </c>
      <c r="R897" s="85"/>
    </row>
    <row r="898" spans="1:18" x14ac:dyDescent="0.2">
      <c r="A898" s="167">
        <f>'5414'!A898</f>
        <v>0</v>
      </c>
      <c r="B898" s="167">
        <f>'5414'!C898</f>
        <v>0</v>
      </c>
      <c r="C898" s="167">
        <f>'5414'!D898</f>
        <v>0</v>
      </c>
      <c r="D898" s="167">
        <f>'5414'!E898</f>
        <v>0</v>
      </c>
      <c r="E898" s="167">
        <f>'5414'!F898</f>
        <v>0</v>
      </c>
      <c r="F898" s="168">
        <f>'5414'!G898</f>
        <v>0</v>
      </c>
      <c r="G898" s="169">
        <f>'5414'!M898</f>
        <v>0</v>
      </c>
      <c r="H898" s="167">
        <f>'5414'!Q898</f>
        <v>0</v>
      </c>
      <c r="I898" s="84"/>
      <c r="J898" s="9"/>
      <c r="K898" s="9"/>
      <c r="L898" s="9"/>
      <c r="M898" s="9"/>
      <c r="N898" s="9"/>
      <c r="O898" s="9"/>
      <c r="P898" s="9"/>
      <c r="Q898" s="170">
        <f t="shared" si="13"/>
        <v>0</v>
      </c>
      <c r="R898" s="85"/>
    </row>
    <row r="899" spans="1:18" x14ac:dyDescent="0.2">
      <c r="A899" s="167">
        <f>'5414'!A899</f>
        <v>0</v>
      </c>
      <c r="B899" s="167">
        <f>'5414'!C899</f>
        <v>0</v>
      </c>
      <c r="C899" s="167">
        <f>'5414'!D899</f>
        <v>0</v>
      </c>
      <c r="D899" s="167">
        <f>'5414'!E899</f>
        <v>0</v>
      </c>
      <c r="E899" s="167">
        <f>'5414'!F899</f>
        <v>0</v>
      </c>
      <c r="F899" s="168">
        <f>'5414'!G899</f>
        <v>0</v>
      </c>
      <c r="G899" s="169">
        <f>'5414'!M899</f>
        <v>0</v>
      </c>
      <c r="H899" s="167">
        <f>'5414'!Q899</f>
        <v>0</v>
      </c>
      <c r="I899" s="84"/>
      <c r="J899" s="9"/>
      <c r="K899" s="9"/>
      <c r="L899" s="9"/>
      <c r="M899" s="9"/>
      <c r="N899" s="9"/>
      <c r="O899" s="9"/>
      <c r="P899" s="9"/>
      <c r="Q899" s="170">
        <f t="shared" si="13"/>
        <v>0</v>
      </c>
      <c r="R899" s="85"/>
    </row>
    <row r="900" spans="1:18" x14ac:dyDescent="0.2">
      <c r="A900" s="167">
        <f>'5414'!A900</f>
        <v>0</v>
      </c>
      <c r="B900" s="167">
        <f>'5414'!C900</f>
        <v>0</v>
      </c>
      <c r="C900" s="167">
        <f>'5414'!D900</f>
        <v>0</v>
      </c>
      <c r="D900" s="167">
        <f>'5414'!E900</f>
        <v>0</v>
      </c>
      <c r="E900" s="167">
        <f>'5414'!F900</f>
        <v>0</v>
      </c>
      <c r="F900" s="168">
        <f>'5414'!G900</f>
        <v>0</v>
      </c>
      <c r="G900" s="169">
        <f>'5414'!M900</f>
        <v>0</v>
      </c>
      <c r="H900" s="167">
        <f>'5414'!Q900</f>
        <v>0</v>
      </c>
      <c r="I900" s="84"/>
      <c r="J900" s="9"/>
      <c r="K900" s="9"/>
      <c r="L900" s="9"/>
      <c r="M900" s="9"/>
      <c r="N900" s="9"/>
      <c r="O900" s="9"/>
      <c r="P900" s="9"/>
      <c r="Q900" s="170">
        <f t="shared" si="13"/>
        <v>0</v>
      </c>
      <c r="R900" s="85"/>
    </row>
    <row r="901" spans="1:18" x14ac:dyDescent="0.2">
      <c r="A901" s="167">
        <f>'5414'!A901</f>
        <v>0</v>
      </c>
      <c r="B901" s="167">
        <f>'5414'!C901</f>
        <v>0</v>
      </c>
      <c r="C901" s="167">
        <f>'5414'!D901</f>
        <v>0</v>
      </c>
      <c r="D901" s="167">
        <f>'5414'!E901</f>
        <v>0</v>
      </c>
      <c r="E901" s="167">
        <f>'5414'!F901</f>
        <v>0</v>
      </c>
      <c r="F901" s="168">
        <f>'5414'!G901</f>
        <v>0</v>
      </c>
      <c r="G901" s="169">
        <f>'5414'!M901</f>
        <v>0</v>
      </c>
      <c r="H901" s="167">
        <f>'5414'!Q901</f>
        <v>0</v>
      </c>
      <c r="I901" s="84"/>
      <c r="J901" s="9"/>
      <c r="K901" s="9"/>
      <c r="L901" s="9"/>
      <c r="M901" s="9"/>
      <c r="N901" s="9"/>
      <c r="O901" s="9"/>
      <c r="P901" s="9"/>
      <c r="Q901" s="170">
        <f t="shared" si="13"/>
        <v>0</v>
      </c>
      <c r="R901" s="85"/>
    </row>
    <row r="902" spans="1:18" x14ac:dyDescent="0.2">
      <c r="A902" s="167">
        <f>'5414'!A902</f>
        <v>0</v>
      </c>
      <c r="B902" s="167">
        <f>'5414'!C902</f>
        <v>0</v>
      </c>
      <c r="C902" s="167">
        <f>'5414'!D902</f>
        <v>0</v>
      </c>
      <c r="D902" s="167">
        <f>'5414'!E902</f>
        <v>0</v>
      </c>
      <c r="E902" s="167">
        <f>'5414'!F902</f>
        <v>0</v>
      </c>
      <c r="F902" s="168">
        <f>'5414'!G902</f>
        <v>0</v>
      </c>
      <c r="G902" s="169">
        <f>'5414'!M902</f>
        <v>0</v>
      </c>
      <c r="H902" s="167">
        <f>'5414'!Q902</f>
        <v>0</v>
      </c>
      <c r="I902" s="84"/>
      <c r="J902" s="9"/>
      <c r="K902" s="9"/>
      <c r="L902" s="9"/>
      <c r="M902" s="9"/>
      <c r="N902" s="9"/>
      <c r="O902" s="9"/>
      <c r="P902" s="9"/>
      <c r="Q902" s="170">
        <f t="shared" si="13"/>
        <v>0</v>
      </c>
      <c r="R902" s="85"/>
    </row>
    <row r="903" spans="1:18" x14ac:dyDescent="0.2">
      <c r="A903" s="167">
        <f>'5414'!A903</f>
        <v>0</v>
      </c>
      <c r="B903" s="167">
        <f>'5414'!C903</f>
        <v>0</v>
      </c>
      <c r="C903" s="167">
        <f>'5414'!D903</f>
        <v>0</v>
      </c>
      <c r="D903" s="167">
        <f>'5414'!E903</f>
        <v>0</v>
      </c>
      <c r="E903" s="167">
        <f>'5414'!F903</f>
        <v>0</v>
      </c>
      <c r="F903" s="168">
        <f>'5414'!G903</f>
        <v>0</v>
      </c>
      <c r="G903" s="169">
        <f>'5414'!M903</f>
        <v>0</v>
      </c>
      <c r="H903" s="167">
        <f>'5414'!Q903</f>
        <v>0</v>
      </c>
      <c r="I903" s="84"/>
      <c r="J903" s="9"/>
      <c r="K903" s="9"/>
      <c r="L903" s="9"/>
      <c r="M903" s="9"/>
      <c r="N903" s="9"/>
      <c r="O903" s="9"/>
      <c r="P903" s="9"/>
      <c r="Q903" s="170">
        <f t="shared" si="13"/>
        <v>0</v>
      </c>
      <c r="R903" s="85"/>
    </row>
    <row r="904" spans="1:18" x14ac:dyDescent="0.2">
      <c r="A904" s="167">
        <f>'5414'!A904</f>
        <v>0</v>
      </c>
      <c r="B904" s="167">
        <f>'5414'!C904</f>
        <v>0</v>
      </c>
      <c r="C904" s="167">
        <f>'5414'!D904</f>
        <v>0</v>
      </c>
      <c r="D904" s="167">
        <f>'5414'!E904</f>
        <v>0</v>
      </c>
      <c r="E904" s="167">
        <f>'5414'!F904</f>
        <v>0</v>
      </c>
      <c r="F904" s="168">
        <f>'5414'!G904</f>
        <v>0</v>
      </c>
      <c r="G904" s="169">
        <f>'5414'!M904</f>
        <v>0</v>
      </c>
      <c r="H904" s="167">
        <f>'5414'!Q904</f>
        <v>0</v>
      </c>
      <c r="I904" s="84"/>
      <c r="J904" s="9"/>
      <c r="K904" s="9"/>
      <c r="L904" s="9"/>
      <c r="M904" s="9"/>
      <c r="N904" s="9"/>
      <c r="O904" s="9"/>
      <c r="P904" s="9"/>
      <c r="Q904" s="170">
        <f t="shared" si="13"/>
        <v>0</v>
      </c>
      <c r="R904" s="85"/>
    </row>
    <row r="905" spans="1:18" x14ac:dyDescent="0.2">
      <c r="A905" s="167">
        <f>'5414'!A905</f>
        <v>0</v>
      </c>
      <c r="B905" s="167">
        <f>'5414'!C905</f>
        <v>0</v>
      </c>
      <c r="C905" s="167">
        <f>'5414'!D905</f>
        <v>0</v>
      </c>
      <c r="D905" s="167">
        <f>'5414'!E905</f>
        <v>0</v>
      </c>
      <c r="E905" s="167">
        <f>'5414'!F905</f>
        <v>0</v>
      </c>
      <c r="F905" s="168">
        <f>'5414'!G905</f>
        <v>0</v>
      </c>
      <c r="G905" s="169">
        <f>'5414'!M905</f>
        <v>0</v>
      </c>
      <c r="H905" s="167">
        <f>'5414'!Q905</f>
        <v>0</v>
      </c>
      <c r="I905" s="84"/>
      <c r="J905" s="9"/>
      <c r="K905" s="9"/>
      <c r="L905" s="9"/>
      <c r="M905" s="9"/>
      <c r="N905" s="9"/>
      <c r="O905" s="9"/>
      <c r="P905" s="9"/>
      <c r="Q905" s="170">
        <f t="shared" si="13"/>
        <v>0</v>
      </c>
      <c r="R905" s="85"/>
    </row>
    <row r="906" spans="1:18" x14ac:dyDescent="0.2">
      <c r="A906" s="167">
        <f>'5414'!A906</f>
        <v>0</v>
      </c>
      <c r="B906" s="167">
        <f>'5414'!C906</f>
        <v>0</v>
      </c>
      <c r="C906" s="167">
        <f>'5414'!D906</f>
        <v>0</v>
      </c>
      <c r="D906" s="167">
        <f>'5414'!E906</f>
        <v>0</v>
      </c>
      <c r="E906" s="167">
        <f>'5414'!F906</f>
        <v>0</v>
      </c>
      <c r="F906" s="168">
        <f>'5414'!G906</f>
        <v>0</v>
      </c>
      <c r="G906" s="169">
        <f>'5414'!M906</f>
        <v>0</v>
      </c>
      <c r="H906" s="167">
        <f>'5414'!Q906</f>
        <v>0</v>
      </c>
      <c r="I906" s="84"/>
      <c r="J906" s="9"/>
      <c r="K906" s="9"/>
      <c r="L906" s="9"/>
      <c r="M906" s="9"/>
      <c r="N906" s="9"/>
      <c r="O906" s="9"/>
      <c r="P906" s="9"/>
      <c r="Q906" s="170">
        <f t="shared" ref="Q906:Q969" si="14">J906+L906+N906+P906</f>
        <v>0</v>
      </c>
      <c r="R906" s="85"/>
    </row>
    <row r="907" spans="1:18" x14ac:dyDescent="0.2">
      <c r="A907" s="167">
        <f>'5414'!A907</f>
        <v>0</v>
      </c>
      <c r="B907" s="167">
        <f>'5414'!C907</f>
        <v>0</v>
      </c>
      <c r="C907" s="167">
        <f>'5414'!D907</f>
        <v>0</v>
      </c>
      <c r="D907" s="167">
        <f>'5414'!E907</f>
        <v>0</v>
      </c>
      <c r="E907" s="167">
        <f>'5414'!F907</f>
        <v>0</v>
      </c>
      <c r="F907" s="168">
        <f>'5414'!G907</f>
        <v>0</v>
      </c>
      <c r="G907" s="169">
        <f>'5414'!M907</f>
        <v>0</v>
      </c>
      <c r="H907" s="167">
        <f>'5414'!Q907</f>
        <v>0</v>
      </c>
      <c r="I907" s="84"/>
      <c r="J907" s="9"/>
      <c r="K907" s="9"/>
      <c r="L907" s="9"/>
      <c r="M907" s="9"/>
      <c r="N907" s="9"/>
      <c r="O907" s="9"/>
      <c r="P907" s="9"/>
      <c r="Q907" s="170">
        <f t="shared" si="14"/>
        <v>0</v>
      </c>
      <c r="R907" s="85"/>
    </row>
    <row r="908" spans="1:18" x14ac:dyDescent="0.2">
      <c r="A908" s="167">
        <f>'5414'!A908</f>
        <v>0</v>
      </c>
      <c r="B908" s="167">
        <f>'5414'!C908</f>
        <v>0</v>
      </c>
      <c r="C908" s="167">
        <f>'5414'!D908</f>
        <v>0</v>
      </c>
      <c r="D908" s="167">
        <f>'5414'!E908</f>
        <v>0</v>
      </c>
      <c r="E908" s="167">
        <f>'5414'!F908</f>
        <v>0</v>
      </c>
      <c r="F908" s="168">
        <f>'5414'!G908</f>
        <v>0</v>
      </c>
      <c r="G908" s="169">
        <f>'5414'!M908</f>
        <v>0</v>
      </c>
      <c r="H908" s="167">
        <f>'5414'!Q908</f>
        <v>0</v>
      </c>
      <c r="I908" s="84"/>
      <c r="J908" s="9"/>
      <c r="K908" s="9"/>
      <c r="L908" s="9"/>
      <c r="M908" s="9"/>
      <c r="N908" s="9"/>
      <c r="O908" s="9"/>
      <c r="P908" s="9"/>
      <c r="Q908" s="170">
        <f t="shared" si="14"/>
        <v>0</v>
      </c>
      <c r="R908" s="85"/>
    </row>
    <row r="909" spans="1:18" x14ac:dyDescent="0.2">
      <c r="A909" s="167">
        <f>'5414'!A909</f>
        <v>0</v>
      </c>
      <c r="B909" s="167">
        <f>'5414'!C909</f>
        <v>0</v>
      </c>
      <c r="C909" s="167">
        <f>'5414'!D909</f>
        <v>0</v>
      </c>
      <c r="D909" s="167">
        <f>'5414'!E909</f>
        <v>0</v>
      </c>
      <c r="E909" s="167">
        <f>'5414'!F909</f>
        <v>0</v>
      </c>
      <c r="F909" s="168">
        <f>'5414'!G909</f>
        <v>0</v>
      </c>
      <c r="G909" s="169">
        <f>'5414'!M909</f>
        <v>0</v>
      </c>
      <c r="H909" s="167">
        <f>'5414'!Q909</f>
        <v>0</v>
      </c>
      <c r="I909" s="84"/>
      <c r="J909" s="9"/>
      <c r="K909" s="9"/>
      <c r="L909" s="9"/>
      <c r="M909" s="9"/>
      <c r="N909" s="9"/>
      <c r="O909" s="9"/>
      <c r="P909" s="9"/>
      <c r="Q909" s="170">
        <f t="shared" si="14"/>
        <v>0</v>
      </c>
      <c r="R909" s="85"/>
    </row>
    <row r="910" spans="1:18" x14ac:dyDescent="0.2">
      <c r="A910" s="167">
        <f>'5414'!A910</f>
        <v>0</v>
      </c>
      <c r="B910" s="167">
        <f>'5414'!C910</f>
        <v>0</v>
      </c>
      <c r="C910" s="167">
        <f>'5414'!D910</f>
        <v>0</v>
      </c>
      <c r="D910" s="167">
        <f>'5414'!E910</f>
        <v>0</v>
      </c>
      <c r="E910" s="167">
        <f>'5414'!F910</f>
        <v>0</v>
      </c>
      <c r="F910" s="168">
        <f>'5414'!G910</f>
        <v>0</v>
      </c>
      <c r="G910" s="169">
        <f>'5414'!M910</f>
        <v>0</v>
      </c>
      <c r="H910" s="167">
        <f>'5414'!Q910</f>
        <v>0</v>
      </c>
      <c r="I910" s="84"/>
      <c r="J910" s="9"/>
      <c r="K910" s="9"/>
      <c r="L910" s="9"/>
      <c r="M910" s="9"/>
      <c r="N910" s="9"/>
      <c r="O910" s="9"/>
      <c r="P910" s="9"/>
      <c r="Q910" s="170">
        <f t="shared" si="14"/>
        <v>0</v>
      </c>
      <c r="R910" s="85"/>
    </row>
    <row r="911" spans="1:18" x14ac:dyDescent="0.2">
      <c r="A911" s="167">
        <f>'5414'!A911</f>
        <v>0</v>
      </c>
      <c r="B911" s="167">
        <f>'5414'!C911</f>
        <v>0</v>
      </c>
      <c r="C911" s="167">
        <f>'5414'!D911</f>
        <v>0</v>
      </c>
      <c r="D911" s="167">
        <f>'5414'!E911</f>
        <v>0</v>
      </c>
      <c r="E911" s="167">
        <f>'5414'!F911</f>
        <v>0</v>
      </c>
      <c r="F911" s="168">
        <f>'5414'!G911</f>
        <v>0</v>
      </c>
      <c r="G911" s="169">
        <f>'5414'!M911</f>
        <v>0</v>
      </c>
      <c r="H911" s="167">
        <f>'5414'!Q911</f>
        <v>0</v>
      </c>
      <c r="I911" s="84"/>
      <c r="J911" s="9"/>
      <c r="K911" s="9"/>
      <c r="L911" s="9"/>
      <c r="M911" s="9"/>
      <c r="N911" s="9"/>
      <c r="O911" s="9"/>
      <c r="P911" s="9"/>
      <c r="Q911" s="170">
        <f t="shared" si="14"/>
        <v>0</v>
      </c>
      <c r="R911" s="85"/>
    </row>
    <row r="912" spans="1:18" x14ac:dyDescent="0.2">
      <c r="A912" s="167">
        <f>'5414'!A912</f>
        <v>0</v>
      </c>
      <c r="B912" s="167">
        <f>'5414'!C912</f>
        <v>0</v>
      </c>
      <c r="C912" s="167">
        <f>'5414'!D912</f>
        <v>0</v>
      </c>
      <c r="D912" s="167">
        <f>'5414'!E912</f>
        <v>0</v>
      </c>
      <c r="E912" s="167">
        <f>'5414'!F912</f>
        <v>0</v>
      </c>
      <c r="F912" s="168">
        <f>'5414'!G912</f>
        <v>0</v>
      </c>
      <c r="G912" s="169">
        <f>'5414'!M912</f>
        <v>0</v>
      </c>
      <c r="H912" s="167">
        <f>'5414'!Q912</f>
        <v>0</v>
      </c>
      <c r="I912" s="84"/>
      <c r="J912" s="9"/>
      <c r="K912" s="9"/>
      <c r="L912" s="9"/>
      <c r="M912" s="9"/>
      <c r="N912" s="9"/>
      <c r="O912" s="9"/>
      <c r="P912" s="9"/>
      <c r="Q912" s="170">
        <f t="shared" si="14"/>
        <v>0</v>
      </c>
      <c r="R912" s="85"/>
    </row>
    <row r="913" spans="1:18" x14ac:dyDescent="0.2">
      <c r="A913" s="167">
        <f>'5414'!A913</f>
        <v>0</v>
      </c>
      <c r="B913" s="167">
        <f>'5414'!C913</f>
        <v>0</v>
      </c>
      <c r="C913" s="167">
        <f>'5414'!D913</f>
        <v>0</v>
      </c>
      <c r="D913" s="167">
        <f>'5414'!E913</f>
        <v>0</v>
      </c>
      <c r="E913" s="167">
        <f>'5414'!F913</f>
        <v>0</v>
      </c>
      <c r="F913" s="168">
        <f>'5414'!G913</f>
        <v>0</v>
      </c>
      <c r="G913" s="169">
        <f>'5414'!M913</f>
        <v>0</v>
      </c>
      <c r="H913" s="167">
        <f>'5414'!Q913</f>
        <v>0</v>
      </c>
      <c r="I913" s="84"/>
      <c r="J913" s="9"/>
      <c r="K913" s="9"/>
      <c r="L913" s="9"/>
      <c r="M913" s="9"/>
      <c r="N913" s="9"/>
      <c r="O913" s="9"/>
      <c r="P913" s="9"/>
      <c r="Q913" s="170">
        <f t="shared" si="14"/>
        <v>0</v>
      </c>
      <c r="R913" s="85"/>
    </row>
    <row r="914" spans="1:18" x14ac:dyDescent="0.2">
      <c r="A914" s="167">
        <f>'5414'!A914</f>
        <v>0</v>
      </c>
      <c r="B914" s="167">
        <f>'5414'!C914</f>
        <v>0</v>
      </c>
      <c r="C914" s="167">
        <f>'5414'!D914</f>
        <v>0</v>
      </c>
      <c r="D914" s="167">
        <f>'5414'!E914</f>
        <v>0</v>
      </c>
      <c r="E914" s="167">
        <f>'5414'!F914</f>
        <v>0</v>
      </c>
      <c r="F914" s="168">
        <f>'5414'!G914</f>
        <v>0</v>
      </c>
      <c r="G914" s="169">
        <f>'5414'!M914</f>
        <v>0</v>
      </c>
      <c r="H914" s="167">
        <f>'5414'!Q914</f>
        <v>0</v>
      </c>
      <c r="I914" s="84"/>
      <c r="J914" s="9"/>
      <c r="K914" s="9"/>
      <c r="L914" s="9"/>
      <c r="M914" s="9"/>
      <c r="N914" s="9"/>
      <c r="O914" s="9"/>
      <c r="P914" s="9"/>
      <c r="Q914" s="170">
        <f t="shared" si="14"/>
        <v>0</v>
      </c>
      <c r="R914" s="85"/>
    </row>
    <row r="915" spans="1:18" x14ac:dyDescent="0.2">
      <c r="A915" s="167">
        <f>'5414'!A915</f>
        <v>0</v>
      </c>
      <c r="B915" s="167">
        <f>'5414'!C915</f>
        <v>0</v>
      </c>
      <c r="C915" s="167">
        <f>'5414'!D915</f>
        <v>0</v>
      </c>
      <c r="D915" s="167">
        <f>'5414'!E915</f>
        <v>0</v>
      </c>
      <c r="E915" s="167">
        <f>'5414'!F915</f>
        <v>0</v>
      </c>
      <c r="F915" s="168">
        <f>'5414'!G915</f>
        <v>0</v>
      </c>
      <c r="G915" s="169">
        <f>'5414'!M915</f>
        <v>0</v>
      </c>
      <c r="H915" s="167">
        <f>'5414'!Q915</f>
        <v>0</v>
      </c>
      <c r="I915" s="84"/>
      <c r="J915" s="9"/>
      <c r="K915" s="9"/>
      <c r="L915" s="9"/>
      <c r="M915" s="9"/>
      <c r="N915" s="9"/>
      <c r="O915" s="9"/>
      <c r="P915" s="9"/>
      <c r="Q915" s="170">
        <f t="shared" si="14"/>
        <v>0</v>
      </c>
      <c r="R915" s="85"/>
    </row>
    <row r="916" spans="1:18" x14ac:dyDescent="0.2">
      <c r="A916" s="167">
        <f>'5414'!A916</f>
        <v>0</v>
      </c>
      <c r="B916" s="167">
        <f>'5414'!C916</f>
        <v>0</v>
      </c>
      <c r="C916" s="167">
        <f>'5414'!D916</f>
        <v>0</v>
      </c>
      <c r="D916" s="167">
        <f>'5414'!E916</f>
        <v>0</v>
      </c>
      <c r="E916" s="167">
        <f>'5414'!F916</f>
        <v>0</v>
      </c>
      <c r="F916" s="168">
        <f>'5414'!G916</f>
        <v>0</v>
      </c>
      <c r="G916" s="169">
        <f>'5414'!M916</f>
        <v>0</v>
      </c>
      <c r="H916" s="167">
        <f>'5414'!Q916</f>
        <v>0</v>
      </c>
      <c r="I916" s="84"/>
      <c r="J916" s="9"/>
      <c r="K916" s="9"/>
      <c r="L916" s="9"/>
      <c r="M916" s="9"/>
      <c r="N916" s="9"/>
      <c r="O916" s="9"/>
      <c r="P916" s="9"/>
      <c r="Q916" s="170">
        <f t="shared" si="14"/>
        <v>0</v>
      </c>
      <c r="R916" s="85"/>
    </row>
    <row r="917" spans="1:18" x14ac:dyDescent="0.2">
      <c r="A917" s="167">
        <f>'5414'!A917</f>
        <v>0</v>
      </c>
      <c r="B917" s="167">
        <f>'5414'!C917</f>
        <v>0</v>
      </c>
      <c r="C917" s="167">
        <f>'5414'!D917</f>
        <v>0</v>
      </c>
      <c r="D917" s="167">
        <f>'5414'!E917</f>
        <v>0</v>
      </c>
      <c r="E917" s="167">
        <f>'5414'!F917</f>
        <v>0</v>
      </c>
      <c r="F917" s="168">
        <f>'5414'!G917</f>
        <v>0</v>
      </c>
      <c r="G917" s="169">
        <f>'5414'!M917</f>
        <v>0</v>
      </c>
      <c r="H917" s="167">
        <f>'5414'!Q917</f>
        <v>0</v>
      </c>
      <c r="I917" s="84"/>
      <c r="J917" s="9"/>
      <c r="K917" s="9"/>
      <c r="L917" s="9"/>
      <c r="M917" s="9"/>
      <c r="N917" s="9"/>
      <c r="O917" s="9"/>
      <c r="P917" s="9"/>
      <c r="Q917" s="170">
        <f t="shared" si="14"/>
        <v>0</v>
      </c>
      <c r="R917" s="85"/>
    </row>
    <row r="918" spans="1:18" x14ac:dyDescent="0.2">
      <c r="A918" s="167">
        <f>'5414'!A918</f>
        <v>0</v>
      </c>
      <c r="B918" s="167">
        <f>'5414'!C918</f>
        <v>0</v>
      </c>
      <c r="C918" s="167">
        <f>'5414'!D918</f>
        <v>0</v>
      </c>
      <c r="D918" s="167">
        <f>'5414'!E918</f>
        <v>0</v>
      </c>
      <c r="E918" s="167">
        <f>'5414'!F918</f>
        <v>0</v>
      </c>
      <c r="F918" s="168">
        <f>'5414'!G918</f>
        <v>0</v>
      </c>
      <c r="G918" s="169">
        <f>'5414'!M918</f>
        <v>0</v>
      </c>
      <c r="H918" s="167">
        <f>'5414'!Q918</f>
        <v>0</v>
      </c>
      <c r="I918" s="84"/>
      <c r="J918" s="9"/>
      <c r="K918" s="9"/>
      <c r="L918" s="9"/>
      <c r="M918" s="9"/>
      <c r="N918" s="9"/>
      <c r="O918" s="9"/>
      <c r="P918" s="9"/>
      <c r="Q918" s="170">
        <f t="shared" si="14"/>
        <v>0</v>
      </c>
      <c r="R918" s="85"/>
    </row>
    <row r="919" spans="1:18" x14ac:dyDescent="0.2">
      <c r="A919" s="167">
        <f>'5414'!A919</f>
        <v>0</v>
      </c>
      <c r="B919" s="167">
        <f>'5414'!C919</f>
        <v>0</v>
      </c>
      <c r="C919" s="167">
        <f>'5414'!D919</f>
        <v>0</v>
      </c>
      <c r="D919" s="167">
        <f>'5414'!E919</f>
        <v>0</v>
      </c>
      <c r="E919" s="167">
        <f>'5414'!F919</f>
        <v>0</v>
      </c>
      <c r="F919" s="168">
        <f>'5414'!G919</f>
        <v>0</v>
      </c>
      <c r="G919" s="169">
        <f>'5414'!M919</f>
        <v>0</v>
      </c>
      <c r="H919" s="167">
        <f>'5414'!Q919</f>
        <v>0</v>
      </c>
      <c r="I919" s="84"/>
      <c r="J919" s="9"/>
      <c r="K919" s="9"/>
      <c r="L919" s="9"/>
      <c r="M919" s="9"/>
      <c r="N919" s="9"/>
      <c r="O919" s="9"/>
      <c r="P919" s="9"/>
      <c r="Q919" s="170">
        <f t="shared" si="14"/>
        <v>0</v>
      </c>
      <c r="R919" s="85"/>
    </row>
    <row r="920" spans="1:18" x14ac:dyDescent="0.2">
      <c r="A920" s="167">
        <f>'5414'!A920</f>
        <v>0</v>
      </c>
      <c r="B920" s="167">
        <f>'5414'!C920</f>
        <v>0</v>
      </c>
      <c r="C920" s="167">
        <f>'5414'!D920</f>
        <v>0</v>
      </c>
      <c r="D920" s="167">
        <f>'5414'!E920</f>
        <v>0</v>
      </c>
      <c r="E920" s="167">
        <f>'5414'!F920</f>
        <v>0</v>
      </c>
      <c r="F920" s="168">
        <f>'5414'!G920</f>
        <v>0</v>
      </c>
      <c r="G920" s="169">
        <f>'5414'!M920</f>
        <v>0</v>
      </c>
      <c r="H920" s="167">
        <f>'5414'!Q920</f>
        <v>0</v>
      </c>
      <c r="I920" s="84"/>
      <c r="J920" s="9"/>
      <c r="K920" s="9"/>
      <c r="L920" s="9"/>
      <c r="M920" s="9"/>
      <c r="N920" s="9"/>
      <c r="O920" s="9"/>
      <c r="P920" s="9"/>
      <c r="Q920" s="170">
        <f t="shared" si="14"/>
        <v>0</v>
      </c>
      <c r="R920" s="85"/>
    </row>
    <row r="921" spans="1:18" x14ac:dyDescent="0.2">
      <c r="A921" s="167">
        <f>'5414'!A921</f>
        <v>0</v>
      </c>
      <c r="B921" s="167">
        <f>'5414'!C921</f>
        <v>0</v>
      </c>
      <c r="C921" s="167">
        <f>'5414'!D921</f>
        <v>0</v>
      </c>
      <c r="D921" s="167">
        <f>'5414'!E921</f>
        <v>0</v>
      </c>
      <c r="E921" s="167">
        <f>'5414'!F921</f>
        <v>0</v>
      </c>
      <c r="F921" s="168">
        <f>'5414'!G921</f>
        <v>0</v>
      </c>
      <c r="G921" s="169">
        <f>'5414'!M921</f>
        <v>0</v>
      </c>
      <c r="H921" s="167">
        <f>'5414'!Q921</f>
        <v>0</v>
      </c>
      <c r="I921" s="84"/>
      <c r="J921" s="9"/>
      <c r="K921" s="9"/>
      <c r="L921" s="9"/>
      <c r="M921" s="9"/>
      <c r="N921" s="9"/>
      <c r="O921" s="9"/>
      <c r="P921" s="9"/>
      <c r="Q921" s="170">
        <f t="shared" si="14"/>
        <v>0</v>
      </c>
      <c r="R921" s="85"/>
    </row>
    <row r="922" spans="1:18" x14ac:dyDescent="0.2">
      <c r="A922" s="167">
        <f>'5414'!A922</f>
        <v>0</v>
      </c>
      <c r="B922" s="167">
        <f>'5414'!C922</f>
        <v>0</v>
      </c>
      <c r="C922" s="167">
        <f>'5414'!D922</f>
        <v>0</v>
      </c>
      <c r="D922" s="167">
        <f>'5414'!E922</f>
        <v>0</v>
      </c>
      <c r="E922" s="167">
        <f>'5414'!F922</f>
        <v>0</v>
      </c>
      <c r="F922" s="168">
        <f>'5414'!G922</f>
        <v>0</v>
      </c>
      <c r="G922" s="169">
        <f>'5414'!M922</f>
        <v>0</v>
      </c>
      <c r="H922" s="167">
        <f>'5414'!Q922</f>
        <v>0</v>
      </c>
      <c r="I922" s="84"/>
      <c r="J922" s="9"/>
      <c r="K922" s="9"/>
      <c r="L922" s="9"/>
      <c r="M922" s="9"/>
      <c r="N922" s="9"/>
      <c r="O922" s="9"/>
      <c r="P922" s="9"/>
      <c r="Q922" s="170">
        <f t="shared" si="14"/>
        <v>0</v>
      </c>
      <c r="R922" s="85"/>
    </row>
    <row r="923" spans="1:18" x14ac:dyDescent="0.2">
      <c r="A923" s="167">
        <f>'5414'!A923</f>
        <v>0</v>
      </c>
      <c r="B923" s="167">
        <f>'5414'!C923</f>
        <v>0</v>
      </c>
      <c r="C923" s="167">
        <f>'5414'!D923</f>
        <v>0</v>
      </c>
      <c r="D923" s="167">
        <f>'5414'!E923</f>
        <v>0</v>
      </c>
      <c r="E923" s="167">
        <f>'5414'!F923</f>
        <v>0</v>
      </c>
      <c r="F923" s="168">
        <f>'5414'!G923</f>
        <v>0</v>
      </c>
      <c r="G923" s="169">
        <f>'5414'!M923</f>
        <v>0</v>
      </c>
      <c r="H923" s="167">
        <f>'5414'!Q923</f>
        <v>0</v>
      </c>
      <c r="I923" s="84"/>
      <c r="J923" s="9"/>
      <c r="K923" s="9"/>
      <c r="L923" s="9"/>
      <c r="M923" s="9"/>
      <c r="N923" s="9"/>
      <c r="O923" s="9"/>
      <c r="P923" s="9"/>
      <c r="Q923" s="170">
        <f t="shared" si="14"/>
        <v>0</v>
      </c>
      <c r="R923" s="85"/>
    </row>
    <row r="924" spans="1:18" x14ac:dyDescent="0.2">
      <c r="A924" s="167">
        <f>'5414'!A924</f>
        <v>0</v>
      </c>
      <c r="B924" s="167">
        <f>'5414'!C924</f>
        <v>0</v>
      </c>
      <c r="C924" s="167">
        <f>'5414'!D924</f>
        <v>0</v>
      </c>
      <c r="D924" s="167">
        <f>'5414'!E924</f>
        <v>0</v>
      </c>
      <c r="E924" s="167">
        <f>'5414'!F924</f>
        <v>0</v>
      </c>
      <c r="F924" s="168">
        <f>'5414'!G924</f>
        <v>0</v>
      </c>
      <c r="G924" s="169">
        <f>'5414'!M924</f>
        <v>0</v>
      </c>
      <c r="H924" s="167">
        <f>'5414'!Q924</f>
        <v>0</v>
      </c>
      <c r="I924" s="84"/>
      <c r="J924" s="9"/>
      <c r="K924" s="9"/>
      <c r="L924" s="9"/>
      <c r="M924" s="9"/>
      <c r="N924" s="9"/>
      <c r="O924" s="9"/>
      <c r="P924" s="9"/>
      <c r="Q924" s="170">
        <f t="shared" si="14"/>
        <v>0</v>
      </c>
      <c r="R924" s="85"/>
    </row>
    <row r="925" spans="1:18" x14ac:dyDescent="0.2">
      <c r="A925" s="167">
        <f>'5414'!A925</f>
        <v>0</v>
      </c>
      <c r="B925" s="167">
        <f>'5414'!C925</f>
        <v>0</v>
      </c>
      <c r="C925" s="167">
        <f>'5414'!D925</f>
        <v>0</v>
      </c>
      <c r="D925" s="167">
        <f>'5414'!E925</f>
        <v>0</v>
      </c>
      <c r="E925" s="167">
        <f>'5414'!F925</f>
        <v>0</v>
      </c>
      <c r="F925" s="168">
        <f>'5414'!G925</f>
        <v>0</v>
      </c>
      <c r="G925" s="169">
        <f>'5414'!M925</f>
        <v>0</v>
      </c>
      <c r="H925" s="167">
        <f>'5414'!Q925</f>
        <v>0</v>
      </c>
      <c r="I925" s="84"/>
      <c r="J925" s="9"/>
      <c r="K925" s="9"/>
      <c r="L925" s="9"/>
      <c r="M925" s="9"/>
      <c r="N925" s="9"/>
      <c r="O925" s="9"/>
      <c r="P925" s="9"/>
      <c r="Q925" s="170">
        <f t="shared" si="14"/>
        <v>0</v>
      </c>
      <c r="R925" s="85"/>
    </row>
    <row r="926" spans="1:18" x14ac:dyDescent="0.2">
      <c r="A926" s="167">
        <f>'5414'!A926</f>
        <v>0</v>
      </c>
      <c r="B926" s="167">
        <f>'5414'!C926</f>
        <v>0</v>
      </c>
      <c r="C926" s="167">
        <f>'5414'!D926</f>
        <v>0</v>
      </c>
      <c r="D926" s="167">
        <f>'5414'!E926</f>
        <v>0</v>
      </c>
      <c r="E926" s="167">
        <f>'5414'!F926</f>
        <v>0</v>
      </c>
      <c r="F926" s="168">
        <f>'5414'!G926</f>
        <v>0</v>
      </c>
      <c r="G926" s="169">
        <f>'5414'!M926</f>
        <v>0</v>
      </c>
      <c r="H926" s="167">
        <f>'5414'!Q926</f>
        <v>0</v>
      </c>
      <c r="I926" s="84"/>
      <c r="J926" s="9"/>
      <c r="K926" s="9"/>
      <c r="L926" s="9"/>
      <c r="M926" s="9"/>
      <c r="N926" s="9"/>
      <c r="O926" s="9"/>
      <c r="P926" s="9"/>
      <c r="Q926" s="170">
        <f t="shared" si="14"/>
        <v>0</v>
      </c>
      <c r="R926" s="85"/>
    </row>
    <row r="927" spans="1:18" x14ac:dyDescent="0.2">
      <c r="A927" s="167">
        <f>'5414'!A927</f>
        <v>0</v>
      </c>
      <c r="B927" s="167">
        <f>'5414'!C927</f>
        <v>0</v>
      </c>
      <c r="C927" s="167">
        <f>'5414'!D927</f>
        <v>0</v>
      </c>
      <c r="D927" s="167">
        <f>'5414'!E927</f>
        <v>0</v>
      </c>
      <c r="E927" s="167">
        <f>'5414'!F927</f>
        <v>0</v>
      </c>
      <c r="F927" s="168">
        <f>'5414'!G927</f>
        <v>0</v>
      </c>
      <c r="G927" s="169">
        <f>'5414'!M927</f>
        <v>0</v>
      </c>
      <c r="H927" s="167">
        <f>'5414'!Q927</f>
        <v>0</v>
      </c>
      <c r="I927" s="84"/>
      <c r="J927" s="9"/>
      <c r="K927" s="9"/>
      <c r="L927" s="9"/>
      <c r="M927" s="9"/>
      <c r="N927" s="9"/>
      <c r="O927" s="9"/>
      <c r="P927" s="9"/>
      <c r="Q927" s="170">
        <f t="shared" si="14"/>
        <v>0</v>
      </c>
      <c r="R927" s="85"/>
    </row>
    <row r="928" spans="1:18" x14ac:dyDescent="0.2">
      <c r="A928" s="167">
        <f>'5414'!A928</f>
        <v>0</v>
      </c>
      <c r="B928" s="167">
        <f>'5414'!C928</f>
        <v>0</v>
      </c>
      <c r="C928" s="167">
        <f>'5414'!D928</f>
        <v>0</v>
      </c>
      <c r="D928" s="167">
        <f>'5414'!E928</f>
        <v>0</v>
      </c>
      <c r="E928" s="167">
        <f>'5414'!F928</f>
        <v>0</v>
      </c>
      <c r="F928" s="168">
        <f>'5414'!G928</f>
        <v>0</v>
      </c>
      <c r="G928" s="169">
        <f>'5414'!M928</f>
        <v>0</v>
      </c>
      <c r="H928" s="167">
        <f>'5414'!Q928</f>
        <v>0</v>
      </c>
      <c r="I928" s="84"/>
      <c r="J928" s="9"/>
      <c r="K928" s="9"/>
      <c r="L928" s="9"/>
      <c r="M928" s="9"/>
      <c r="N928" s="9"/>
      <c r="O928" s="9"/>
      <c r="P928" s="9"/>
      <c r="Q928" s="170">
        <f t="shared" si="14"/>
        <v>0</v>
      </c>
      <c r="R928" s="85"/>
    </row>
    <row r="929" spans="1:18" x14ac:dyDescent="0.2">
      <c r="A929" s="167">
        <f>'5414'!A929</f>
        <v>0</v>
      </c>
      <c r="B929" s="167">
        <f>'5414'!C929</f>
        <v>0</v>
      </c>
      <c r="C929" s="167">
        <f>'5414'!D929</f>
        <v>0</v>
      </c>
      <c r="D929" s="167">
        <f>'5414'!E929</f>
        <v>0</v>
      </c>
      <c r="E929" s="167">
        <f>'5414'!F929</f>
        <v>0</v>
      </c>
      <c r="F929" s="168">
        <f>'5414'!G929</f>
        <v>0</v>
      </c>
      <c r="G929" s="169">
        <f>'5414'!M929</f>
        <v>0</v>
      </c>
      <c r="H929" s="167">
        <f>'5414'!Q929</f>
        <v>0</v>
      </c>
      <c r="I929" s="84"/>
      <c r="J929" s="9"/>
      <c r="K929" s="9"/>
      <c r="L929" s="9"/>
      <c r="M929" s="9"/>
      <c r="N929" s="9"/>
      <c r="O929" s="9"/>
      <c r="P929" s="9"/>
      <c r="Q929" s="170">
        <f t="shared" si="14"/>
        <v>0</v>
      </c>
      <c r="R929" s="85"/>
    </row>
    <row r="930" spans="1:18" x14ac:dyDescent="0.2">
      <c r="A930" s="167">
        <f>'5414'!A930</f>
        <v>0</v>
      </c>
      <c r="B930" s="167">
        <f>'5414'!C930</f>
        <v>0</v>
      </c>
      <c r="C930" s="167">
        <f>'5414'!D930</f>
        <v>0</v>
      </c>
      <c r="D930" s="167">
        <f>'5414'!E930</f>
        <v>0</v>
      </c>
      <c r="E930" s="167">
        <f>'5414'!F930</f>
        <v>0</v>
      </c>
      <c r="F930" s="168">
        <f>'5414'!G930</f>
        <v>0</v>
      </c>
      <c r="G930" s="169">
        <f>'5414'!M930</f>
        <v>0</v>
      </c>
      <c r="H930" s="167">
        <f>'5414'!Q930</f>
        <v>0</v>
      </c>
      <c r="I930" s="84"/>
      <c r="J930" s="9"/>
      <c r="K930" s="9"/>
      <c r="L930" s="9"/>
      <c r="M930" s="9"/>
      <c r="N930" s="9"/>
      <c r="O930" s="9"/>
      <c r="P930" s="9"/>
      <c r="Q930" s="170">
        <f t="shared" si="14"/>
        <v>0</v>
      </c>
      <c r="R930" s="85"/>
    </row>
    <row r="931" spans="1:18" x14ac:dyDescent="0.2">
      <c r="A931" s="167">
        <f>'5414'!A931</f>
        <v>0</v>
      </c>
      <c r="B931" s="167">
        <f>'5414'!C931</f>
        <v>0</v>
      </c>
      <c r="C931" s="167">
        <f>'5414'!D931</f>
        <v>0</v>
      </c>
      <c r="D931" s="167">
        <f>'5414'!E931</f>
        <v>0</v>
      </c>
      <c r="E931" s="167">
        <f>'5414'!F931</f>
        <v>0</v>
      </c>
      <c r="F931" s="168">
        <f>'5414'!G931</f>
        <v>0</v>
      </c>
      <c r="G931" s="169">
        <f>'5414'!M931</f>
        <v>0</v>
      </c>
      <c r="H931" s="167">
        <f>'5414'!Q931</f>
        <v>0</v>
      </c>
      <c r="I931" s="84"/>
      <c r="J931" s="9"/>
      <c r="K931" s="9"/>
      <c r="L931" s="9"/>
      <c r="M931" s="9"/>
      <c r="N931" s="9"/>
      <c r="O931" s="9"/>
      <c r="P931" s="9"/>
      <c r="Q931" s="170">
        <f t="shared" si="14"/>
        <v>0</v>
      </c>
      <c r="R931" s="85"/>
    </row>
    <row r="932" spans="1:18" x14ac:dyDescent="0.2">
      <c r="A932" s="167">
        <f>'5414'!A932</f>
        <v>0</v>
      </c>
      <c r="B932" s="167">
        <f>'5414'!C932</f>
        <v>0</v>
      </c>
      <c r="C932" s="167">
        <f>'5414'!D932</f>
        <v>0</v>
      </c>
      <c r="D932" s="167">
        <f>'5414'!E932</f>
        <v>0</v>
      </c>
      <c r="E932" s="167">
        <f>'5414'!F932</f>
        <v>0</v>
      </c>
      <c r="F932" s="168">
        <f>'5414'!G932</f>
        <v>0</v>
      </c>
      <c r="G932" s="169">
        <f>'5414'!M932</f>
        <v>0</v>
      </c>
      <c r="H932" s="167">
        <f>'5414'!Q932</f>
        <v>0</v>
      </c>
      <c r="I932" s="84"/>
      <c r="J932" s="9"/>
      <c r="K932" s="9"/>
      <c r="L932" s="9"/>
      <c r="M932" s="9"/>
      <c r="N932" s="9"/>
      <c r="O932" s="9"/>
      <c r="P932" s="9"/>
      <c r="Q932" s="170">
        <f t="shared" si="14"/>
        <v>0</v>
      </c>
      <c r="R932" s="85"/>
    </row>
    <row r="933" spans="1:18" x14ac:dyDescent="0.2">
      <c r="A933" s="167">
        <f>'5414'!A933</f>
        <v>0</v>
      </c>
      <c r="B933" s="167">
        <f>'5414'!C933</f>
        <v>0</v>
      </c>
      <c r="C933" s="167">
        <f>'5414'!D933</f>
        <v>0</v>
      </c>
      <c r="D933" s="167">
        <f>'5414'!E933</f>
        <v>0</v>
      </c>
      <c r="E933" s="167">
        <f>'5414'!F933</f>
        <v>0</v>
      </c>
      <c r="F933" s="168">
        <f>'5414'!G933</f>
        <v>0</v>
      </c>
      <c r="G933" s="169">
        <f>'5414'!M933</f>
        <v>0</v>
      </c>
      <c r="H933" s="167">
        <f>'5414'!Q933</f>
        <v>0</v>
      </c>
      <c r="I933" s="84"/>
      <c r="J933" s="9"/>
      <c r="K933" s="9"/>
      <c r="L933" s="9"/>
      <c r="M933" s="9"/>
      <c r="N933" s="9"/>
      <c r="O933" s="9"/>
      <c r="P933" s="9"/>
      <c r="Q933" s="170">
        <f t="shared" si="14"/>
        <v>0</v>
      </c>
      <c r="R933" s="85"/>
    </row>
    <row r="934" spans="1:18" x14ac:dyDescent="0.2">
      <c r="A934" s="167">
        <f>'5414'!A934</f>
        <v>0</v>
      </c>
      <c r="B934" s="167">
        <f>'5414'!C934</f>
        <v>0</v>
      </c>
      <c r="C934" s="167">
        <f>'5414'!D934</f>
        <v>0</v>
      </c>
      <c r="D934" s="167">
        <f>'5414'!E934</f>
        <v>0</v>
      </c>
      <c r="E934" s="167">
        <f>'5414'!F934</f>
        <v>0</v>
      </c>
      <c r="F934" s="168">
        <f>'5414'!G934</f>
        <v>0</v>
      </c>
      <c r="G934" s="169">
        <f>'5414'!M934</f>
        <v>0</v>
      </c>
      <c r="H934" s="167">
        <f>'5414'!Q934</f>
        <v>0</v>
      </c>
      <c r="I934" s="84"/>
      <c r="J934" s="9"/>
      <c r="K934" s="9"/>
      <c r="L934" s="9"/>
      <c r="M934" s="9"/>
      <c r="N934" s="9"/>
      <c r="O934" s="9"/>
      <c r="P934" s="9"/>
      <c r="Q934" s="170">
        <f t="shared" si="14"/>
        <v>0</v>
      </c>
      <c r="R934" s="85"/>
    </row>
    <row r="935" spans="1:18" x14ac:dyDescent="0.2">
      <c r="A935" s="167">
        <f>'5414'!A935</f>
        <v>0</v>
      </c>
      <c r="B935" s="167">
        <f>'5414'!C935</f>
        <v>0</v>
      </c>
      <c r="C935" s="167">
        <f>'5414'!D935</f>
        <v>0</v>
      </c>
      <c r="D935" s="167">
        <f>'5414'!E935</f>
        <v>0</v>
      </c>
      <c r="E935" s="167">
        <f>'5414'!F935</f>
        <v>0</v>
      </c>
      <c r="F935" s="168">
        <f>'5414'!G935</f>
        <v>0</v>
      </c>
      <c r="G935" s="169">
        <f>'5414'!M935</f>
        <v>0</v>
      </c>
      <c r="H935" s="167">
        <f>'5414'!Q935</f>
        <v>0</v>
      </c>
      <c r="I935" s="84"/>
      <c r="J935" s="9"/>
      <c r="K935" s="9"/>
      <c r="L935" s="9"/>
      <c r="M935" s="9"/>
      <c r="N935" s="9"/>
      <c r="O935" s="9"/>
      <c r="P935" s="9"/>
      <c r="Q935" s="170">
        <f t="shared" si="14"/>
        <v>0</v>
      </c>
      <c r="R935" s="85"/>
    </row>
    <row r="936" spans="1:18" x14ac:dyDescent="0.2">
      <c r="A936" s="167">
        <f>'5414'!A936</f>
        <v>0</v>
      </c>
      <c r="B936" s="167">
        <f>'5414'!C936</f>
        <v>0</v>
      </c>
      <c r="C936" s="167">
        <f>'5414'!D936</f>
        <v>0</v>
      </c>
      <c r="D936" s="167">
        <f>'5414'!E936</f>
        <v>0</v>
      </c>
      <c r="E936" s="167">
        <f>'5414'!F936</f>
        <v>0</v>
      </c>
      <c r="F936" s="168">
        <f>'5414'!G936</f>
        <v>0</v>
      </c>
      <c r="G936" s="169">
        <f>'5414'!M936</f>
        <v>0</v>
      </c>
      <c r="H936" s="167">
        <f>'5414'!Q936</f>
        <v>0</v>
      </c>
      <c r="I936" s="84"/>
      <c r="J936" s="9"/>
      <c r="K936" s="9"/>
      <c r="L936" s="9"/>
      <c r="M936" s="9"/>
      <c r="N936" s="9"/>
      <c r="O936" s="9"/>
      <c r="P936" s="9"/>
      <c r="Q936" s="170">
        <f t="shared" si="14"/>
        <v>0</v>
      </c>
      <c r="R936" s="85"/>
    </row>
    <row r="937" spans="1:18" x14ac:dyDescent="0.2">
      <c r="A937" s="167">
        <f>'5414'!A937</f>
        <v>0</v>
      </c>
      <c r="B937" s="167">
        <f>'5414'!C937</f>
        <v>0</v>
      </c>
      <c r="C937" s="167">
        <f>'5414'!D937</f>
        <v>0</v>
      </c>
      <c r="D937" s="167">
        <f>'5414'!E937</f>
        <v>0</v>
      </c>
      <c r="E937" s="167">
        <f>'5414'!F937</f>
        <v>0</v>
      </c>
      <c r="F937" s="168">
        <f>'5414'!G937</f>
        <v>0</v>
      </c>
      <c r="G937" s="169">
        <f>'5414'!M937</f>
        <v>0</v>
      </c>
      <c r="H937" s="167">
        <f>'5414'!Q937</f>
        <v>0</v>
      </c>
      <c r="I937" s="84"/>
      <c r="J937" s="9"/>
      <c r="K937" s="9"/>
      <c r="L937" s="9"/>
      <c r="M937" s="9"/>
      <c r="N937" s="9"/>
      <c r="O937" s="9"/>
      <c r="P937" s="9"/>
      <c r="Q937" s="170">
        <f t="shared" si="14"/>
        <v>0</v>
      </c>
      <c r="R937" s="85"/>
    </row>
    <row r="938" spans="1:18" x14ac:dyDescent="0.2">
      <c r="A938" s="167">
        <f>'5414'!A938</f>
        <v>0</v>
      </c>
      <c r="B938" s="167">
        <f>'5414'!C938</f>
        <v>0</v>
      </c>
      <c r="C938" s="167">
        <f>'5414'!D938</f>
        <v>0</v>
      </c>
      <c r="D938" s="167">
        <f>'5414'!E938</f>
        <v>0</v>
      </c>
      <c r="E938" s="167">
        <f>'5414'!F938</f>
        <v>0</v>
      </c>
      <c r="F938" s="168">
        <f>'5414'!G938</f>
        <v>0</v>
      </c>
      <c r="G938" s="169">
        <f>'5414'!M938</f>
        <v>0</v>
      </c>
      <c r="H938" s="167">
        <f>'5414'!Q938</f>
        <v>0</v>
      </c>
      <c r="I938" s="84"/>
      <c r="J938" s="9"/>
      <c r="K938" s="9"/>
      <c r="L938" s="9"/>
      <c r="M938" s="9"/>
      <c r="N938" s="9"/>
      <c r="O938" s="9"/>
      <c r="P938" s="9"/>
      <c r="Q938" s="170">
        <f t="shared" si="14"/>
        <v>0</v>
      </c>
      <c r="R938" s="85"/>
    </row>
    <row r="939" spans="1:18" x14ac:dyDescent="0.2">
      <c r="A939" s="167">
        <f>'5414'!A939</f>
        <v>0</v>
      </c>
      <c r="B939" s="167">
        <f>'5414'!C939</f>
        <v>0</v>
      </c>
      <c r="C939" s="167">
        <f>'5414'!D939</f>
        <v>0</v>
      </c>
      <c r="D939" s="167">
        <f>'5414'!E939</f>
        <v>0</v>
      </c>
      <c r="E939" s="167">
        <f>'5414'!F939</f>
        <v>0</v>
      </c>
      <c r="F939" s="168">
        <f>'5414'!G939</f>
        <v>0</v>
      </c>
      <c r="G939" s="169">
        <f>'5414'!M939</f>
        <v>0</v>
      </c>
      <c r="H939" s="167">
        <f>'5414'!Q939</f>
        <v>0</v>
      </c>
      <c r="I939" s="84"/>
      <c r="J939" s="9"/>
      <c r="K939" s="9"/>
      <c r="L939" s="9"/>
      <c r="M939" s="9"/>
      <c r="N939" s="9"/>
      <c r="O939" s="9"/>
      <c r="P939" s="9"/>
      <c r="Q939" s="170">
        <f t="shared" si="14"/>
        <v>0</v>
      </c>
      <c r="R939" s="85"/>
    </row>
    <row r="940" spans="1:18" x14ac:dyDescent="0.2">
      <c r="A940" s="167">
        <f>'5414'!A940</f>
        <v>0</v>
      </c>
      <c r="B940" s="167">
        <f>'5414'!C940</f>
        <v>0</v>
      </c>
      <c r="C940" s="167">
        <f>'5414'!D940</f>
        <v>0</v>
      </c>
      <c r="D940" s="167">
        <f>'5414'!E940</f>
        <v>0</v>
      </c>
      <c r="E940" s="167">
        <f>'5414'!F940</f>
        <v>0</v>
      </c>
      <c r="F940" s="168">
        <f>'5414'!G940</f>
        <v>0</v>
      </c>
      <c r="G940" s="169">
        <f>'5414'!M940</f>
        <v>0</v>
      </c>
      <c r="H940" s="167">
        <f>'5414'!Q940</f>
        <v>0</v>
      </c>
      <c r="I940" s="84"/>
      <c r="J940" s="9"/>
      <c r="K940" s="9"/>
      <c r="L940" s="9"/>
      <c r="M940" s="9"/>
      <c r="N940" s="9"/>
      <c r="O940" s="9"/>
      <c r="P940" s="9"/>
      <c r="Q940" s="170">
        <f t="shared" si="14"/>
        <v>0</v>
      </c>
      <c r="R940" s="85"/>
    </row>
    <row r="941" spans="1:18" x14ac:dyDescent="0.2">
      <c r="A941" s="167">
        <f>'5414'!A941</f>
        <v>0</v>
      </c>
      <c r="B941" s="167">
        <f>'5414'!C941</f>
        <v>0</v>
      </c>
      <c r="C941" s="167">
        <f>'5414'!D941</f>
        <v>0</v>
      </c>
      <c r="D941" s="167">
        <f>'5414'!E941</f>
        <v>0</v>
      </c>
      <c r="E941" s="167">
        <f>'5414'!F941</f>
        <v>0</v>
      </c>
      <c r="F941" s="168">
        <f>'5414'!G941</f>
        <v>0</v>
      </c>
      <c r="G941" s="169">
        <f>'5414'!M941</f>
        <v>0</v>
      </c>
      <c r="H941" s="167">
        <f>'5414'!Q941</f>
        <v>0</v>
      </c>
      <c r="I941" s="84"/>
      <c r="J941" s="9"/>
      <c r="K941" s="9"/>
      <c r="L941" s="9"/>
      <c r="M941" s="9"/>
      <c r="N941" s="9"/>
      <c r="O941" s="9"/>
      <c r="P941" s="9"/>
      <c r="Q941" s="170">
        <f t="shared" si="14"/>
        <v>0</v>
      </c>
      <c r="R941" s="85"/>
    </row>
    <row r="942" spans="1:18" x14ac:dyDescent="0.2">
      <c r="A942" s="167">
        <f>'5414'!A942</f>
        <v>0</v>
      </c>
      <c r="B942" s="167">
        <f>'5414'!C942</f>
        <v>0</v>
      </c>
      <c r="C942" s="167">
        <f>'5414'!D942</f>
        <v>0</v>
      </c>
      <c r="D942" s="167">
        <f>'5414'!E942</f>
        <v>0</v>
      </c>
      <c r="E942" s="167">
        <f>'5414'!F942</f>
        <v>0</v>
      </c>
      <c r="F942" s="168">
        <f>'5414'!G942</f>
        <v>0</v>
      </c>
      <c r="G942" s="169">
        <f>'5414'!M942</f>
        <v>0</v>
      </c>
      <c r="H942" s="167">
        <f>'5414'!Q942</f>
        <v>0</v>
      </c>
      <c r="I942" s="84"/>
      <c r="J942" s="9"/>
      <c r="K942" s="9"/>
      <c r="L942" s="9"/>
      <c r="M942" s="9"/>
      <c r="N942" s="9"/>
      <c r="O942" s="9"/>
      <c r="P942" s="9"/>
      <c r="Q942" s="170">
        <f t="shared" si="14"/>
        <v>0</v>
      </c>
      <c r="R942" s="85"/>
    </row>
    <row r="943" spans="1:18" x14ac:dyDescent="0.2">
      <c r="A943" s="167">
        <f>'5414'!A943</f>
        <v>0</v>
      </c>
      <c r="B943" s="167">
        <f>'5414'!C943</f>
        <v>0</v>
      </c>
      <c r="C943" s="167">
        <f>'5414'!D943</f>
        <v>0</v>
      </c>
      <c r="D943" s="167">
        <f>'5414'!E943</f>
        <v>0</v>
      </c>
      <c r="E943" s="167">
        <f>'5414'!F943</f>
        <v>0</v>
      </c>
      <c r="F943" s="168">
        <f>'5414'!G943</f>
        <v>0</v>
      </c>
      <c r="G943" s="169">
        <f>'5414'!M943</f>
        <v>0</v>
      </c>
      <c r="H943" s="167">
        <f>'5414'!Q943</f>
        <v>0</v>
      </c>
      <c r="I943" s="84"/>
      <c r="J943" s="9"/>
      <c r="K943" s="9"/>
      <c r="L943" s="9"/>
      <c r="M943" s="9"/>
      <c r="N943" s="9"/>
      <c r="O943" s="9"/>
      <c r="P943" s="9"/>
      <c r="Q943" s="170">
        <f t="shared" si="14"/>
        <v>0</v>
      </c>
      <c r="R943" s="85"/>
    </row>
    <row r="944" spans="1:18" x14ac:dyDescent="0.2">
      <c r="A944" s="167">
        <f>'5414'!A944</f>
        <v>0</v>
      </c>
      <c r="B944" s="167">
        <f>'5414'!C944</f>
        <v>0</v>
      </c>
      <c r="C944" s="167">
        <f>'5414'!D944</f>
        <v>0</v>
      </c>
      <c r="D944" s="167">
        <f>'5414'!E944</f>
        <v>0</v>
      </c>
      <c r="E944" s="167">
        <f>'5414'!F944</f>
        <v>0</v>
      </c>
      <c r="F944" s="168">
        <f>'5414'!G944</f>
        <v>0</v>
      </c>
      <c r="G944" s="169">
        <f>'5414'!M944</f>
        <v>0</v>
      </c>
      <c r="H944" s="167">
        <f>'5414'!Q944</f>
        <v>0</v>
      </c>
      <c r="I944" s="84"/>
      <c r="J944" s="9"/>
      <c r="K944" s="9"/>
      <c r="L944" s="9"/>
      <c r="M944" s="9"/>
      <c r="N944" s="9"/>
      <c r="O944" s="9"/>
      <c r="P944" s="9"/>
      <c r="Q944" s="170">
        <f t="shared" si="14"/>
        <v>0</v>
      </c>
      <c r="R944" s="85"/>
    </row>
    <row r="945" spans="1:18" x14ac:dyDescent="0.2">
      <c r="A945" s="167">
        <f>'5414'!A945</f>
        <v>0</v>
      </c>
      <c r="B945" s="167">
        <f>'5414'!C945</f>
        <v>0</v>
      </c>
      <c r="C945" s="167">
        <f>'5414'!D945</f>
        <v>0</v>
      </c>
      <c r="D945" s="167">
        <f>'5414'!E945</f>
        <v>0</v>
      </c>
      <c r="E945" s="167">
        <f>'5414'!F945</f>
        <v>0</v>
      </c>
      <c r="F945" s="168">
        <f>'5414'!G945</f>
        <v>0</v>
      </c>
      <c r="G945" s="169">
        <f>'5414'!M945</f>
        <v>0</v>
      </c>
      <c r="H945" s="167">
        <f>'5414'!Q945</f>
        <v>0</v>
      </c>
      <c r="I945" s="84"/>
      <c r="J945" s="9"/>
      <c r="K945" s="9"/>
      <c r="L945" s="9"/>
      <c r="M945" s="9"/>
      <c r="N945" s="9"/>
      <c r="O945" s="9"/>
      <c r="P945" s="9"/>
      <c r="Q945" s="170">
        <f t="shared" si="14"/>
        <v>0</v>
      </c>
      <c r="R945" s="85"/>
    </row>
    <row r="946" spans="1:18" x14ac:dyDescent="0.2">
      <c r="A946" s="167">
        <f>'5414'!A946</f>
        <v>0</v>
      </c>
      <c r="B946" s="167">
        <f>'5414'!C946</f>
        <v>0</v>
      </c>
      <c r="C946" s="167">
        <f>'5414'!D946</f>
        <v>0</v>
      </c>
      <c r="D946" s="167">
        <f>'5414'!E946</f>
        <v>0</v>
      </c>
      <c r="E946" s="167">
        <f>'5414'!F946</f>
        <v>0</v>
      </c>
      <c r="F946" s="168">
        <f>'5414'!G946</f>
        <v>0</v>
      </c>
      <c r="G946" s="169">
        <f>'5414'!M946</f>
        <v>0</v>
      </c>
      <c r="H946" s="167">
        <f>'5414'!Q946</f>
        <v>0</v>
      </c>
      <c r="I946" s="84"/>
      <c r="J946" s="9"/>
      <c r="K946" s="9"/>
      <c r="L946" s="9"/>
      <c r="M946" s="9"/>
      <c r="N946" s="9"/>
      <c r="O946" s="9"/>
      <c r="P946" s="9"/>
      <c r="Q946" s="170">
        <f t="shared" si="14"/>
        <v>0</v>
      </c>
      <c r="R946" s="85"/>
    </row>
    <row r="947" spans="1:18" x14ac:dyDescent="0.2">
      <c r="A947" s="167">
        <f>'5414'!A947</f>
        <v>0</v>
      </c>
      <c r="B947" s="167">
        <f>'5414'!C947</f>
        <v>0</v>
      </c>
      <c r="C947" s="167">
        <f>'5414'!D947</f>
        <v>0</v>
      </c>
      <c r="D947" s="167">
        <f>'5414'!E947</f>
        <v>0</v>
      </c>
      <c r="E947" s="167">
        <f>'5414'!F947</f>
        <v>0</v>
      </c>
      <c r="F947" s="168">
        <f>'5414'!G947</f>
        <v>0</v>
      </c>
      <c r="G947" s="169">
        <f>'5414'!M947</f>
        <v>0</v>
      </c>
      <c r="H947" s="167">
        <f>'5414'!Q947</f>
        <v>0</v>
      </c>
      <c r="I947" s="84"/>
      <c r="J947" s="9"/>
      <c r="K947" s="9"/>
      <c r="L947" s="9"/>
      <c r="M947" s="9"/>
      <c r="N947" s="9"/>
      <c r="O947" s="9"/>
      <c r="P947" s="9"/>
      <c r="Q947" s="170">
        <f t="shared" si="14"/>
        <v>0</v>
      </c>
      <c r="R947" s="85"/>
    </row>
    <row r="948" spans="1:18" x14ac:dyDescent="0.2">
      <c r="A948" s="167">
        <f>'5414'!A948</f>
        <v>0</v>
      </c>
      <c r="B948" s="167">
        <f>'5414'!C948</f>
        <v>0</v>
      </c>
      <c r="C948" s="167">
        <f>'5414'!D948</f>
        <v>0</v>
      </c>
      <c r="D948" s="167">
        <f>'5414'!E948</f>
        <v>0</v>
      </c>
      <c r="E948" s="167">
        <f>'5414'!F948</f>
        <v>0</v>
      </c>
      <c r="F948" s="168">
        <f>'5414'!G948</f>
        <v>0</v>
      </c>
      <c r="G948" s="169">
        <f>'5414'!M948</f>
        <v>0</v>
      </c>
      <c r="H948" s="167">
        <f>'5414'!Q948</f>
        <v>0</v>
      </c>
      <c r="I948" s="84"/>
      <c r="J948" s="9"/>
      <c r="K948" s="9"/>
      <c r="L948" s="9"/>
      <c r="M948" s="9"/>
      <c r="N948" s="9"/>
      <c r="O948" s="9"/>
      <c r="P948" s="9"/>
      <c r="Q948" s="170">
        <f t="shared" si="14"/>
        <v>0</v>
      </c>
      <c r="R948" s="85"/>
    </row>
    <row r="949" spans="1:18" x14ac:dyDescent="0.2">
      <c r="A949" s="167">
        <f>'5414'!A949</f>
        <v>0</v>
      </c>
      <c r="B949" s="167">
        <f>'5414'!C949</f>
        <v>0</v>
      </c>
      <c r="C949" s="167">
        <f>'5414'!D949</f>
        <v>0</v>
      </c>
      <c r="D949" s="167">
        <f>'5414'!E949</f>
        <v>0</v>
      </c>
      <c r="E949" s="167">
        <f>'5414'!F949</f>
        <v>0</v>
      </c>
      <c r="F949" s="168">
        <f>'5414'!G949</f>
        <v>0</v>
      </c>
      <c r="G949" s="169">
        <f>'5414'!M949</f>
        <v>0</v>
      </c>
      <c r="H949" s="167">
        <f>'5414'!Q949</f>
        <v>0</v>
      </c>
      <c r="I949" s="84"/>
      <c r="J949" s="9"/>
      <c r="K949" s="9"/>
      <c r="L949" s="9"/>
      <c r="M949" s="9"/>
      <c r="N949" s="9"/>
      <c r="O949" s="9"/>
      <c r="P949" s="9"/>
      <c r="Q949" s="170">
        <f t="shared" si="14"/>
        <v>0</v>
      </c>
      <c r="R949" s="85"/>
    </row>
    <row r="950" spans="1:18" x14ac:dyDescent="0.2">
      <c r="A950" s="167">
        <f>'5414'!A950</f>
        <v>0</v>
      </c>
      <c r="B950" s="167">
        <f>'5414'!C950</f>
        <v>0</v>
      </c>
      <c r="C950" s="167">
        <f>'5414'!D950</f>
        <v>0</v>
      </c>
      <c r="D950" s="167">
        <f>'5414'!E950</f>
        <v>0</v>
      </c>
      <c r="E950" s="167">
        <f>'5414'!F950</f>
        <v>0</v>
      </c>
      <c r="F950" s="168">
        <f>'5414'!G950</f>
        <v>0</v>
      </c>
      <c r="G950" s="169">
        <f>'5414'!M950</f>
        <v>0</v>
      </c>
      <c r="H950" s="167">
        <f>'5414'!Q950</f>
        <v>0</v>
      </c>
      <c r="I950" s="84"/>
      <c r="J950" s="9"/>
      <c r="K950" s="9"/>
      <c r="L950" s="9"/>
      <c r="M950" s="9"/>
      <c r="N950" s="9"/>
      <c r="O950" s="9"/>
      <c r="P950" s="9"/>
      <c r="Q950" s="170">
        <f t="shared" si="14"/>
        <v>0</v>
      </c>
      <c r="R950" s="85"/>
    </row>
    <row r="951" spans="1:18" x14ac:dyDescent="0.2">
      <c r="A951" s="167">
        <f>'5414'!A951</f>
        <v>0</v>
      </c>
      <c r="B951" s="167">
        <f>'5414'!C951</f>
        <v>0</v>
      </c>
      <c r="C951" s="167">
        <f>'5414'!D951</f>
        <v>0</v>
      </c>
      <c r="D951" s="167">
        <f>'5414'!E951</f>
        <v>0</v>
      </c>
      <c r="E951" s="167">
        <f>'5414'!F951</f>
        <v>0</v>
      </c>
      <c r="F951" s="168">
        <f>'5414'!G951</f>
        <v>0</v>
      </c>
      <c r="G951" s="169">
        <f>'5414'!M951</f>
        <v>0</v>
      </c>
      <c r="H951" s="167">
        <f>'5414'!Q951</f>
        <v>0</v>
      </c>
      <c r="I951" s="84"/>
      <c r="J951" s="9"/>
      <c r="K951" s="9"/>
      <c r="L951" s="9"/>
      <c r="M951" s="9"/>
      <c r="N951" s="9"/>
      <c r="O951" s="9"/>
      <c r="P951" s="9"/>
      <c r="Q951" s="170">
        <f t="shared" si="14"/>
        <v>0</v>
      </c>
      <c r="R951" s="85"/>
    </row>
    <row r="952" spans="1:18" x14ac:dyDescent="0.2">
      <c r="A952" s="167">
        <f>'5414'!A952</f>
        <v>0</v>
      </c>
      <c r="B952" s="167">
        <f>'5414'!C952</f>
        <v>0</v>
      </c>
      <c r="C952" s="167">
        <f>'5414'!D952</f>
        <v>0</v>
      </c>
      <c r="D952" s="167">
        <f>'5414'!E952</f>
        <v>0</v>
      </c>
      <c r="E952" s="167">
        <f>'5414'!F952</f>
        <v>0</v>
      </c>
      <c r="F952" s="168">
        <f>'5414'!G952</f>
        <v>0</v>
      </c>
      <c r="G952" s="169">
        <f>'5414'!M952</f>
        <v>0</v>
      </c>
      <c r="H952" s="167">
        <f>'5414'!Q952</f>
        <v>0</v>
      </c>
      <c r="I952" s="84"/>
      <c r="J952" s="9"/>
      <c r="K952" s="9"/>
      <c r="L952" s="9"/>
      <c r="M952" s="9"/>
      <c r="N952" s="9"/>
      <c r="O952" s="9"/>
      <c r="P952" s="9"/>
      <c r="Q952" s="170">
        <f t="shared" si="14"/>
        <v>0</v>
      </c>
      <c r="R952" s="85"/>
    </row>
    <row r="953" spans="1:18" x14ac:dyDescent="0.2">
      <c r="A953" s="167">
        <f>'5414'!A953</f>
        <v>0</v>
      </c>
      <c r="B953" s="167">
        <f>'5414'!C953</f>
        <v>0</v>
      </c>
      <c r="C953" s="167">
        <f>'5414'!D953</f>
        <v>0</v>
      </c>
      <c r="D953" s="167">
        <f>'5414'!E953</f>
        <v>0</v>
      </c>
      <c r="E953" s="167">
        <f>'5414'!F953</f>
        <v>0</v>
      </c>
      <c r="F953" s="168">
        <f>'5414'!G953</f>
        <v>0</v>
      </c>
      <c r="G953" s="169">
        <f>'5414'!M953</f>
        <v>0</v>
      </c>
      <c r="H953" s="167">
        <f>'5414'!Q953</f>
        <v>0</v>
      </c>
      <c r="I953" s="84"/>
      <c r="J953" s="9"/>
      <c r="K953" s="9"/>
      <c r="L953" s="9"/>
      <c r="M953" s="9"/>
      <c r="N953" s="9"/>
      <c r="O953" s="9"/>
      <c r="P953" s="9"/>
      <c r="Q953" s="170">
        <f t="shared" si="14"/>
        <v>0</v>
      </c>
      <c r="R953" s="85"/>
    </row>
    <row r="954" spans="1:18" x14ac:dyDescent="0.2">
      <c r="A954" s="167">
        <f>'5414'!A954</f>
        <v>0</v>
      </c>
      <c r="B954" s="167">
        <f>'5414'!C954</f>
        <v>0</v>
      </c>
      <c r="C954" s="167">
        <f>'5414'!D954</f>
        <v>0</v>
      </c>
      <c r="D954" s="167">
        <f>'5414'!E954</f>
        <v>0</v>
      </c>
      <c r="E954" s="167">
        <f>'5414'!F954</f>
        <v>0</v>
      </c>
      <c r="F954" s="168">
        <f>'5414'!G954</f>
        <v>0</v>
      </c>
      <c r="G954" s="169">
        <f>'5414'!M954</f>
        <v>0</v>
      </c>
      <c r="H954" s="167">
        <f>'5414'!Q954</f>
        <v>0</v>
      </c>
      <c r="I954" s="84"/>
      <c r="J954" s="9"/>
      <c r="K954" s="9"/>
      <c r="L954" s="9"/>
      <c r="M954" s="9"/>
      <c r="N954" s="9"/>
      <c r="O954" s="9"/>
      <c r="P954" s="9"/>
      <c r="Q954" s="170">
        <f t="shared" si="14"/>
        <v>0</v>
      </c>
      <c r="R954" s="85"/>
    </row>
    <row r="955" spans="1:18" x14ac:dyDescent="0.2">
      <c r="A955" s="167">
        <f>'5414'!A955</f>
        <v>0</v>
      </c>
      <c r="B955" s="167">
        <f>'5414'!C955</f>
        <v>0</v>
      </c>
      <c r="C955" s="167">
        <f>'5414'!D955</f>
        <v>0</v>
      </c>
      <c r="D955" s="167">
        <f>'5414'!E955</f>
        <v>0</v>
      </c>
      <c r="E955" s="167">
        <f>'5414'!F955</f>
        <v>0</v>
      </c>
      <c r="F955" s="168">
        <f>'5414'!G955</f>
        <v>0</v>
      </c>
      <c r="G955" s="169">
        <f>'5414'!M955</f>
        <v>0</v>
      </c>
      <c r="H955" s="167">
        <f>'5414'!Q955</f>
        <v>0</v>
      </c>
      <c r="I955" s="84"/>
      <c r="J955" s="9"/>
      <c r="K955" s="9"/>
      <c r="L955" s="9"/>
      <c r="M955" s="9"/>
      <c r="N955" s="9"/>
      <c r="O955" s="9"/>
      <c r="P955" s="9"/>
      <c r="Q955" s="170">
        <f t="shared" si="14"/>
        <v>0</v>
      </c>
      <c r="R955" s="85"/>
    </row>
    <row r="956" spans="1:18" x14ac:dyDescent="0.2">
      <c r="A956" s="167">
        <f>'5414'!A956</f>
        <v>0</v>
      </c>
      <c r="B956" s="167">
        <f>'5414'!C956</f>
        <v>0</v>
      </c>
      <c r="C956" s="167">
        <f>'5414'!D956</f>
        <v>0</v>
      </c>
      <c r="D956" s="167">
        <f>'5414'!E956</f>
        <v>0</v>
      </c>
      <c r="E956" s="167">
        <f>'5414'!F956</f>
        <v>0</v>
      </c>
      <c r="F956" s="168">
        <f>'5414'!G956</f>
        <v>0</v>
      </c>
      <c r="G956" s="169">
        <f>'5414'!M956</f>
        <v>0</v>
      </c>
      <c r="H956" s="167">
        <f>'5414'!Q956</f>
        <v>0</v>
      </c>
      <c r="I956" s="84"/>
      <c r="J956" s="9"/>
      <c r="K956" s="9"/>
      <c r="L956" s="9"/>
      <c r="M956" s="9"/>
      <c r="N956" s="9"/>
      <c r="O956" s="9"/>
      <c r="P956" s="9"/>
      <c r="Q956" s="170">
        <f t="shared" si="14"/>
        <v>0</v>
      </c>
      <c r="R956" s="85"/>
    </row>
    <row r="957" spans="1:18" x14ac:dyDescent="0.2">
      <c r="A957" s="167">
        <f>'5414'!A957</f>
        <v>0</v>
      </c>
      <c r="B957" s="167">
        <f>'5414'!C957</f>
        <v>0</v>
      </c>
      <c r="C957" s="167">
        <f>'5414'!D957</f>
        <v>0</v>
      </c>
      <c r="D957" s="167">
        <f>'5414'!E957</f>
        <v>0</v>
      </c>
      <c r="E957" s="167">
        <f>'5414'!F957</f>
        <v>0</v>
      </c>
      <c r="F957" s="168">
        <f>'5414'!G957</f>
        <v>0</v>
      </c>
      <c r="G957" s="169">
        <f>'5414'!M957</f>
        <v>0</v>
      </c>
      <c r="H957" s="167">
        <f>'5414'!Q957</f>
        <v>0</v>
      </c>
      <c r="I957" s="84"/>
      <c r="J957" s="9"/>
      <c r="K957" s="9"/>
      <c r="L957" s="9"/>
      <c r="M957" s="9"/>
      <c r="N957" s="9"/>
      <c r="O957" s="9"/>
      <c r="P957" s="9"/>
      <c r="Q957" s="170">
        <f t="shared" si="14"/>
        <v>0</v>
      </c>
      <c r="R957" s="85"/>
    </row>
    <row r="958" spans="1:18" x14ac:dyDescent="0.2">
      <c r="A958" s="167">
        <f>'5414'!A958</f>
        <v>0</v>
      </c>
      <c r="B958" s="167">
        <f>'5414'!C958</f>
        <v>0</v>
      </c>
      <c r="C958" s="167">
        <f>'5414'!D958</f>
        <v>0</v>
      </c>
      <c r="D958" s="167">
        <f>'5414'!E958</f>
        <v>0</v>
      </c>
      <c r="E958" s="167">
        <f>'5414'!F958</f>
        <v>0</v>
      </c>
      <c r="F958" s="168">
        <f>'5414'!G958</f>
        <v>0</v>
      </c>
      <c r="G958" s="169">
        <f>'5414'!M958</f>
        <v>0</v>
      </c>
      <c r="H958" s="167">
        <f>'5414'!Q958</f>
        <v>0</v>
      </c>
      <c r="I958" s="84"/>
      <c r="J958" s="9"/>
      <c r="K958" s="9"/>
      <c r="L958" s="9"/>
      <c r="M958" s="9"/>
      <c r="N958" s="9"/>
      <c r="O958" s="9"/>
      <c r="P958" s="9"/>
      <c r="Q958" s="170">
        <f t="shared" si="14"/>
        <v>0</v>
      </c>
      <c r="R958" s="85"/>
    </row>
    <row r="959" spans="1:18" x14ac:dyDescent="0.2">
      <c r="A959" s="167">
        <f>'5414'!A959</f>
        <v>0</v>
      </c>
      <c r="B959" s="167">
        <f>'5414'!C959</f>
        <v>0</v>
      </c>
      <c r="C959" s="167">
        <f>'5414'!D959</f>
        <v>0</v>
      </c>
      <c r="D959" s="167">
        <f>'5414'!E959</f>
        <v>0</v>
      </c>
      <c r="E959" s="167">
        <f>'5414'!F959</f>
        <v>0</v>
      </c>
      <c r="F959" s="168">
        <f>'5414'!G959</f>
        <v>0</v>
      </c>
      <c r="G959" s="169">
        <f>'5414'!M959</f>
        <v>0</v>
      </c>
      <c r="H959" s="167">
        <f>'5414'!Q959</f>
        <v>0</v>
      </c>
      <c r="I959" s="84"/>
      <c r="J959" s="9"/>
      <c r="K959" s="9"/>
      <c r="L959" s="9"/>
      <c r="M959" s="9"/>
      <c r="N959" s="9"/>
      <c r="O959" s="9"/>
      <c r="P959" s="9"/>
      <c r="Q959" s="170">
        <f t="shared" si="14"/>
        <v>0</v>
      </c>
      <c r="R959" s="85"/>
    </row>
    <row r="960" spans="1:18" x14ac:dyDescent="0.2">
      <c r="A960" s="167">
        <f>'5414'!A960</f>
        <v>0</v>
      </c>
      <c r="B960" s="167">
        <f>'5414'!C960</f>
        <v>0</v>
      </c>
      <c r="C960" s="167">
        <f>'5414'!D960</f>
        <v>0</v>
      </c>
      <c r="D960" s="167">
        <f>'5414'!E960</f>
        <v>0</v>
      </c>
      <c r="E960" s="167">
        <f>'5414'!F960</f>
        <v>0</v>
      </c>
      <c r="F960" s="168">
        <f>'5414'!G960</f>
        <v>0</v>
      </c>
      <c r="G960" s="169">
        <f>'5414'!M960</f>
        <v>0</v>
      </c>
      <c r="H960" s="167">
        <f>'5414'!Q960</f>
        <v>0</v>
      </c>
      <c r="I960" s="84"/>
      <c r="J960" s="9"/>
      <c r="K960" s="9"/>
      <c r="L960" s="9"/>
      <c r="M960" s="9"/>
      <c r="N960" s="9"/>
      <c r="O960" s="9"/>
      <c r="P960" s="9"/>
      <c r="Q960" s="170">
        <f t="shared" si="14"/>
        <v>0</v>
      </c>
      <c r="R960" s="85"/>
    </row>
    <row r="961" spans="1:18" x14ac:dyDescent="0.2">
      <c r="A961" s="167">
        <f>'5414'!A961</f>
        <v>0</v>
      </c>
      <c r="B961" s="167">
        <f>'5414'!C961</f>
        <v>0</v>
      </c>
      <c r="C961" s="167">
        <f>'5414'!D961</f>
        <v>0</v>
      </c>
      <c r="D961" s="167">
        <f>'5414'!E961</f>
        <v>0</v>
      </c>
      <c r="E961" s="167">
        <f>'5414'!F961</f>
        <v>0</v>
      </c>
      <c r="F961" s="168">
        <f>'5414'!G961</f>
        <v>0</v>
      </c>
      <c r="G961" s="169">
        <f>'5414'!M961</f>
        <v>0</v>
      </c>
      <c r="H961" s="167">
        <f>'5414'!Q961</f>
        <v>0</v>
      </c>
      <c r="I961" s="84"/>
      <c r="J961" s="9"/>
      <c r="K961" s="9"/>
      <c r="L961" s="9"/>
      <c r="M961" s="9"/>
      <c r="N961" s="9"/>
      <c r="O961" s="9"/>
      <c r="P961" s="9"/>
      <c r="Q961" s="170">
        <f t="shared" si="14"/>
        <v>0</v>
      </c>
      <c r="R961" s="85"/>
    </row>
    <row r="962" spans="1:18" x14ac:dyDescent="0.2">
      <c r="A962" s="167">
        <f>'5414'!A962</f>
        <v>0</v>
      </c>
      <c r="B962" s="167">
        <f>'5414'!C962</f>
        <v>0</v>
      </c>
      <c r="C962" s="167">
        <f>'5414'!D962</f>
        <v>0</v>
      </c>
      <c r="D962" s="167">
        <f>'5414'!E962</f>
        <v>0</v>
      </c>
      <c r="E962" s="167">
        <f>'5414'!F962</f>
        <v>0</v>
      </c>
      <c r="F962" s="168">
        <f>'5414'!G962</f>
        <v>0</v>
      </c>
      <c r="G962" s="169">
        <f>'5414'!M962</f>
        <v>0</v>
      </c>
      <c r="H962" s="167">
        <f>'5414'!Q962</f>
        <v>0</v>
      </c>
      <c r="I962" s="84"/>
      <c r="J962" s="9"/>
      <c r="K962" s="9"/>
      <c r="L962" s="9"/>
      <c r="M962" s="9"/>
      <c r="N962" s="9"/>
      <c r="O962" s="9"/>
      <c r="P962" s="9"/>
      <c r="Q962" s="170">
        <f t="shared" si="14"/>
        <v>0</v>
      </c>
      <c r="R962" s="85"/>
    </row>
    <row r="963" spans="1:18" x14ac:dyDescent="0.2">
      <c r="A963" s="167">
        <f>'5414'!A963</f>
        <v>0</v>
      </c>
      <c r="B963" s="167">
        <f>'5414'!C963</f>
        <v>0</v>
      </c>
      <c r="C963" s="167">
        <f>'5414'!D963</f>
        <v>0</v>
      </c>
      <c r="D963" s="167">
        <f>'5414'!E963</f>
        <v>0</v>
      </c>
      <c r="E963" s="167">
        <f>'5414'!F963</f>
        <v>0</v>
      </c>
      <c r="F963" s="168">
        <f>'5414'!G963</f>
        <v>0</v>
      </c>
      <c r="G963" s="169">
        <f>'5414'!M963</f>
        <v>0</v>
      </c>
      <c r="H963" s="167">
        <f>'5414'!Q963</f>
        <v>0</v>
      </c>
      <c r="I963" s="84"/>
      <c r="J963" s="9"/>
      <c r="K963" s="9"/>
      <c r="L963" s="9"/>
      <c r="M963" s="9"/>
      <c r="N963" s="9"/>
      <c r="O963" s="9"/>
      <c r="P963" s="9"/>
      <c r="Q963" s="170">
        <f t="shared" si="14"/>
        <v>0</v>
      </c>
      <c r="R963" s="85"/>
    </row>
    <row r="964" spans="1:18" x14ac:dyDescent="0.2">
      <c r="A964" s="167">
        <f>'5414'!A964</f>
        <v>0</v>
      </c>
      <c r="B964" s="167">
        <f>'5414'!C964</f>
        <v>0</v>
      </c>
      <c r="C964" s="167">
        <f>'5414'!D964</f>
        <v>0</v>
      </c>
      <c r="D964" s="167">
        <f>'5414'!E964</f>
        <v>0</v>
      </c>
      <c r="E964" s="167">
        <f>'5414'!F964</f>
        <v>0</v>
      </c>
      <c r="F964" s="168">
        <f>'5414'!G964</f>
        <v>0</v>
      </c>
      <c r="G964" s="169">
        <f>'5414'!M964</f>
        <v>0</v>
      </c>
      <c r="H964" s="167">
        <f>'5414'!Q964</f>
        <v>0</v>
      </c>
      <c r="I964" s="84"/>
      <c r="J964" s="9"/>
      <c r="K964" s="9"/>
      <c r="L964" s="9"/>
      <c r="M964" s="9"/>
      <c r="N964" s="9"/>
      <c r="O964" s="9"/>
      <c r="P964" s="9"/>
      <c r="Q964" s="170">
        <f t="shared" si="14"/>
        <v>0</v>
      </c>
      <c r="R964" s="85"/>
    </row>
    <row r="965" spans="1:18" x14ac:dyDescent="0.2">
      <c r="A965" s="167">
        <f>'5414'!A965</f>
        <v>0</v>
      </c>
      <c r="B965" s="167">
        <f>'5414'!C965</f>
        <v>0</v>
      </c>
      <c r="C965" s="167">
        <f>'5414'!D965</f>
        <v>0</v>
      </c>
      <c r="D965" s="167">
        <f>'5414'!E965</f>
        <v>0</v>
      </c>
      <c r="E965" s="167">
        <f>'5414'!F965</f>
        <v>0</v>
      </c>
      <c r="F965" s="168">
        <f>'5414'!G965</f>
        <v>0</v>
      </c>
      <c r="G965" s="169">
        <f>'5414'!M965</f>
        <v>0</v>
      </c>
      <c r="H965" s="167">
        <f>'5414'!Q965</f>
        <v>0</v>
      </c>
      <c r="I965" s="84"/>
      <c r="J965" s="9"/>
      <c r="K965" s="9"/>
      <c r="L965" s="9"/>
      <c r="M965" s="9"/>
      <c r="N965" s="9"/>
      <c r="O965" s="9"/>
      <c r="P965" s="9"/>
      <c r="Q965" s="170">
        <f t="shared" si="14"/>
        <v>0</v>
      </c>
      <c r="R965" s="85"/>
    </row>
    <row r="966" spans="1:18" x14ac:dyDescent="0.2">
      <c r="A966" s="167">
        <f>'5414'!A966</f>
        <v>0</v>
      </c>
      <c r="B966" s="167">
        <f>'5414'!C966</f>
        <v>0</v>
      </c>
      <c r="C966" s="167">
        <f>'5414'!D966</f>
        <v>0</v>
      </c>
      <c r="D966" s="167">
        <f>'5414'!E966</f>
        <v>0</v>
      </c>
      <c r="E966" s="167">
        <f>'5414'!F966</f>
        <v>0</v>
      </c>
      <c r="F966" s="168">
        <f>'5414'!G966</f>
        <v>0</v>
      </c>
      <c r="G966" s="169">
        <f>'5414'!M966</f>
        <v>0</v>
      </c>
      <c r="H966" s="167">
        <f>'5414'!Q966</f>
        <v>0</v>
      </c>
      <c r="I966" s="84"/>
      <c r="J966" s="9"/>
      <c r="K966" s="9"/>
      <c r="L966" s="9"/>
      <c r="M966" s="9"/>
      <c r="N966" s="9"/>
      <c r="O966" s="9"/>
      <c r="P966" s="9"/>
      <c r="Q966" s="170">
        <f t="shared" si="14"/>
        <v>0</v>
      </c>
      <c r="R966" s="85"/>
    </row>
    <row r="967" spans="1:18" x14ac:dyDescent="0.2">
      <c r="A967" s="167">
        <f>'5414'!A967</f>
        <v>0</v>
      </c>
      <c r="B967" s="167">
        <f>'5414'!C967</f>
        <v>0</v>
      </c>
      <c r="C967" s="167">
        <f>'5414'!D967</f>
        <v>0</v>
      </c>
      <c r="D967" s="167">
        <f>'5414'!E967</f>
        <v>0</v>
      </c>
      <c r="E967" s="167">
        <f>'5414'!F967</f>
        <v>0</v>
      </c>
      <c r="F967" s="168">
        <f>'5414'!G967</f>
        <v>0</v>
      </c>
      <c r="G967" s="169">
        <f>'5414'!M967</f>
        <v>0</v>
      </c>
      <c r="H967" s="167">
        <f>'5414'!Q967</f>
        <v>0</v>
      </c>
      <c r="I967" s="84"/>
      <c r="J967" s="9"/>
      <c r="K967" s="9"/>
      <c r="L967" s="9"/>
      <c r="M967" s="9"/>
      <c r="N967" s="9"/>
      <c r="O967" s="9"/>
      <c r="P967" s="9"/>
      <c r="Q967" s="170">
        <f t="shared" si="14"/>
        <v>0</v>
      </c>
      <c r="R967" s="85"/>
    </row>
    <row r="968" spans="1:18" x14ac:dyDescent="0.2">
      <c r="A968" s="167">
        <f>'5414'!A968</f>
        <v>0</v>
      </c>
      <c r="B968" s="167">
        <f>'5414'!C968</f>
        <v>0</v>
      </c>
      <c r="C968" s="167">
        <f>'5414'!D968</f>
        <v>0</v>
      </c>
      <c r="D968" s="167">
        <f>'5414'!E968</f>
        <v>0</v>
      </c>
      <c r="E968" s="167">
        <f>'5414'!F968</f>
        <v>0</v>
      </c>
      <c r="F968" s="168">
        <f>'5414'!G968</f>
        <v>0</v>
      </c>
      <c r="G968" s="169">
        <f>'5414'!M968</f>
        <v>0</v>
      </c>
      <c r="H968" s="167">
        <f>'5414'!Q968</f>
        <v>0</v>
      </c>
      <c r="I968" s="84"/>
      <c r="J968" s="9"/>
      <c r="K968" s="9"/>
      <c r="L968" s="9"/>
      <c r="M968" s="9"/>
      <c r="N968" s="9"/>
      <c r="O968" s="9"/>
      <c r="P968" s="9"/>
      <c r="Q968" s="170">
        <f t="shared" si="14"/>
        <v>0</v>
      </c>
      <c r="R968" s="85"/>
    </row>
    <row r="969" spans="1:18" x14ac:dyDescent="0.2">
      <c r="A969" s="167">
        <f>'5414'!A969</f>
        <v>0</v>
      </c>
      <c r="B969" s="167">
        <f>'5414'!C969</f>
        <v>0</v>
      </c>
      <c r="C969" s="167">
        <f>'5414'!D969</f>
        <v>0</v>
      </c>
      <c r="D969" s="167">
        <f>'5414'!E969</f>
        <v>0</v>
      </c>
      <c r="E969" s="167">
        <f>'5414'!F969</f>
        <v>0</v>
      </c>
      <c r="F969" s="168">
        <f>'5414'!G969</f>
        <v>0</v>
      </c>
      <c r="G969" s="169">
        <f>'5414'!M969</f>
        <v>0</v>
      </c>
      <c r="H969" s="167">
        <f>'5414'!Q969</f>
        <v>0</v>
      </c>
      <c r="I969" s="84"/>
      <c r="J969" s="9"/>
      <c r="K969" s="9"/>
      <c r="L969" s="9"/>
      <c r="M969" s="9"/>
      <c r="N969" s="9"/>
      <c r="O969" s="9"/>
      <c r="P969" s="9"/>
      <c r="Q969" s="170">
        <f t="shared" si="14"/>
        <v>0</v>
      </c>
      <c r="R969" s="85"/>
    </row>
    <row r="970" spans="1:18" x14ac:dyDescent="0.2">
      <c r="A970" s="167">
        <f>'5414'!A970</f>
        <v>0</v>
      </c>
      <c r="B970" s="167">
        <f>'5414'!C970</f>
        <v>0</v>
      </c>
      <c r="C970" s="167">
        <f>'5414'!D970</f>
        <v>0</v>
      </c>
      <c r="D970" s="167">
        <f>'5414'!E970</f>
        <v>0</v>
      </c>
      <c r="E970" s="167">
        <f>'5414'!F970</f>
        <v>0</v>
      </c>
      <c r="F970" s="168">
        <f>'5414'!G970</f>
        <v>0</v>
      </c>
      <c r="G970" s="169">
        <f>'5414'!M970</f>
        <v>0</v>
      </c>
      <c r="H970" s="167">
        <f>'5414'!Q970</f>
        <v>0</v>
      </c>
      <c r="I970" s="84"/>
      <c r="J970" s="9"/>
      <c r="K970" s="9"/>
      <c r="L970" s="9"/>
      <c r="M970" s="9"/>
      <c r="N970" s="9"/>
      <c r="O970" s="9"/>
      <c r="P970" s="9"/>
      <c r="Q970" s="170">
        <f t="shared" ref="Q970:Q1000" si="15">J970+L970+N970+P970</f>
        <v>0</v>
      </c>
      <c r="R970" s="85"/>
    </row>
    <row r="971" spans="1:18" x14ac:dyDescent="0.2">
      <c r="A971" s="167">
        <f>'5414'!A971</f>
        <v>0</v>
      </c>
      <c r="B971" s="167">
        <f>'5414'!C971</f>
        <v>0</v>
      </c>
      <c r="C971" s="167">
        <f>'5414'!D971</f>
        <v>0</v>
      </c>
      <c r="D971" s="167">
        <f>'5414'!E971</f>
        <v>0</v>
      </c>
      <c r="E971" s="167">
        <f>'5414'!F971</f>
        <v>0</v>
      </c>
      <c r="F971" s="168">
        <f>'5414'!G971</f>
        <v>0</v>
      </c>
      <c r="G971" s="169">
        <f>'5414'!M971</f>
        <v>0</v>
      </c>
      <c r="H971" s="167">
        <f>'5414'!Q971</f>
        <v>0</v>
      </c>
      <c r="I971" s="84"/>
      <c r="J971" s="9"/>
      <c r="K971" s="9"/>
      <c r="L971" s="9"/>
      <c r="M971" s="9"/>
      <c r="N971" s="9"/>
      <c r="O971" s="9"/>
      <c r="P971" s="9"/>
      <c r="Q971" s="170">
        <f t="shared" si="15"/>
        <v>0</v>
      </c>
      <c r="R971" s="85"/>
    </row>
    <row r="972" spans="1:18" x14ac:dyDescent="0.2">
      <c r="A972" s="167">
        <f>'5414'!A972</f>
        <v>0</v>
      </c>
      <c r="B972" s="167">
        <f>'5414'!C972</f>
        <v>0</v>
      </c>
      <c r="C972" s="167">
        <f>'5414'!D972</f>
        <v>0</v>
      </c>
      <c r="D972" s="167">
        <f>'5414'!E972</f>
        <v>0</v>
      </c>
      <c r="E972" s="167">
        <f>'5414'!F972</f>
        <v>0</v>
      </c>
      <c r="F972" s="168">
        <f>'5414'!G972</f>
        <v>0</v>
      </c>
      <c r="G972" s="169">
        <f>'5414'!M972</f>
        <v>0</v>
      </c>
      <c r="H972" s="167">
        <f>'5414'!Q972</f>
        <v>0</v>
      </c>
      <c r="I972" s="84"/>
      <c r="J972" s="9"/>
      <c r="K972" s="9"/>
      <c r="L972" s="9"/>
      <c r="M972" s="9"/>
      <c r="N972" s="9"/>
      <c r="O972" s="9"/>
      <c r="P972" s="9"/>
      <c r="Q972" s="170">
        <f t="shared" si="15"/>
        <v>0</v>
      </c>
      <c r="R972" s="85"/>
    </row>
    <row r="973" spans="1:18" x14ac:dyDescent="0.2">
      <c r="A973" s="167">
        <f>'5414'!A973</f>
        <v>0</v>
      </c>
      <c r="B973" s="167">
        <f>'5414'!C973</f>
        <v>0</v>
      </c>
      <c r="C973" s="167">
        <f>'5414'!D973</f>
        <v>0</v>
      </c>
      <c r="D973" s="167">
        <f>'5414'!E973</f>
        <v>0</v>
      </c>
      <c r="E973" s="167">
        <f>'5414'!F973</f>
        <v>0</v>
      </c>
      <c r="F973" s="168">
        <f>'5414'!G973</f>
        <v>0</v>
      </c>
      <c r="G973" s="169">
        <f>'5414'!M973</f>
        <v>0</v>
      </c>
      <c r="H973" s="167">
        <f>'5414'!Q973</f>
        <v>0</v>
      </c>
      <c r="I973" s="84"/>
      <c r="J973" s="9"/>
      <c r="K973" s="9"/>
      <c r="L973" s="9"/>
      <c r="M973" s="9"/>
      <c r="N973" s="9"/>
      <c r="O973" s="9"/>
      <c r="P973" s="9"/>
      <c r="Q973" s="170">
        <f t="shared" si="15"/>
        <v>0</v>
      </c>
      <c r="R973" s="85"/>
    </row>
    <row r="974" spans="1:18" x14ac:dyDescent="0.2">
      <c r="A974" s="167">
        <f>'5414'!A974</f>
        <v>0</v>
      </c>
      <c r="B974" s="167">
        <f>'5414'!C974</f>
        <v>0</v>
      </c>
      <c r="C974" s="167">
        <f>'5414'!D974</f>
        <v>0</v>
      </c>
      <c r="D974" s="167">
        <f>'5414'!E974</f>
        <v>0</v>
      </c>
      <c r="E974" s="167">
        <f>'5414'!F974</f>
        <v>0</v>
      </c>
      <c r="F974" s="168">
        <f>'5414'!G974</f>
        <v>0</v>
      </c>
      <c r="G974" s="169">
        <f>'5414'!M974</f>
        <v>0</v>
      </c>
      <c r="H974" s="167">
        <f>'5414'!Q974</f>
        <v>0</v>
      </c>
      <c r="I974" s="84"/>
      <c r="J974" s="9"/>
      <c r="K974" s="9"/>
      <c r="L974" s="9"/>
      <c r="M974" s="9"/>
      <c r="N974" s="9"/>
      <c r="O974" s="9"/>
      <c r="P974" s="9"/>
      <c r="Q974" s="170">
        <f t="shared" si="15"/>
        <v>0</v>
      </c>
      <c r="R974" s="85"/>
    </row>
    <row r="975" spans="1:18" x14ac:dyDescent="0.2">
      <c r="A975" s="167">
        <f>'5414'!A975</f>
        <v>0</v>
      </c>
      <c r="B975" s="167">
        <f>'5414'!C975</f>
        <v>0</v>
      </c>
      <c r="C975" s="167">
        <f>'5414'!D975</f>
        <v>0</v>
      </c>
      <c r="D975" s="167">
        <f>'5414'!E975</f>
        <v>0</v>
      </c>
      <c r="E975" s="167">
        <f>'5414'!F975</f>
        <v>0</v>
      </c>
      <c r="F975" s="168">
        <f>'5414'!G975</f>
        <v>0</v>
      </c>
      <c r="G975" s="169">
        <f>'5414'!M975</f>
        <v>0</v>
      </c>
      <c r="H975" s="167">
        <f>'5414'!Q975</f>
        <v>0</v>
      </c>
      <c r="I975" s="84"/>
      <c r="J975" s="9"/>
      <c r="K975" s="9"/>
      <c r="L975" s="9"/>
      <c r="M975" s="9"/>
      <c r="N975" s="9"/>
      <c r="O975" s="9"/>
      <c r="P975" s="9"/>
      <c r="Q975" s="170">
        <f t="shared" si="15"/>
        <v>0</v>
      </c>
      <c r="R975" s="85"/>
    </row>
    <row r="976" spans="1:18" x14ac:dyDescent="0.2">
      <c r="A976" s="167">
        <f>'5414'!A976</f>
        <v>0</v>
      </c>
      <c r="B976" s="167">
        <f>'5414'!C976</f>
        <v>0</v>
      </c>
      <c r="C976" s="167">
        <f>'5414'!D976</f>
        <v>0</v>
      </c>
      <c r="D976" s="167">
        <f>'5414'!E976</f>
        <v>0</v>
      </c>
      <c r="E976" s="167">
        <f>'5414'!F976</f>
        <v>0</v>
      </c>
      <c r="F976" s="168">
        <f>'5414'!G976</f>
        <v>0</v>
      </c>
      <c r="G976" s="169">
        <f>'5414'!M976</f>
        <v>0</v>
      </c>
      <c r="H976" s="167">
        <f>'5414'!Q976</f>
        <v>0</v>
      </c>
      <c r="I976" s="84"/>
      <c r="J976" s="9"/>
      <c r="K976" s="9"/>
      <c r="L976" s="9"/>
      <c r="M976" s="9"/>
      <c r="N976" s="9"/>
      <c r="O976" s="9"/>
      <c r="P976" s="9"/>
      <c r="Q976" s="170">
        <f t="shared" si="15"/>
        <v>0</v>
      </c>
      <c r="R976" s="85"/>
    </row>
    <row r="977" spans="1:18" x14ac:dyDescent="0.2">
      <c r="A977" s="167">
        <f>'5414'!A977</f>
        <v>0</v>
      </c>
      <c r="B977" s="167">
        <f>'5414'!C977</f>
        <v>0</v>
      </c>
      <c r="C977" s="167">
        <f>'5414'!D977</f>
        <v>0</v>
      </c>
      <c r="D977" s="167">
        <f>'5414'!E977</f>
        <v>0</v>
      </c>
      <c r="E977" s="167">
        <f>'5414'!F977</f>
        <v>0</v>
      </c>
      <c r="F977" s="168">
        <f>'5414'!G977</f>
        <v>0</v>
      </c>
      <c r="G977" s="169">
        <f>'5414'!M977</f>
        <v>0</v>
      </c>
      <c r="H977" s="167">
        <f>'5414'!Q977</f>
        <v>0</v>
      </c>
      <c r="I977" s="84"/>
      <c r="J977" s="9"/>
      <c r="K977" s="9"/>
      <c r="L977" s="9"/>
      <c r="M977" s="9"/>
      <c r="N977" s="9"/>
      <c r="O977" s="9"/>
      <c r="P977" s="9"/>
      <c r="Q977" s="170">
        <f t="shared" si="15"/>
        <v>0</v>
      </c>
      <c r="R977" s="85"/>
    </row>
    <row r="978" spans="1:18" x14ac:dyDescent="0.2">
      <c r="A978" s="167">
        <f>'5414'!A978</f>
        <v>0</v>
      </c>
      <c r="B978" s="167">
        <f>'5414'!C978</f>
        <v>0</v>
      </c>
      <c r="C978" s="167">
        <f>'5414'!D978</f>
        <v>0</v>
      </c>
      <c r="D978" s="167">
        <f>'5414'!E978</f>
        <v>0</v>
      </c>
      <c r="E978" s="167">
        <f>'5414'!F978</f>
        <v>0</v>
      </c>
      <c r="F978" s="168">
        <f>'5414'!G978</f>
        <v>0</v>
      </c>
      <c r="G978" s="169">
        <f>'5414'!M978</f>
        <v>0</v>
      </c>
      <c r="H978" s="167">
        <f>'5414'!Q978</f>
        <v>0</v>
      </c>
      <c r="I978" s="84"/>
      <c r="J978" s="9"/>
      <c r="K978" s="9"/>
      <c r="L978" s="9"/>
      <c r="M978" s="9"/>
      <c r="N978" s="9"/>
      <c r="O978" s="9"/>
      <c r="P978" s="9"/>
      <c r="Q978" s="170">
        <f t="shared" si="15"/>
        <v>0</v>
      </c>
      <c r="R978" s="85"/>
    </row>
    <row r="979" spans="1:18" x14ac:dyDescent="0.2">
      <c r="A979" s="167">
        <f>'5414'!A979</f>
        <v>0</v>
      </c>
      <c r="B979" s="167">
        <f>'5414'!C979</f>
        <v>0</v>
      </c>
      <c r="C979" s="167">
        <f>'5414'!D979</f>
        <v>0</v>
      </c>
      <c r="D979" s="167">
        <f>'5414'!E979</f>
        <v>0</v>
      </c>
      <c r="E979" s="167">
        <f>'5414'!F979</f>
        <v>0</v>
      </c>
      <c r="F979" s="168">
        <f>'5414'!G979</f>
        <v>0</v>
      </c>
      <c r="G979" s="169">
        <f>'5414'!M979</f>
        <v>0</v>
      </c>
      <c r="H979" s="167">
        <f>'5414'!Q979</f>
        <v>0</v>
      </c>
      <c r="I979" s="84"/>
      <c r="J979" s="9"/>
      <c r="K979" s="9"/>
      <c r="L979" s="9"/>
      <c r="M979" s="9"/>
      <c r="N979" s="9"/>
      <c r="O979" s="9"/>
      <c r="P979" s="9"/>
      <c r="Q979" s="170">
        <f t="shared" si="15"/>
        <v>0</v>
      </c>
      <c r="R979" s="85"/>
    </row>
    <row r="980" spans="1:18" x14ac:dyDescent="0.2">
      <c r="A980" s="167">
        <f>'5414'!A980</f>
        <v>0</v>
      </c>
      <c r="B980" s="167">
        <f>'5414'!C980</f>
        <v>0</v>
      </c>
      <c r="C980" s="167">
        <f>'5414'!D980</f>
        <v>0</v>
      </c>
      <c r="D980" s="167">
        <f>'5414'!E980</f>
        <v>0</v>
      </c>
      <c r="E980" s="167">
        <f>'5414'!F980</f>
        <v>0</v>
      </c>
      <c r="F980" s="168">
        <f>'5414'!G980</f>
        <v>0</v>
      </c>
      <c r="G980" s="169">
        <f>'5414'!M980</f>
        <v>0</v>
      </c>
      <c r="H980" s="167">
        <f>'5414'!Q980</f>
        <v>0</v>
      </c>
      <c r="I980" s="84"/>
      <c r="J980" s="9"/>
      <c r="K980" s="9"/>
      <c r="L980" s="9"/>
      <c r="M980" s="9"/>
      <c r="N980" s="9"/>
      <c r="O980" s="9"/>
      <c r="P980" s="9"/>
      <c r="Q980" s="170">
        <f t="shared" si="15"/>
        <v>0</v>
      </c>
      <c r="R980" s="85"/>
    </row>
    <row r="981" spans="1:18" x14ac:dyDescent="0.2">
      <c r="A981" s="167">
        <f>'5414'!A981</f>
        <v>0</v>
      </c>
      <c r="B981" s="167">
        <f>'5414'!C981</f>
        <v>0</v>
      </c>
      <c r="C981" s="167">
        <f>'5414'!D981</f>
        <v>0</v>
      </c>
      <c r="D981" s="167">
        <f>'5414'!E981</f>
        <v>0</v>
      </c>
      <c r="E981" s="167">
        <f>'5414'!F981</f>
        <v>0</v>
      </c>
      <c r="F981" s="168">
        <f>'5414'!G981</f>
        <v>0</v>
      </c>
      <c r="G981" s="169">
        <f>'5414'!M981</f>
        <v>0</v>
      </c>
      <c r="H981" s="167">
        <f>'5414'!Q981</f>
        <v>0</v>
      </c>
      <c r="I981" s="84"/>
      <c r="J981" s="9"/>
      <c r="K981" s="9"/>
      <c r="L981" s="9"/>
      <c r="M981" s="9"/>
      <c r="N981" s="9"/>
      <c r="O981" s="9"/>
      <c r="P981" s="9"/>
      <c r="Q981" s="170">
        <f t="shared" si="15"/>
        <v>0</v>
      </c>
      <c r="R981" s="85"/>
    </row>
    <row r="982" spans="1:18" x14ac:dyDescent="0.2">
      <c r="A982" s="167">
        <f>'5414'!A982</f>
        <v>0</v>
      </c>
      <c r="B982" s="167">
        <f>'5414'!C982</f>
        <v>0</v>
      </c>
      <c r="C982" s="167">
        <f>'5414'!D982</f>
        <v>0</v>
      </c>
      <c r="D982" s="167">
        <f>'5414'!E982</f>
        <v>0</v>
      </c>
      <c r="E982" s="167">
        <f>'5414'!F982</f>
        <v>0</v>
      </c>
      <c r="F982" s="168">
        <f>'5414'!G982</f>
        <v>0</v>
      </c>
      <c r="G982" s="169">
        <f>'5414'!M982</f>
        <v>0</v>
      </c>
      <c r="H982" s="167">
        <f>'5414'!Q982</f>
        <v>0</v>
      </c>
      <c r="I982" s="84"/>
      <c r="J982" s="9"/>
      <c r="K982" s="9"/>
      <c r="L982" s="9"/>
      <c r="M982" s="9"/>
      <c r="N982" s="9"/>
      <c r="O982" s="9"/>
      <c r="P982" s="9"/>
      <c r="Q982" s="170">
        <f t="shared" si="15"/>
        <v>0</v>
      </c>
      <c r="R982" s="85"/>
    </row>
    <row r="983" spans="1:18" x14ac:dyDescent="0.2">
      <c r="A983" s="167">
        <f>'5414'!A983</f>
        <v>0</v>
      </c>
      <c r="B983" s="167">
        <f>'5414'!C983</f>
        <v>0</v>
      </c>
      <c r="C983" s="167">
        <f>'5414'!D983</f>
        <v>0</v>
      </c>
      <c r="D983" s="167">
        <f>'5414'!E983</f>
        <v>0</v>
      </c>
      <c r="E983" s="167">
        <f>'5414'!F983</f>
        <v>0</v>
      </c>
      <c r="F983" s="168">
        <f>'5414'!G983</f>
        <v>0</v>
      </c>
      <c r="G983" s="169">
        <f>'5414'!M983</f>
        <v>0</v>
      </c>
      <c r="H983" s="167">
        <f>'5414'!Q983</f>
        <v>0</v>
      </c>
      <c r="I983" s="84"/>
      <c r="J983" s="9"/>
      <c r="K983" s="9"/>
      <c r="L983" s="9"/>
      <c r="M983" s="9"/>
      <c r="N983" s="9"/>
      <c r="O983" s="9"/>
      <c r="P983" s="9"/>
      <c r="Q983" s="170">
        <f t="shared" si="15"/>
        <v>0</v>
      </c>
      <c r="R983" s="85"/>
    </row>
    <row r="984" spans="1:18" x14ac:dyDescent="0.2">
      <c r="A984" s="167">
        <f>'5414'!A984</f>
        <v>0</v>
      </c>
      <c r="B984" s="167">
        <f>'5414'!C984</f>
        <v>0</v>
      </c>
      <c r="C984" s="167">
        <f>'5414'!D984</f>
        <v>0</v>
      </c>
      <c r="D984" s="167">
        <f>'5414'!E984</f>
        <v>0</v>
      </c>
      <c r="E984" s="167">
        <f>'5414'!F984</f>
        <v>0</v>
      </c>
      <c r="F984" s="168">
        <f>'5414'!G984</f>
        <v>0</v>
      </c>
      <c r="G984" s="169">
        <f>'5414'!M984</f>
        <v>0</v>
      </c>
      <c r="H984" s="167">
        <f>'5414'!Q984</f>
        <v>0</v>
      </c>
      <c r="I984" s="84"/>
      <c r="J984" s="9"/>
      <c r="K984" s="9"/>
      <c r="L984" s="9"/>
      <c r="M984" s="9"/>
      <c r="N984" s="9"/>
      <c r="O984" s="9"/>
      <c r="P984" s="9"/>
      <c r="Q984" s="170">
        <f t="shared" si="15"/>
        <v>0</v>
      </c>
      <c r="R984" s="85"/>
    </row>
    <row r="985" spans="1:18" x14ac:dyDescent="0.2">
      <c r="A985" s="167">
        <f>'5414'!A985</f>
        <v>0</v>
      </c>
      <c r="B985" s="167">
        <f>'5414'!C985</f>
        <v>0</v>
      </c>
      <c r="C985" s="167">
        <f>'5414'!D985</f>
        <v>0</v>
      </c>
      <c r="D985" s="167">
        <f>'5414'!E985</f>
        <v>0</v>
      </c>
      <c r="E985" s="167">
        <f>'5414'!F985</f>
        <v>0</v>
      </c>
      <c r="F985" s="168">
        <f>'5414'!G985</f>
        <v>0</v>
      </c>
      <c r="G985" s="169">
        <f>'5414'!M985</f>
        <v>0</v>
      </c>
      <c r="H985" s="167">
        <f>'5414'!Q985</f>
        <v>0</v>
      </c>
      <c r="I985" s="84"/>
      <c r="J985" s="9"/>
      <c r="K985" s="9"/>
      <c r="L985" s="9"/>
      <c r="M985" s="9"/>
      <c r="N985" s="9"/>
      <c r="O985" s="9"/>
      <c r="P985" s="9"/>
      <c r="Q985" s="170">
        <f t="shared" si="15"/>
        <v>0</v>
      </c>
      <c r="R985" s="85"/>
    </row>
    <row r="986" spans="1:18" x14ac:dyDescent="0.2">
      <c r="A986" s="167">
        <f>'5414'!A986</f>
        <v>0</v>
      </c>
      <c r="B986" s="167">
        <f>'5414'!C986</f>
        <v>0</v>
      </c>
      <c r="C986" s="167">
        <f>'5414'!D986</f>
        <v>0</v>
      </c>
      <c r="D986" s="167">
        <f>'5414'!E986</f>
        <v>0</v>
      </c>
      <c r="E986" s="167">
        <f>'5414'!F986</f>
        <v>0</v>
      </c>
      <c r="F986" s="168">
        <f>'5414'!G986</f>
        <v>0</v>
      </c>
      <c r="G986" s="169">
        <f>'5414'!M986</f>
        <v>0</v>
      </c>
      <c r="H986" s="167">
        <f>'5414'!Q986</f>
        <v>0</v>
      </c>
      <c r="I986" s="84"/>
      <c r="J986" s="9"/>
      <c r="K986" s="9"/>
      <c r="L986" s="9"/>
      <c r="M986" s="9"/>
      <c r="N986" s="9"/>
      <c r="O986" s="9"/>
      <c r="P986" s="9"/>
      <c r="Q986" s="170">
        <f t="shared" si="15"/>
        <v>0</v>
      </c>
      <c r="R986" s="85"/>
    </row>
    <row r="987" spans="1:18" x14ac:dyDescent="0.2">
      <c r="A987" s="167">
        <f>'5414'!A987</f>
        <v>0</v>
      </c>
      <c r="B987" s="167">
        <f>'5414'!C987</f>
        <v>0</v>
      </c>
      <c r="C987" s="167">
        <f>'5414'!D987</f>
        <v>0</v>
      </c>
      <c r="D987" s="167">
        <f>'5414'!E987</f>
        <v>0</v>
      </c>
      <c r="E987" s="167">
        <f>'5414'!F987</f>
        <v>0</v>
      </c>
      <c r="F987" s="168">
        <f>'5414'!G987</f>
        <v>0</v>
      </c>
      <c r="G987" s="169">
        <f>'5414'!M987</f>
        <v>0</v>
      </c>
      <c r="H987" s="167">
        <f>'5414'!Q987</f>
        <v>0</v>
      </c>
      <c r="I987" s="84"/>
      <c r="J987" s="9"/>
      <c r="K987" s="9"/>
      <c r="L987" s="9"/>
      <c r="M987" s="9"/>
      <c r="N987" s="9"/>
      <c r="O987" s="9"/>
      <c r="P987" s="9"/>
      <c r="Q987" s="170">
        <f t="shared" si="15"/>
        <v>0</v>
      </c>
      <c r="R987" s="85"/>
    </row>
    <row r="988" spans="1:18" x14ac:dyDescent="0.2">
      <c r="A988" s="167">
        <f>'5414'!A988</f>
        <v>0</v>
      </c>
      <c r="B988" s="167">
        <f>'5414'!C988</f>
        <v>0</v>
      </c>
      <c r="C988" s="167">
        <f>'5414'!D988</f>
        <v>0</v>
      </c>
      <c r="D988" s="167">
        <f>'5414'!E988</f>
        <v>0</v>
      </c>
      <c r="E988" s="167">
        <f>'5414'!F988</f>
        <v>0</v>
      </c>
      <c r="F988" s="168">
        <f>'5414'!G988</f>
        <v>0</v>
      </c>
      <c r="G988" s="169">
        <f>'5414'!M988</f>
        <v>0</v>
      </c>
      <c r="H988" s="167">
        <f>'5414'!Q988</f>
        <v>0</v>
      </c>
      <c r="I988" s="84"/>
      <c r="J988" s="9"/>
      <c r="K988" s="9"/>
      <c r="L988" s="9"/>
      <c r="M988" s="9"/>
      <c r="N988" s="9"/>
      <c r="O988" s="9"/>
      <c r="P988" s="9"/>
      <c r="Q988" s="170">
        <f t="shared" si="15"/>
        <v>0</v>
      </c>
      <c r="R988" s="85"/>
    </row>
    <row r="989" spans="1:18" x14ac:dyDescent="0.2">
      <c r="A989" s="167">
        <f>'5414'!A989</f>
        <v>0</v>
      </c>
      <c r="B989" s="167">
        <f>'5414'!C989</f>
        <v>0</v>
      </c>
      <c r="C989" s="167">
        <f>'5414'!D989</f>
        <v>0</v>
      </c>
      <c r="D989" s="167">
        <f>'5414'!E989</f>
        <v>0</v>
      </c>
      <c r="E989" s="167">
        <f>'5414'!F989</f>
        <v>0</v>
      </c>
      <c r="F989" s="168">
        <f>'5414'!G989</f>
        <v>0</v>
      </c>
      <c r="G989" s="169">
        <f>'5414'!M989</f>
        <v>0</v>
      </c>
      <c r="H989" s="167">
        <f>'5414'!Q989</f>
        <v>0</v>
      </c>
      <c r="I989" s="84"/>
      <c r="J989" s="9"/>
      <c r="K989" s="9"/>
      <c r="L989" s="9"/>
      <c r="M989" s="9"/>
      <c r="N989" s="9"/>
      <c r="O989" s="9"/>
      <c r="P989" s="9"/>
      <c r="Q989" s="170">
        <f t="shared" si="15"/>
        <v>0</v>
      </c>
      <c r="R989" s="85"/>
    </row>
    <row r="990" spans="1:18" x14ac:dyDescent="0.2">
      <c r="A990" s="167">
        <f>'5414'!A990</f>
        <v>0</v>
      </c>
      <c r="B990" s="167">
        <f>'5414'!C990</f>
        <v>0</v>
      </c>
      <c r="C990" s="167">
        <f>'5414'!D990</f>
        <v>0</v>
      </c>
      <c r="D990" s="167">
        <f>'5414'!E990</f>
        <v>0</v>
      </c>
      <c r="E990" s="167">
        <f>'5414'!F990</f>
        <v>0</v>
      </c>
      <c r="F990" s="168">
        <f>'5414'!G990</f>
        <v>0</v>
      </c>
      <c r="G990" s="169">
        <f>'5414'!M990</f>
        <v>0</v>
      </c>
      <c r="H990" s="167">
        <f>'5414'!Q990</f>
        <v>0</v>
      </c>
      <c r="I990" s="84"/>
      <c r="J990" s="9"/>
      <c r="K990" s="9"/>
      <c r="L990" s="9"/>
      <c r="M990" s="9"/>
      <c r="N990" s="9"/>
      <c r="O990" s="9"/>
      <c r="P990" s="9"/>
      <c r="Q990" s="170">
        <f t="shared" si="15"/>
        <v>0</v>
      </c>
      <c r="R990" s="85"/>
    </row>
    <row r="991" spans="1:18" x14ac:dyDescent="0.2">
      <c r="A991" s="167">
        <f>'5414'!A991</f>
        <v>0</v>
      </c>
      <c r="B991" s="167">
        <f>'5414'!C991</f>
        <v>0</v>
      </c>
      <c r="C991" s="167">
        <f>'5414'!D991</f>
        <v>0</v>
      </c>
      <c r="D991" s="167">
        <f>'5414'!E991</f>
        <v>0</v>
      </c>
      <c r="E991" s="167">
        <f>'5414'!F991</f>
        <v>0</v>
      </c>
      <c r="F991" s="168">
        <f>'5414'!G991</f>
        <v>0</v>
      </c>
      <c r="G991" s="169">
        <f>'5414'!M991</f>
        <v>0</v>
      </c>
      <c r="H991" s="167">
        <f>'5414'!Q991</f>
        <v>0</v>
      </c>
      <c r="I991" s="84"/>
      <c r="J991" s="9"/>
      <c r="K991" s="9"/>
      <c r="L991" s="9"/>
      <c r="M991" s="9"/>
      <c r="N991" s="9"/>
      <c r="O991" s="9"/>
      <c r="P991" s="9"/>
      <c r="Q991" s="170">
        <f t="shared" si="15"/>
        <v>0</v>
      </c>
      <c r="R991" s="85"/>
    </row>
    <row r="992" spans="1:18" x14ac:dyDescent="0.2">
      <c r="A992" s="167">
        <f>'5414'!A992</f>
        <v>0</v>
      </c>
      <c r="B992" s="167">
        <f>'5414'!C992</f>
        <v>0</v>
      </c>
      <c r="C992" s="167">
        <f>'5414'!D992</f>
        <v>0</v>
      </c>
      <c r="D992" s="167">
        <f>'5414'!E992</f>
        <v>0</v>
      </c>
      <c r="E992" s="167">
        <f>'5414'!F992</f>
        <v>0</v>
      </c>
      <c r="F992" s="168">
        <f>'5414'!G992</f>
        <v>0</v>
      </c>
      <c r="G992" s="169">
        <f>'5414'!M992</f>
        <v>0</v>
      </c>
      <c r="H992" s="167">
        <f>'5414'!Q992</f>
        <v>0</v>
      </c>
      <c r="I992" s="84"/>
      <c r="J992" s="9"/>
      <c r="K992" s="9"/>
      <c r="L992" s="9"/>
      <c r="M992" s="9"/>
      <c r="N992" s="9"/>
      <c r="O992" s="9"/>
      <c r="P992" s="9"/>
      <c r="Q992" s="170">
        <f t="shared" si="15"/>
        <v>0</v>
      </c>
      <c r="R992" s="85"/>
    </row>
    <row r="993" spans="1:18" x14ac:dyDescent="0.2">
      <c r="A993" s="167">
        <f>'5414'!A993</f>
        <v>0</v>
      </c>
      <c r="B993" s="167">
        <f>'5414'!C993</f>
        <v>0</v>
      </c>
      <c r="C993" s="167">
        <f>'5414'!D993</f>
        <v>0</v>
      </c>
      <c r="D993" s="167">
        <f>'5414'!E993</f>
        <v>0</v>
      </c>
      <c r="E993" s="167">
        <f>'5414'!F993</f>
        <v>0</v>
      </c>
      <c r="F993" s="168">
        <f>'5414'!G993</f>
        <v>0</v>
      </c>
      <c r="G993" s="169">
        <f>'5414'!M993</f>
        <v>0</v>
      </c>
      <c r="H993" s="167">
        <f>'5414'!Q993</f>
        <v>0</v>
      </c>
      <c r="I993" s="84"/>
      <c r="J993" s="9"/>
      <c r="K993" s="9"/>
      <c r="L993" s="9"/>
      <c r="M993" s="9"/>
      <c r="N993" s="9"/>
      <c r="O993" s="9"/>
      <c r="P993" s="9"/>
      <c r="Q993" s="170">
        <f t="shared" si="15"/>
        <v>0</v>
      </c>
      <c r="R993" s="85"/>
    </row>
    <row r="994" spans="1:18" x14ac:dyDescent="0.2">
      <c r="A994" s="167">
        <f>'5414'!A994</f>
        <v>0</v>
      </c>
      <c r="B994" s="167">
        <f>'5414'!C994</f>
        <v>0</v>
      </c>
      <c r="C994" s="167">
        <f>'5414'!D994</f>
        <v>0</v>
      </c>
      <c r="D994" s="167">
        <f>'5414'!E994</f>
        <v>0</v>
      </c>
      <c r="E994" s="167">
        <f>'5414'!F994</f>
        <v>0</v>
      </c>
      <c r="F994" s="168">
        <f>'5414'!G994</f>
        <v>0</v>
      </c>
      <c r="G994" s="169">
        <f>'5414'!M994</f>
        <v>0</v>
      </c>
      <c r="H994" s="167">
        <f>'5414'!Q994</f>
        <v>0</v>
      </c>
      <c r="I994" s="84"/>
      <c r="J994" s="9"/>
      <c r="K994" s="9"/>
      <c r="L994" s="9"/>
      <c r="M994" s="9"/>
      <c r="N994" s="9"/>
      <c r="O994" s="9"/>
      <c r="P994" s="9"/>
      <c r="Q994" s="170">
        <f t="shared" si="15"/>
        <v>0</v>
      </c>
      <c r="R994" s="85"/>
    </row>
    <row r="995" spans="1:18" x14ac:dyDescent="0.2">
      <c r="A995" s="167">
        <f>'5414'!A995</f>
        <v>0</v>
      </c>
      <c r="B995" s="167">
        <f>'5414'!C995</f>
        <v>0</v>
      </c>
      <c r="C995" s="167">
        <f>'5414'!D995</f>
        <v>0</v>
      </c>
      <c r="D995" s="167">
        <f>'5414'!E995</f>
        <v>0</v>
      </c>
      <c r="E995" s="167">
        <f>'5414'!F995</f>
        <v>0</v>
      </c>
      <c r="F995" s="168">
        <f>'5414'!G995</f>
        <v>0</v>
      </c>
      <c r="G995" s="169">
        <f>'5414'!M995</f>
        <v>0</v>
      </c>
      <c r="H995" s="167">
        <f>'5414'!Q995</f>
        <v>0</v>
      </c>
      <c r="I995" s="84"/>
      <c r="J995" s="9"/>
      <c r="K995" s="9"/>
      <c r="L995" s="9"/>
      <c r="M995" s="9"/>
      <c r="N995" s="9"/>
      <c r="O995" s="9"/>
      <c r="P995" s="9"/>
      <c r="Q995" s="170">
        <f t="shared" si="15"/>
        <v>0</v>
      </c>
      <c r="R995" s="85"/>
    </row>
    <row r="996" spans="1:18" x14ac:dyDescent="0.2">
      <c r="A996" s="167">
        <f>'5414'!A996</f>
        <v>0</v>
      </c>
      <c r="B996" s="167">
        <f>'5414'!C996</f>
        <v>0</v>
      </c>
      <c r="C996" s="167">
        <f>'5414'!D996</f>
        <v>0</v>
      </c>
      <c r="D996" s="167">
        <f>'5414'!E996</f>
        <v>0</v>
      </c>
      <c r="E996" s="167">
        <f>'5414'!F996</f>
        <v>0</v>
      </c>
      <c r="F996" s="168">
        <f>'5414'!G996</f>
        <v>0</v>
      </c>
      <c r="G996" s="169">
        <f>'5414'!M996</f>
        <v>0</v>
      </c>
      <c r="H996" s="167">
        <f>'5414'!Q996</f>
        <v>0</v>
      </c>
      <c r="I996" s="84"/>
      <c r="J996" s="9"/>
      <c r="K996" s="9"/>
      <c r="L996" s="9"/>
      <c r="M996" s="9"/>
      <c r="N996" s="9"/>
      <c r="O996" s="9"/>
      <c r="P996" s="9"/>
      <c r="Q996" s="170">
        <f t="shared" si="15"/>
        <v>0</v>
      </c>
      <c r="R996" s="85"/>
    </row>
    <row r="997" spans="1:18" x14ac:dyDescent="0.2">
      <c r="A997" s="167">
        <f>'5414'!A997</f>
        <v>0</v>
      </c>
      <c r="B997" s="167">
        <f>'5414'!C997</f>
        <v>0</v>
      </c>
      <c r="C997" s="167">
        <f>'5414'!D997</f>
        <v>0</v>
      </c>
      <c r="D997" s="167">
        <f>'5414'!E997</f>
        <v>0</v>
      </c>
      <c r="E997" s="167">
        <f>'5414'!F997</f>
        <v>0</v>
      </c>
      <c r="F997" s="168">
        <f>'5414'!G997</f>
        <v>0</v>
      </c>
      <c r="G997" s="169">
        <f>'5414'!M997</f>
        <v>0</v>
      </c>
      <c r="H997" s="167">
        <f>'5414'!Q997</f>
        <v>0</v>
      </c>
      <c r="I997" s="84"/>
      <c r="J997" s="9"/>
      <c r="K997" s="9"/>
      <c r="L997" s="9"/>
      <c r="M997" s="9"/>
      <c r="N997" s="9"/>
      <c r="O997" s="9"/>
      <c r="P997" s="9"/>
      <c r="Q997" s="170">
        <f t="shared" si="15"/>
        <v>0</v>
      </c>
      <c r="R997" s="85"/>
    </row>
    <row r="998" spans="1:18" x14ac:dyDescent="0.2">
      <c r="A998" s="167">
        <f>'5414'!A998</f>
        <v>0</v>
      </c>
      <c r="B998" s="167">
        <f>'5414'!C998</f>
        <v>0</v>
      </c>
      <c r="C998" s="167">
        <f>'5414'!D998</f>
        <v>0</v>
      </c>
      <c r="D998" s="167">
        <f>'5414'!E998</f>
        <v>0</v>
      </c>
      <c r="E998" s="167">
        <f>'5414'!F998</f>
        <v>0</v>
      </c>
      <c r="F998" s="168">
        <f>'5414'!G998</f>
        <v>0</v>
      </c>
      <c r="G998" s="169">
        <f>'5414'!M998</f>
        <v>0</v>
      </c>
      <c r="H998" s="167">
        <f>'5414'!Q998</f>
        <v>0</v>
      </c>
      <c r="I998" s="84"/>
      <c r="J998" s="9"/>
      <c r="K998" s="9"/>
      <c r="L998" s="9"/>
      <c r="M998" s="9"/>
      <c r="N998" s="9"/>
      <c r="O998" s="9"/>
      <c r="P998" s="9"/>
      <c r="Q998" s="170">
        <f t="shared" si="15"/>
        <v>0</v>
      </c>
      <c r="R998" s="85"/>
    </row>
    <row r="999" spans="1:18" x14ac:dyDescent="0.2">
      <c r="A999" s="167">
        <f>'5414'!A999</f>
        <v>0</v>
      </c>
      <c r="B999" s="167">
        <f>'5414'!C999</f>
        <v>0</v>
      </c>
      <c r="C999" s="167">
        <f>'5414'!D999</f>
        <v>0</v>
      </c>
      <c r="D999" s="167">
        <f>'5414'!E999</f>
        <v>0</v>
      </c>
      <c r="E999" s="167">
        <f>'5414'!F999</f>
        <v>0</v>
      </c>
      <c r="F999" s="168">
        <f>'5414'!G999</f>
        <v>0</v>
      </c>
      <c r="G999" s="169">
        <f>'5414'!M999</f>
        <v>0</v>
      </c>
      <c r="H999" s="167">
        <f>'5414'!Q999</f>
        <v>0</v>
      </c>
      <c r="I999" s="84"/>
      <c r="J999" s="9"/>
      <c r="K999" s="9"/>
      <c r="L999" s="9"/>
      <c r="M999" s="9"/>
      <c r="N999" s="9"/>
      <c r="O999" s="9"/>
      <c r="P999" s="9"/>
      <c r="Q999" s="170">
        <f t="shared" si="15"/>
        <v>0</v>
      </c>
      <c r="R999" s="85"/>
    </row>
    <row r="1000" spans="1:18" x14ac:dyDescent="0.2">
      <c r="A1000" s="167">
        <f>'5414'!A1000</f>
        <v>0</v>
      </c>
      <c r="B1000" s="167">
        <f>'5414'!C1000</f>
        <v>0</v>
      </c>
      <c r="C1000" s="167">
        <f>'5414'!D1000</f>
        <v>0</v>
      </c>
      <c r="D1000" s="167">
        <f>'5414'!E1000</f>
        <v>0</v>
      </c>
      <c r="E1000" s="167">
        <f>'5414'!F1000</f>
        <v>0</v>
      </c>
      <c r="F1000" s="168">
        <f>'5414'!G1000</f>
        <v>0</v>
      </c>
      <c r="G1000" s="169">
        <f>'5414'!M1000</f>
        <v>0</v>
      </c>
      <c r="H1000" s="167">
        <f>'5414'!Q1000</f>
        <v>0</v>
      </c>
      <c r="I1000" s="84"/>
      <c r="J1000" s="9"/>
      <c r="K1000" s="9"/>
      <c r="L1000" s="9"/>
      <c r="M1000" s="9"/>
      <c r="N1000" s="9"/>
      <c r="O1000" s="9"/>
      <c r="P1000" s="9"/>
      <c r="Q1000" s="170">
        <f t="shared" si="15"/>
        <v>0</v>
      </c>
      <c r="R1000" s="85"/>
    </row>
    <row r="1001" spans="1:18" x14ac:dyDescent="0.2">
      <c r="G1001" s="1"/>
      <c r="R1001" s="1"/>
    </row>
    <row r="1002" spans="1:18" x14ac:dyDescent="0.2">
      <c r="G1002" s="1"/>
      <c r="R1002" s="1"/>
    </row>
    <row r="1003" spans="1:18" x14ac:dyDescent="0.2">
      <c r="G1003" s="1"/>
      <c r="R1003" s="1"/>
    </row>
    <row r="1004" spans="1:18" x14ac:dyDescent="0.2">
      <c r="G1004" s="1"/>
      <c r="R1004" s="1"/>
    </row>
    <row r="1005" spans="1:18" x14ac:dyDescent="0.2">
      <c r="G1005" s="1"/>
      <c r="R1005" s="1"/>
    </row>
    <row r="1006" spans="1:18" x14ac:dyDescent="0.2">
      <c r="G1006" s="1"/>
      <c r="R1006" s="1"/>
    </row>
    <row r="1007" spans="1:18" x14ac:dyDescent="0.2">
      <c r="G1007" s="1"/>
      <c r="R1007" s="1"/>
    </row>
    <row r="1008" spans="1:18" x14ac:dyDescent="0.2">
      <c r="G1008" s="1"/>
      <c r="R1008" s="1"/>
    </row>
    <row r="1009" spans="7:18" x14ac:dyDescent="0.2">
      <c r="G1009" s="1"/>
      <c r="R1009" s="1"/>
    </row>
    <row r="1010" spans="7:18" x14ac:dyDescent="0.2">
      <c r="G1010" s="1"/>
      <c r="R1010" s="1"/>
    </row>
    <row r="1011" spans="7:18" x14ac:dyDescent="0.2">
      <c r="G1011" s="1"/>
      <c r="R1011" s="1"/>
    </row>
    <row r="1012" spans="7:18" x14ac:dyDescent="0.2">
      <c r="G1012" s="1"/>
      <c r="R1012" s="1"/>
    </row>
    <row r="1013" spans="7:18" x14ac:dyDescent="0.2">
      <c r="G1013" s="1"/>
      <c r="R1013" s="1"/>
    </row>
    <row r="1014" spans="7:18" x14ac:dyDescent="0.2">
      <c r="G1014" s="1"/>
      <c r="R1014" s="1"/>
    </row>
    <row r="1015" spans="7:18" x14ac:dyDescent="0.2">
      <c r="G1015" s="1"/>
      <c r="R1015" s="1"/>
    </row>
    <row r="1016" spans="7:18" x14ac:dyDescent="0.2">
      <c r="G1016" s="1"/>
      <c r="R1016" s="1"/>
    </row>
    <row r="1017" spans="7:18" x14ac:dyDescent="0.2">
      <c r="G1017" s="1"/>
      <c r="R1017" s="1"/>
    </row>
    <row r="1018" spans="7:18" x14ac:dyDescent="0.2">
      <c r="G1018" s="1"/>
      <c r="R1018" s="1"/>
    </row>
    <row r="1019" spans="7:18" x14ac:dyDescent="0.2">
      <c r="G1019" s="1"/>
      <c r="R1019" s="1"/>
    </row>
    <row r="1020" spans="7:18" x14ac:dyDescent="0.2">
      <c r="G1020" s="1"/>
      <c r="R1020" s="1"/>
    </row>
    <row r="1021" spans="7:18" x14ac:dyDescent="0.2">
      <c r="G1021" s="1"/>
      <c r="R1021" s="1"/>
    </row>
    <row r="1022" spans="7:18" x14ac:dyDescent="0.2">
      <c r="G1022" s="1"/>
      <c r="R1022" s="1"/>
    </row>
    <row r="1023" spans="7:18" x14ac:dyDescent="0.2">
      <c r="G1023" s="1"/>
      <c r="R1023" s="1"/>
    </row>
    <row r="1024" spans="7:18" x14ac:dyDescent="0.2">
      <c r="G1024" s="1"/>
      <c r="R1024" s="1"/>
    </row>
    <row r="1025" spans="7:18" x14ac:dyDescent="0.2">
      <c r="G1025" s="1"/>
      <c r="R1025" s="1"/>
    </row>
    <row r="1026" spans="7:18" x14ac:dyDescent="0.2">
      <c r="G1026" s="1"/>
      <c r="R1026" s="1"/>
    </row>
    <row r="1027" spans="7:18" x14ac:dyDescent="0.2">
      <c r="G1027" s="1"/>
      <c r="R1027" s="1"/>
    </row>
    <row r="1028" spans="7:18" x14ac:dyDescent="0.2">
      <c r="G1028" s="1"/>
      <c r="R1028" s="1"/>
    </row>
    <row r="1029" spans="7:18" x14ac:dyDescent="0.2">
      <c r="G1029" s="1"/>
      <c r="R1029" s="1"/>
    </row>
    <row r="1030" spans="7:18" x14ac:dyDescent="0.2">
      <c r="G1030" s="1"/>
      <c r="R1030" s="1"/>
    </row>
    <row r="1031" spans="7:18" x14ac:dyDescent="0.2">
      <c r="G1031" s="1"/>
      <c r="R1031" s="1"/>
    </row>
    <row r="1032" spans="7:18" x14ac:dyDescent="0.2">
      <c r="G1032" s="1"/>
      <c r="R1032" s="1"/>
    </row>
    <row r="1033" spans="7:18" x14ac:dyDescent="0.2">
      <c r="G1033" s="1"/>
      <c r="R1033" s="1"/>
    </row>
    <row r="1034" spans="7:18" x14ac:dyDescent="0.2">
      <c r="G1034" s="1"/>
      <c r="R1034" s="1"/>
    </row>
    <row r="1035" spans="7:18" x14ac:dyDescent="0.2">
      <c r="G1035" s="1"/>
      <c r="R1035" s="1"/>
    </row>
    <row r="1036" spans="7:18" x14ac:dyDescent="0.2">
      <c r="G1036" s="1"/>
      <c r="R1036" s="1"/>
    </row>
    <row r="1037" spans="7:18" x14ac:dyDescent="0.2">
      <c r="G1037" s="1"/>
      <c r="R1037" s="1"/>
    </row>
    <row r="1038" spans="7:18" x14ac:dyDescent="0.2">
      <c r="G1038" s="1"/>
      <c r="R1038" s="1"/>
    </row>
    <row r="1039" spans="7:18" x14ac:dyDescent="0.2">
      <c r="G1039" s="1"/>
      <c r="R1039" s="1"/>
    </row>
    <row r="1040" spans="7:18" x14ac:dyDescent="0.2">
      <c r="G1040" s="1"/>
      <c r="R1040" s="1"/>
    </row>
    <row r="1041" spans="7:18" x14ac:dyDescent="0.2">
      <c r="G1041" s="1"/>
      <c r="R1041" s="1"/>
    </row>
    <row r="1042" spans="7:18" x14ac:dyDescent="0.2">
      <c r="G1042" s="1"/>
      <c r="R1042" s="1"/>
    </row>
    <row r="1043" spans="7:18" x14ac:dyDescent="0.2">
      <c r="G1043" s="1"/>
      <c r="R1043" s="1"/>
    </row>
    <row r="1044" spans="7:18" x14ac:dyDescent="0.2">
      <c r="G1044" s="1"/>
      <c r="R1044" s="1"/>
    </row>
    <row r="1045" spans="7:18" x14ac:dyDescent="0.2">
      <c r="G1045" s="1"/>
      <c r="R1045" s="1"/>
    </row>
    <row r="1046" spans="7:18" x14ac:dyDescent="0.2">
      <c r="G1046" s="1"/>
      <c r="R1046" s="1"/>
    </row>
    <row r="1047" spans="7:18" x14ac:dyDescent="0.2">
      <c r="G1047" s="1"/>
      <c r="R1047" s="1"/>
    </row>
    <row r="1048" spans="7:18" x14ac:dyDescent="0.2">
      <c r="G1048" s="1"/>
      <c r="R1048" s="1"/>
    </row>
    <row r="1049" spans="7:18" x14ac:dyDescent="0.2">
      <c r="G1049" s="1"/>
      <c r="R1049" s="1"/>
    </row>
    <row r="1050" spans="7:18" x14ac:dyDescent="0.2">
      <c r="G1050" s="1"/>
      <c r="R1050" s="1"/>
    </row>
    <row r="1051" spans="7:18" x14ac:dyDescent="0.2">
      <c r="G1051" s="1"/>
      <c r="R1051" s="1"/>
    </row>
    <row r="1052" spans="7:18" x14ac:dyDescent="0.2">
      <c r="G1052" s="1"/>
      <c r="R1052" s="1"/>
    </row>
    <row r="1053" spans="7:18" x14ac:dyDescent="0.2">
      <c r="G1053" s="1"/>
      <c r="R1053" s="1"/>
    </row>
    <row r="1054" spans="7:18" x14ac:dyDescent="0.2">
      <c r="G1054" s="1"/>
      <c r="R1054" s="1"/>
    </row>
    <row r="1055" spans="7:18" x14ac:dyDescent="0.2">
      <c r="G1055" s="1"/>
      <c r="R1055" s="1"/>
    </row>
    <row r="1056" spans="7:18" x14ac:dyDescent="0.2">
      <c r="G1056" s="1"/>
      <c r="R1056" s="1"/>
    </row>
    <row r="1057" spans="7:18" x14ac:dyDescent="0.2">
      <c r="G1057" s="1"/>
      <c r="R1057" s="1"/>
    </row>
    <row r="1058" spans="7:18" x14ac:dyDescent="0.2">
      <c r="G1058" s="1"/>
      <c r="R1058" s="1"/>
    </row>
    <row r="1059" spans="7:18" x14ac:dyDescent="0.2">
      <c r="G1059" s="1"/>
      <c r="R1059" s="1"/>
    </row>
    <row r="1060" spans="7:18" x14ac:dyDescent="0.2">
      <c r="G1060" s="1"/>
      <c r="R1060" s="1"/>
    </row>
    <row r="1061" spans="7:18" x14ac:dyDescent="0.2">
      <c r="G1061" s="1"/>
      <c r="R1061" s="1"/>
    </row>
    <row r="1062" spans="7:18" x14ac:dyDescent="0.2">
      <c r="G1062" s="1"/>
      <c r="R1062" s="1"/>
    </row>
    <row r="1063" spans="7:18" x14ac:dyDescent="0.2">
      <c r="G1063" s="1"/>
      <c r="R1063" s="1"/>
    </row>
    <row r="1064" spans="7:18" x14ac:dyDescent="0.2">
      <c r="G1064" s="1"/>
      <c r="R1064" s="1"/>
    </row>
    <row r="1065" spans="7:18" x14ac:dyDescent="0.2">
      <c r="G1065" s="1"/>
      <c r="R1065" s="1"/>
    </row>
    <row r="1066" spans="7:18" x14ac:dyDescent="0.2">
      <c r="G1066" s="1"/>
      <c r="R1066" s="1"/>
    </row>
    <row r="1067" spans="7:18" x14ac:dyDescent="0.2">
      <c r="G1067" s="1"/>
      <c r="R1067" s="1"/>
    </row>
    <row r="1068" spans="7:18" x14ac:dyDescent="0.2">
      <c r="G1068" s="1"/>
      <c r="R1068" s="1"/>
    </row>
    <row r="1069" spans="7:18" x14ac:dyDescent="0.2">
      <c r="G1069" s="1"/>
      <c r="R1069" s="1"/>
    </row>
    <row r="1070" spans="7:18" x14ac:dyDescent="0.2">
      <c r="G1070" s="1"/>
      <c r="R1070" s="1"/>
    </row>
    <row r="1071" spans="7:18" x14ac:dyDescent="0.2">
      <c r="G1071" s="1"/>
      <c r="R1071" s="1"/>
    </row>
    <row r="1072" spans="7:18" x14ac:dyDescent="0.2">
      <c r="G1072" s="1"/>
      <c r="R1072" s="1"/>
    </row>
    <row r="1073" spans="7:18" x14ac:dyDescent="0.2">
      <c r="G1073" s="1"/>
      <c r="R1073" s="1"/>
    </row>
    <row r="1074" spans="7:18" x14ac:dyDescent="0.2">
      <c r="G1074" s="1"/>
      <c r="R1074" s="1"/>
    </row>
    <row r="1075" spans="7:18" x14ac:dyDescent="0.2">
      <c r="G1075" s="1"/>
      <c r="R1075" s="1"/>
    </row>
    <row r="1076" spans="7:18" x14ac:dyDescent="0.2">
      <c r="G1076" s="1"/>
      <c r="R1076" s="1"/>
    </row>
    <row r="1077" spans="7:18" x14ac:dyDescent="0.2">
      <c r="G1077" s="1"/>
      <c r="R1077" s="1"/>
    </row>
    <row r="1078" spans="7:18" x14ac:dyDescent="0.2">
      <c r="G1078" s="1"/>
      <c r="R1078" s="1"/>
    </row>
    <row r="1079" spans="7:18" x14ac:dyDescent="0.2">
      <c r="G1079" s="1"/>
      <c r="R1079" s="1"/>
    </row>
    <row r="1080" spans="7:18" x14ac:dyDescent="0.2">
      <c r="G1080" s="1"/>
      <c r="R1080" s="1"/>
    </row>
    <row r="1081" spans="7:18" x14ac:dyDescent="0.2">
      <c r="G1081" s="1"/>
      <c r="R1081" s="1"/>
    </row>
    <row r="1082" spans="7:18" x14ac:dyDescent="0.2">
      <c r="G1082" s="1"/>
      <c r="R1082" s="1"/>
    </row>
    <row r="1083" spans="7:18" x14ac:dyDescent="0.2">
      <c r="G1083" s="1"/>
      <c r="R1083" s="1"/>
    </row>
    <row r="1084" spans="7:18" x14ac:dyDescent="0.2">
      <c r="G1084" s="1"/>
      <c r="R1084" s="1"/>
    </row>
    <row r="1085" spans="7:18" x14ac:dyDescent="0.2">
      <c r="G1085" s="1"/>
      <c r="R1085" s="1"/>
    </row>
    <row r="1086" spans="7:18" x14ac:dyDescent="0.2">
      <c r="G1086" s="1"/>
      <c r="R1086" s="1"/>
    </row>
    <row r="1087" spans="7:18" x14ac:dyDescent="0.2">
      <c r="G1087" s="1"/>
      <c r="R1087" s="1"/>
    </row>
    <row r="1088" spans="7:18" x14ac:dyDescent="0.2">
      <c r="G1088" s="1"/>
      <c r="R1088" s="1"/>
    </row>
    <row r="1089" spans="7:18" x14ac:dyDescent="0.2">
      <c r="G1089" s="1"/>
      <c r="R1089" s="1"/>
    </row>
    <row r="1090" spans="7:18" x14ac:dyDescent="0.2">
      <c r="G1090" s="1"/>
      <c r="R1090" s="1"/>
    </row>
    <row r="1091" spans="7:18" x14ac:dyDescent="0.2">
      <c r="G1091" s="1"/>
      <c r="R1091" s="1"/>
    </row>
    <row r="1092" spans="7:18" x14ac:dyDescent="0.2">
      <c r="G1092" s="1"/>
      <c r="R1092" s="1"/>
    </row>
    <row r="1093" spans="7:18" x14ac:dyDescent="0.2">
      <c r="G1093" s="1"/>
      <c r="R1093" s="1"/>
    </row>
    <row r="1094" spans="7:18" x14ac:dyDescent="0.2">
      <c r="G1094" s="1"/>
      <c r="R1094" s="1"/>
    </row>
    <row r="1095" spans="7:18" x14ac:dyDescent="0.2">
      <c r="G1095" s="1"/>
      <c r="R1095" s="1"/>
    </row>
    <row r="1096" spans="7:18" x14ac:dyDescent="0.2">
      <c r="G1096" s="1"/>
      <c r="R1096" s="1"/>
    </row>
    <row r="1097" spans="7:18" x14ac:dyDescent="0.2">
      <c r="G1097" s="1"/>
      <c r="R1097" s="1"/>
    </row>
    <row r="1098" spans="7:18" x14ac:dyDescent="0.2">
      <c r="G1098" s="1"/>
      <c r="R1098" s="1"/>
    </row>
    <row r="1099" spans="7:18" x14ac:dyDescent="0.2">
      <c r="G1099" s="1"/>
      <c r="R1099" s="1"/>
    </row>
    <row r="1100" spans="7:18" x14ac:dyDescent="0.2">
      <c r="G1100" s="1"/>
      <c r="R1100" s="1"/>
    </row>
    <row r="1101" spans="7:18" x14ac:dyDescent="0.2">
      <c r="G1101" s="1"/>
      <c r="R1101" s="1"/>
    </row>
    <row r="1102" spans="7:18" x14ac:dyDescent="0.2">
      <c r="G1102" s="1"/>
      <c r="R1102" s="1"/>
    </row>
    <row r="1103" spans="7:18" x14ac:dyDescent="0.2">
      <c r="G1103" s="1"/>
      <c r="R1103" s="1"/>
    </row>
    <row r="1104" spans="7:18" x14ac:dyDescent="0.2">
      <c r="G1104" s="1"/>
      <c r="R1104" s="1"/>
    </row>
    <row r="1105" spans="7:18" x14ac:dyDescent="0.2">
      <c r="G1105" s="1"/>
      <c r="R1105" s="1"/>
    </row>
    <row r="1106" spans="7:18" x14ac:dyDescent="0.2">
      <c r="G1106" s="1"/>
      <c r="R1106" s="1"/>
    </row>
    <row r="1107" spans="7:18" x14ac:dyDescent="0.2">
      <c r="G1107" s="1"/>
      <c r="R1107" s="1"/>
    </row>
    <row r="1108" spans="7:18" x14ac:dyDescent="0.2">
      <c r="G1108" s="1"/>
      <c r="R1108" s="1"/>
    </row>
    <row r="1109" spans="7:18" x14ac:dyDescent="0.2">
      <c r="G1109" s="1"/>
      <c r="R1109" s="1"/>
    </row>
    <row r="1110" spans="7:18" x14ac:dyDescent="0.2">
      <c r="G1110" s="1"/>
      <c r="R1110" s="1"/>
    </row>
    <row r="1111" spans="7:18" x14ac:dyDescent="0.2">
      <c r="G1111" s="1"/>
      <c r="R1111" s="1"/>
    </row>
    <row r="1112" spans="7:18" x14ac:dyDescent="0.2">
      <c r="G1112" s="1"/>
      <c r="R1112" s="1"/>
    </row>
    <row r="1113" spans="7:18" x14ac:dyDescent="0.2">
      <c r="G1113" s="1"/>
      <c r="R1113" s="1"/>
    </row>
    <row r="1114" spans="7:18" x14ac:dyDescent="0.2">
      <c r="G1114" s="1"/>
      <c r="R1114" s="1"/>
    </row>
    <row r="1115" spans="7:18" x14ac:dyDescent="0.2">
      <c r="G1115" s="1"/>
      <c r="R1115" s="1"/>
    </row>
    <row r="1116" spans="7:18" x14ac:dyDescent="0.2">
      <c r="G1116" s="1"/>
      <c r="R1116" s="1"/>
    </row>
    <row r="1117" spans="7:18" x14ac:dyDescent="0.2">
      <c r="G1117" s="1"/>
      <c r="R1117" s="1"/>
    </row>
    <row r="1118" spans="7:18" x14ac:dyDescent="0.2">
      <c r="G1118" s="1"/>
      <c r="R1118" s="1"/>
    </row>
    <row r="1119" spans="7:18" x14ac:dyDescent="0.2">
      <c r="G1119" s="1"/>
      <c r="R1119" s="1"/>
    </row>
    <row r="1120" spans="7:18" x14ac:dyDescent="0.2">
      <c r="G1120" s="1"/>
      <c r="R1120" s="1"/>
    </row>
    <row r="1121" spans="7:18" x14ac:dyDescent="0.2">
      <c r="G1121" s="1"/>
      <c r="R1121" s="1"/>
    </row>
    <row r="1122" spans="7:18" x14ac:dyDescent="0.2">
      <c r="G1122" s="1"/>
      <c r="R1122" s="1"/>
    </row>
    <row r="1123" spans="7:18" x14ac:dyDescent="0.2">
      <c r="G1123" s="1"/>
      <c r="R1123" s="1"/>
    </row>
    <row r="1124" spans="7:18" x14ac:dyDescent="0.2">
      <c r="G1124" s="1"/>
      <c r="R1124" s="1"/>
    </row>
    <row r="1125" spans="7:18" x14ac:dyDescent="0.2">
      <c r="G1125" s="1"/>
      <c r="R1125" s="1"/>
    </row>
    <row r="1126" spans="7:18" x14ac:dyDescent="0.2">
      <c r="G1126" s="1"/>
      <c r="R1126" s="1"/>
    </row>
    <row r="1127" spans="7:18" x14ac:dyDescent="0.2">
      <c r="G1127" s="1"/>
      <c r="R1127" s="1"/>
    </row>
    <row r="1128" spans="7:18" x14ac:dyDescent="0.2">
      <c r="G1128" s="1"/>
      <c r="R1128" s="1"/>
    </row>
    <row r="1129" spans="7:18" x14ac:dyDescent="0.2">
      <c r="G1129" s="1"/>
      <c r="R1129" s="1"/>
    </row>
    <row r="1130" spans="7:18" x14ac:dyDescent="0.2">
      <c r="G1130" s="1"/>
      <c r="R1130" s="1"/>
    </row>
    <row r="1131" spans="7:18" x14ac:dyDescent="0.2">
      <c r="G1131" s="1"/>
      <c r="R1131" s="1"/>
    </row>
    <row r="1132" spans="7:18" x14ac:dyDescent="0.2">
      <c r="G1132" s="1"/>
      <c r="R1132" s="1"/>
    </row>
    <row r="1133" spans="7:18" x14ac:dyDescent="0.2">
      <c r="G1133" s="1"/>
      <c r="R1133" s="1"/>
    </row>
    <row r="1134" spans="7:18" x14ac:dyDescent="0.2">
      <c r="G1134" s="1"/>
      <c r="R1134" s="1"/>
    </row>
    <row r="1135" spans="7:18" x14ac:dyDescent="0.2">
      <c r="G1135" s="1"/>
      <c r="R1135" s="1"/>
    </row>
    <row r="1136" spans="7:18" x14ac:dyDescent="0.2">
      <c r="G1136" s="1"/>
      <c r="R1136" s="1"/>
    </row>
    <row r="1137" spans="7:18" x14ac:dyDescent="0.2">
      <c r="G1137" s="1"/>
      <c r="R1137" s="1"/>
    </row>
    <row r="1138" spans="7:18" x14ac:dyDescent="0.2">
      <c r="G1138" s="1"/>
      <c r="R1138" s="1"/>
    </row>
    <row r="1139" spans="7:18" x14ac:dyDescent="0.2">
      <c r="G1139" s="1"/>
      <c r="R1139" s="1"/>
    </row>
    <row r="1140" spans="7:18" x14ac:dyDescent="0.2">
      <c r="G1140" s="1"/>
      <c r="R1140" s="1"/>
    </row>
    <row r="1141" spans="7:18" x14ac:dyDescent="0.2">
      <c r="G1141" s="1"/>
      <c r="R1141" s="1"/>
    </row>
    <row r="1142" spans="7:18" x14ac:dyDescent="0.2">
      <c r="G1142" s="1"/>
      <c r="R1142" s="1"/>
    </row>
    <row r="1143" spans="7:18" x14ac:dyDescent="0.2">
      <c r="G1143" s="1"/>
      <c r="R1143" s="1"/>
    </row>
    <row r="1144" spans="7:18" x14ac:dyDescent="0.2">
      <c r="G1144" s="1"/>
      <c r="R1144" s="1"/>
    </row>
    <row r="1145" spans="7:18" x14ac:dyDescent="0.2">
      <c r="G1145" s="1"/>
      <c r="R1145" s="1"/>
    </row>
    <row r="1146" spans="7:18" x14ac:dyDescent="0.2">
      <c r="G1146" s="1"/>
      <c r="R1146" s="1"/>
    </row>
    <row r="1147" spans="7:18" x14ac:dyDescent="0.2">
      <c r="G1147" s="1"/>
      <c r="R1147" s="1"/>
    </row>
    <row r="1148" spans="7:18" x14ac:dyDescent="0.2">
      <c r="G1148" s="1"/>
      <c r="R1148" s="1"/>
    </row>
    <row r="1149" spans="7:18" x14ac:dyDescent="0.2">
      <c r="G1149" s="1"/>
      <c r="R1149" s="1"/>
    </row>
    <row r="1150" spans="7:18" x14ac:dyDescent="0.2">
      <c r="G1150" s="1"/>
      <c r="R1150" s="1"/>
    </row>
    <row r="1151" spans="7:18" x14ac:dyDescent="0.2">
      <c r="G1151" s="1"/>
      <c r="R1151" s="1"/>
    </row>
    <row r="1152" spans="7:18" x14ac:dyDescent="0.2">
      <c r="G1152" s="1"/>
      <c r="R1152" s="1"/>
    </row>
    <row r="1153" spans="7:18" x14ac:dyDescent="0.2">
      <c r="G1153" s="1"/>
      <c r="R1153" s="1"/>
    </row>
    <row r="1154" spans="7:18" x14ac:dyDescent="0.2">
      <c r="G1154" s="1"/>
      <c r="R1154" s="1"/>
    </row>
    <row r="1155" spans="7:18" x14ac:dyDescent="0.2">
      <c r="G1155" s="1"/>
      <c r="R1155" s="1"/>
    </row>
    <row r="1156" spans="7:18" x14ac:dyDescent="0.2">
      <c r="G1156" s="1"/>
      <c r="R1156" s="1"/>
    </row>
    <row r="1157" spans="7:18" x14ac:dyDescent="0.2">
      <c r="G1157" s="1"/>
      <c r="R1157" s="1"/>
    </row>
    <row r="1158" spans="7:18" x14ac:dyDescent="0.2">
      <c r="G1158" s="1"/>
      <c r="R1158" s="1"/>
    </row>
    <row r="1159" spans="7:18" x14ac:dyDescent="0.2">
      <c r="G1159" s="1"/>
      <c r="R1159" s="1"/>
    </row>
    <row r="1160" spans="7:18" x14ac:dyDescent="0.2">
      <c r="G1160" s="1"/>
      <c r="R1160" s="1"/>
    </row>
    <row r="1161" spans="7:18" x14ac:dyDescent="0.2">
      <c r="G1161" s="1"/>
      <c r="R1161" s="1"/>
    </row>
    <row r="1162" spans="7:18" x14ac:dyDescent="0.2">
      <c r="G1162" s="1"/>
      <c r="R1162" s="1"/>
    </row>
    <row r="1163" spans="7:18" x14ac:dyDescent="0.2">
      <c r="G1163" s="1"/>
      <c r="R1163" s="1"/>
    </row>
    <row r="1164" spans="7:18" x14ac:dyDescent="0.2">
      <c r="G1164" s="1"/>
      <c r="R1164" s="1"/>
    </row>
    <row r="1165" spans="7:18" x14ac:dyDescent="0.2">
      <c r="G1165" s="1"/>
      <c r="R1165" s="1"/>
    </row>
    <row r="1166" spans="7:18" x14ac:dyDescent="0.2">
      <c r="G1166" s="1"/>
      <c r="R1166" s="1"/>
    </row>
    <row r="1167" spans="7:18" x14ac:dyDescent="0.2">
      <c r="G1167" s="1"/>
      <c r="R1167" s="1"/>
    </row>
    <row r="1168" spans="7:18" x14ac:dyDescent="0.2">
      <c r="G1168" s="1"/>
      <c r="R1168" s="1"/>
    </row>
    <row r="1169" spans="7:18" x14ac:dyDescent="0.2">
      <c r="G1169" s="1"/>
      <c r="R1169" s="1"/>
    </row>
    <row r="1170" spans="7:18" x14ac:dyDescent="0.2">
      <c r="G1170" s="1"/>
      <c r="R1170" s="1"/>
    </row>
    <row r="1171" spans="7:18" x14ac:dyDescent="0.2">
      <c r="G1171" s="1"/>
      <c r="R1171" s="1"/>
    </row>
    <row r="1172" spans="7:18" x14ac:dyDescent="0.2">
      <c r="G1172" s="1"/>
      <c r="R1172" s="1"/>
    </row>
    <row r="1173" spans="7:18" x14ac:dyDescent="0.2">
      <c r="G1173" s="1"/>
      <c r="R1173" s="1"/>
    </row>
    <row r="1174" spans="7:18" x14ac:dyDescent="0.2">
      <c r="G1174" s="1"/>
      <c r="R1174" s="1"/>
    </row>
    <row r="1175" spans="7:18" x14ac:dyDescent="0.2">
      <c r="G1175" s="1"/>
      <c r="R1175" s="1"/>
    </row>
    <row r="1176" spans="7:18" x14ac:dyDescent="0.2">
      <c r="G1176" s="1"/>
      <c r="R1176" s="1"/>
    </row>
    <row r="1177" spans="7:18" x14ac:dyDescent="0.2">
      <c r="G1177" s="1"/>
      <c r="R1177" s="1"/>
    </row>
    <row r="1178" spans="7:18" x14ac:dyDescent="0.2">
      <c r="G1178" s="1"/>
      <c r="R1178" s="1"/>
    </row>
    <row r="1179" spans="7:18" x14ac:dyDescent="0.2">
      <c r="G1179" s="1"/>
      <c r="R1179" s="1"/>
    </row>
    <row r="1180" spans="7:18" x14ac:dyDescent="0.2">
      <c r="G1180" s="1"/>
      <c r="R1180" s="1"/>
    </row>
    <row r="1181" spans="7:18" x14ac:dyDescent="0.2">
      <c r="G1181" s="1"/>
      <c r="R1181" s="1"/>
    </row>
    <row r="1182" spans="7:18" x14ac:dyDescent="0.2">
      <c r="G1182" s="1"/>
      <c r="R1182" s="1"/>
    </row>
    <row r="1183" spans="7:18" x14ac:dyDescent="0.2">
      <c r="G1183" s="1"/>
      <c r="R1183" s="1"/>
    </row>
    <row r="1184" spans="7:18" x14ac:dyDescent="0.2">
      <c r="G1184" s="1"/>
      <c r="R1184" s="1"/>
    </row>
    <row r="1185" spans="7:18" x14ac:dyDescent="0.2">
      <c r="G1185" s="1"/>
      <c r="R1185" s="1"/>
    </row>
    <row r="1186" spans="7:18" x14ac:dyDescent="0.2">
      <c r="G1186" s="1"/>
      <c r="R1186" s="1"/>
    </row>
    <row r="1187" spans="7:18" x14ac:dyDescent="0.2">
      <c r="G1187" s="1"/>
      <c r="R1187" s="1"/>
    </row>
    <row r="1188" spans="7:18" x14ac:dyDescent="0.2">
      <c r="G1188" s="1"/>
      <c r="R1188" s="1"/>
    </row>
    <row r="1189" spans="7:18" x14ac:dyDescent="0.2">
      <c r="G1189" s="1"/>
      <c r="R1189" s="1"/>
    </row>
    <row r="1190" spans="7:18" x14ac:dyDescent="0.2">
      <c r="G1190" s="1"/>
      <c r="R1190" s="1"/>
    </row>
    <row r="1191" spans="7:18" x14ac:dyDescent="0.2">
      <c r="G1191" s="1"/>
      <c r="R1191" s="1"/>
    </row>
    <row r="1192" spans="7:18" x14ac:dyDescent="0.2">
      <c r="G1192" s="1"/>
      <c r="R1192" s="1"/>
    </row>
    <row r="1193" spans="7:18" x14ac:dyDescent="0.2">
      <c r="G1193" s="1"/>
      <c r="R1193" s="1"/>
    </row>
    <row r="1194" spans="7:18" x14ac:dyDescent="0.2">
      <c r="G1194" s="1"/>
      <c r="R1194" s="1"/>
    </row>
    <row r="1195" spans="7:18" x14ac:dyDescent="0.2">
      <c r="G1195" s="1"/>
      <c r="R1195" s="1"/>
    </row>
    <row r="1196" spans="7:18" x14ac:dyDescent="0.2">
      <c r="G1196" s="1"/>
      <c r="R1196" s="1"/>
    </row>
    <row r="1197" spans="7:18" x14ac:dyDescent="0.2">
      <c r="G1197" s="1"/>
      <c r="R1197" s="1"/>
    </row>
    <row r="1198" spans="7:18" x14ac:dyDescent="0.2">
      <c r="G1198" s="1"/>
      <c r="R1198" s="1"/>
    </row>
    <row r="1199" spans="7:18" x14ac:dyDescent="0.2">
      <c r="G1199" s="1"/>
      <c r="R1199" s="1"/>
    </row>
    <row r="1200" spans="7:18" x14ac:dyDescent="0.2">
      <c r="G1200" s="1"/>
      <c r="R1200" s="1"/>
    </row>
    <row r="1201" spans="7:18" x14ac:dyDescent="0.2">
      <c r="G1201" s="1"/>
      <c r="R1201" s="1"/>
    </row>
    <row r="1202" spans="7:18" x14ac:dyDescent="0.2">
      <c r="G1202" s="1"/>
      <c r="R1202" s="1"/>
    </row>
    <row r="1203" spans="7:18" x14ac:dyDescent="0.2">
      <c r="G1203" s="1"/>
      <c r="R1203" s="1"/>
    </row>
    <row r="1204" spans="7:18" x14ac:dyDescent="0.2">
      <c r="G1204" s="1"/>
      <c r="R1204" s="1"/>
    </row>
    <row r="1205" spans="7:18" x14ac:dyDescent="0.2">
      <c r="G1205" s="1"/>
      <c r="R1205" s="1"/>
    </row>
    <row r="1206" spans="7:18" x14ac:dyDescent="0.2">
      <c r="G1206" s="1"/>
      <c r="R1206" s="1"/>
    </row>
    <row r="1207" spans="7:18" x14ac:dyDescent="0.2">
      <c r="G1207" s="1"/>
      <c r="R1207" s="1"/>
    </row>
    <row r="1208" spans="7:18" x14ac:dyDescent="0.2">
      <c r="G1208" s="1"/>
      <c r="R1208" s="1"/>
    </row>
    <row r="1209" spans="7:18" x14ac:dyDescent="0.2">
      <c r="G1209" s="1"/>
      <c r="R1209" s="1"/>
    </row>
    <row r="1210" spans="7:18" x14ac:dyDescent="0.2">
      <c r="G1210" s="1"/>
      <c r="R1210" s="1"/>
    </row>
    <row r="1211" spans="7:18" x14ac:dyDescent="0.2">
      <c r="G1211" s="1"/>
      <c r="R1211" s="1"/>
    </row>
    <row r="1212" spans="7:18" x14ac:dyDescent="0.2">
      <c r="G1212" s="1"/>
      <c r="R1212" s="1"/>
    </row>
    <row r="1213" spans="7:18" x14ac:dyDescent="0.2">
      <c r="G1213" s="1"/>
      <c r="R1213" s="1"/>
    </row>
    <row r="1214" spans="7:18" x14ac:dyDescent="0.2">
      <c r="G1214" s="1"/>
      <c r="R1214" s="1"/>
    </row>
    <row r="1215" spans="7:18" x14ac:dyDescent="0.2">
      <c r="G1215" s="1"/>
      <c r="R1215" s="1"/>
    </row>
    <row r="1216" spans="7:18" x14ac:dyDescent="0.2">
      <c r="G1216" s="1"/>
      <c r="R1216" s="1"/>
    </row>
    <row r="1217" spans="7:18" x14ac:dyDescent="0.2">
      <c r="G1217" s="1"/>
      <c r="R1217" s="1"/>
    </row>
    <row r="1218" spans="7:18" x14ac:dyDescent="0.2">
      <c r="G1218" s="1"/>
      <c r="R1218" s="1"/>
    </row>
    <row r="1219" spans="7:18" x14ac:dyDescent="0.2">
      <c r="G1219" s="1"/>
      <c r="R1219" s="1"/>
    </row>
    <row r="1220" spans="7:18" x14ac:dyDescent="0.2">
      <c r="G1220" s="1"/>
      <c r="R1220" s="1"/>
    </row>
    <row r="1221" spans="7:18" x14ac:dyDescent="0.2">
      <c r="G1221" s="1"/>
      <c r="R1221" s="1"/>
    </row>
    <row r="1222" spans="7:18" x14ac:dyDescent="0.2">
      <c r="G1222" s="1"/>
      <c r="R1222" s="1"/>
    </row>
    <row r="1223" spans="7:18" x14ac:dyDescent="0.2">
      <c r="G1223" s="1"/>
      <c r="R1223" s="1"/>
    </row>
    <row r="1224" spans="7:18" x14ac:dyDescent="0.2">
      <c r="G1224" s="1"/>
      <c r="R1224" s="1"/>
    </row>
    <row r="1225" spans="7:18" x14ac:dyDescent="0.2">
      <c r="G1225" s="1"/>
      <c r="R1225" s="1"/>
    </row>
    <row r="1226" spans="7:18" x14ac:dyDescent="0.2">
      <c r="G1226" s="1"/>
      <c r="R1226" s="1"/>
    </row>
    <row r="1227" spans="7:18" x14ac:dyDescent="0.2">
      <c r="G1227" s="1"/>
      <c r="R1227" s="1"/>
    </row>
    <row r="1228" spans="7:18" x14ac:dyDescent="0.2">
      <c r="G1228" s="1"/>
      <c r="R1228" s="1"/>
    </row>
    <row r="1229" spans="7:18" x14ac:dyDescent="0.2">
      <c r="G1229" s="1"/>
      <c r="R1229" s="1"/>
    </row>
    <row r="1230" spans="7:18" x14ac:dyDescent="0.2">
      <c r="G1230" s="1"/>
      <c r="R1230" s="1"/>
    </row>
    <row r="1231" spans="7:18" x14ac:dyDescent="0.2">
      <c r="G1231" s="1"/>
      <c r="R1231" s="1"/>
    </row>
    <row r="1232" spans="7:18" x14ac:dyDescent="0.2">
      <c r="G1232" s="1"/>
      <c r="R1232" s="1"/>
    </row>
    <row r="1233" spans="7:18" x14ac:dyDescent="0.2">
      <c r="G1233" s="1"/>
      <c r="R1233" s="1"/>
    </row>
    <row r="1234" spans="7:18" x14ac:dyDescent="0.2">
      <c r="G1234" s="1"/>
      <c r="R1234" s="1"/>
    </row>
    <row r="1235" spans="7:18" x14ac:dyDescent="0.2">
      <c r="G1235" s="1"/>
      <c r="R1235" s="1"/>
    </row>
    <row r="1236" spans="7:18" x14ac:dyDescent="0.2">
      <c r="G1236" s="1"/>
      <c r="R1236" s="1"/>
    </row>
    <row r="1237" spans="7:18" x14ac:dyDescent="0.2">
      <c r="G1237" s="1"/>
      <c r="R1237" s="1"/>
    </row>
    <row r="1238" spans="7:18" x14ac:dyDescent="0.2">
      <c r="G1238" s="1"/>
      <c r="R1238" s="1"/>
    </row>
    <row r="1239" spans="7:18" x14ac:dyDescent="0.2">
      <c r="G1239" s="1"/>
      <c r="R1239" s="1"/>
    </row>
    <row r="1240" spans="7:18" x14ac:dyDescent="0.2">
      <c r="G1240" s="1"/>
      <c r="R1240" s="1"/>
    </row>
    <row r="1241" spans="7:18" x14ac:dyDescent="0.2">
      <c r="G1241" s="1"/>
      <c r="R1241" s="1"/>
    </row>
    <row r="1242" spans="7:18" x14ac:dyDescent="0.2">
      <c r="G1242" s="1"/>
      <c r="R1242" s="1"/>
    </row>
    <row r="1243" spans="7:18" x14ac:dyDescent="0.2">
      <c r="G1243" s="1"/>
      <c r="R1243" s="1"/>
    </row>
    <row r="1244" spans="7:18" x14ac:dyDescent="0.2">
      <c r="G1244" s="1"/>
      <c r="R1244" s="1"/>
    </row>
    <row r="1245" spans="7:18" x14ac:dyDescent="0.2">
      <c r="G1245" s="1"/>
      <c r="R1245" s="1"/>
    </row>
    <row r="1246" spans="7:18" x14ac:dyDescent="0.2">
      <c r="G1246" s="1"/>
      <c r="R1246" s="1"/>
    </row>
    <row r="1247" spans="7:18" x14ac:dyDescent="0.2">
      <c r="G1247" s="1"/>
      <c r="R1247" s="1"/>
    </row>
    <row r="1248" spans="7:18" x14ac:dyDescent="0.2">
      <c r="G1248" s="1"/>
      <c r="R1248" s="1"/>
    </row>
    <row r="1249" spans="7:18" x14ac:dyDescent="0.2">
      <c r="G1249" s="1"/>
      <c r="R1249" s="1"/>
    </row>
    <row r="1250" spans="7:18" x14ac:dyDescent="0.2">
      <c r="G1250" s="1"/>
      <c r="R1250" s="1"/>
    </row>
    <row r="1251" spans="7:18" x14ac:dyDescent="0.2">
      <c r="G1251" s="1"/>
      <c r="R1251" s="1"/>
    </row>
    <row r="1252" spans="7:18" x14ac:dyDescent="0.2">
      <c r="G1252" s="1"/>
      <c r="R1252" s="1"/>
    </row>
    <row r="1253" spans="7:18" x14ac:dyDescent="0.2">
      <c r="G1253" s="1"/>
      <c r="R1253" s="1"/>
    </row>
    <row r="1254" spans="7:18" x14ac:dyDescent="0.2">
      <c r="G1254" s="1"/>
      <c r="R1254" s="1"/>
    </row>
    <row r="1255" spans="7:18" x14ac:dyDescent="0.2">
      <c r="G1255" s="1"/>
      <c r="R1255" s="1"/>
    </row>
    <row r="1256" spans="7:18" x14ac:dyDescent="0.2">
      <c r="G1256" s="1"/>
      <c r="R1256" s="1"/>
    </row>
    <row r="1257" spans="7:18" x14ac:dyDescent="0.2">
      <c r="G1257" s="1"/>
      <c r="R1257" s="1"/>
    </row>
    <row r="1258" spans="7:18" x14ac:dyDescent="0.2">
      <c r="G1258" s="1"/>
      <c r="R1258" s="1"/>
    </row>
    <row r="1259" spans="7:18" x14ac:dyDescent="0.2">
      <c r="G1259" s="1"/>
      <c r="R1259" s="1"/>
    </row>
    <row r="1260" spans="7:18" x14ac:dyDescent="0.2">
      <c r="G1260" s="1"/>
      <c r="R1260" s="1"/>
    </row>
    <row r="1261" spans="7:18" x14ac:dyDescent="0.2">
      <c r="G1261" s="1"/>
      <c r="R1261" s="1"/>
    </row>
    <row r="1262" spans="7:18" x14ac:dyDescent="0.2">
      <c r="G1262" s="1"/>
      <c r="R1262" s="1"/>
    </row>
    <row r="1263" spans="7:18" x14ac:dyDescent="0.2">
      <c r="G1263" s="1"/>
      <c r="R1263" s="1"/>
    </row>
    <row r="1264" spans="7:18" x14ac:dyDescent="0.2">
      <c r="G1264" s="1"/>
      <c r="R1264" s="1"/>
    </row>
    <row r="1265" spans="7:18" x14ac:dyDescent="0.2">
      <c r="G1265" s="1"/>
      <c r="R1265" s="1"/>
    </row>
    <row r="1266" spans="7:18" x14ac:dyDescent="0.2">
      <c r="G1266" s="1"/>
      <c r="R1266" s="1"/>
    </row>
    <row r="1267" spans="7:18" x14ac:dyDescent="0.2">
      <c r="G1267" s="1"/>
      <c r="R1267" s="1"/>
    </row>
    <row r="1268" spans="7:18" x14ac:dyDescent="0.2">
      <c r="G1268" s="1"/>
      <c r="R1268" s="1"/>
    </row>
    <row r="1269" spans="7:18" x14ac:dyDescent="0.2">
      <c r="G1269" s="1"/>
      <c r="R1269" s="1"/>
    </row>
    <row r="1270" spans="7:18" x14ac:dyDescent="0.2">
      <c r="G1270" s="1"/>
      <c r="R1270" s="1"/>
    </row>
    <row r="1271" spans="7:18" x14ac:dyDescent="0.2">
      <c r="G1271" s="1"/>
      <c r="R1271" s="1"/>
    </row>
    <row r="1272" spans="7:18" x14ac:dyDescent="0.2">
      <c r="G1272" s="1"/>
      <c r="R1272" s="1"/>
    </row>
    <row r="1273" spans="7:18" x14ac:dyDescent="0.2">
      <c r="G1273" s="1"/>
      <c r="R1273" s="1"/>
    </row>
    <row r="1274" spans="7:18" x14ac:dyDescent="0.2">
      <c r="G1274" s="1"/>
      <c r="R1274" s="1"/>
    </row>
    <row r="1275" spans="7:18" x14ac:dyDescent="0.2">
      <c r="G1275" s="1"/>
      <c r="R1275" s="1"/>
    </row>
    <row r="1276" spans="7:18" x14ac:dyDescent="0.2">
      <c r="G1276" s="1"/>
      <c r="R1276" s="1"/>
    </row>
    <row r="1277" spans="7:18" x14ac:dyDescent="0.2">
      <c r="G1277" s="1"/>
      <c r="R1277" s="1"/>
    </row>
    <row r="1278" spans="7:18" x14ac:dyDescent="0.2">
      <c r="G1278" s="1"/>
      <c r="R1278" s="1"/>
    </row>
    <row r="1279" spans="7:18" x14ac:dyDescent="0.2">
      <c r="G1279" s="1"/>
      <c r="R1279" s="1"/>
    </row>
    <row r="1280" spans="7:18" x14ac:dyDescent="0.2">
      <c r="G1280" s="1"/>
      <c r="R1280" s="1"/>
    </row>
    <row r="1281" spans="7:18" x14ac:dyDescent="0.2">
      <c r="G1281" s="1"/>
      <c r="R1281" s="1"/>
    </row>
    <row r="1282" spans="7:18" x14ac:dyDescent="0.2">
      <c r="G1282" s="1"/>
      <c r="R1282" s="1"/>
    </row>
    <row r="1283" spans="7:18" x14ac:dyDescent="0.2">
      <c r="G1283" s="1"/>
      <c r="R1283" s="1"/>
    </row>
    <row r="1284" spans="7:18" x14ac:dyDescent="0.2">
      <c r="G1284" s="1"/>
      <c r="R1284" s="1"/>
    </row>
    <row r="1285" spans="7:18" x14ac:dyDescent="0.2">
      <c r="G1285" s="1"/>
      <c r="R1285" s="1"/>
    </row>
    <row r="1286" spans="7:18" x14ac:dyDescent="0.2">
      <c r="G1286" s="1"/>
      <c r="R1286" s="1"/>
    </row>
    <row r="1287" spans="7:18" x14ac:dyDescent="0.2">
      <c r="G1287" s="1"/>
      <c r="R1287" s="1"/>
    </row>
    <row r="1288" spans="7:18" x14ac:dyDescent="0.2">
      <c r="G1288" s="1"/>
      <c r="R1288" s="1"/>
    </row>
    <row r="1289" spans="7:18" x14ac:dyDescent="0.2">
      <c r="G1289" s="1"/>
      <c r="R1289" s="1"/>
    </row>
    <row r="1290" spans="7:18" x14ac:dyDescent="0.2">
      <c r="G1290" s="1"/>
      <c r="R1290" s="1"/>
    </row>
    <row r="1291" spans="7:18" x14ac:dyDescent="0.2">
      <c r="G1291" s="1"/>
      <c r="R1291" s="1"/>
    </row>
    <row r="1292" spans="7:18" x14ac:dyDescent="0.2">
      <c r="G1292" s="1"/>
      <c r="R1292" s="1"/>
    </row>
    <row r="1293" spans="7:18" x14ac:dyDescent="0.2">
      <c r="G1293" s="1"/>
      <c r="R1293" s="1"/>
    </row>
    <row r="1294" spans="7:18" x14ac:dyDescent="0.2">
      <c r="G1294" s="1"/>
      <c r="R1294" s="1"/>
    </row>
    <row r="1295" spans="7:18" x14ac:dyDescent="0.2">
      <c r="G1295" s="1"/>
      <c r="R1295" s="1"/>
    </row>
    <row r="1296" spans="7:18" x14ac:dyDescent="0.2">
      <c r="G1296" s="1"/>
      <c r="R1296" s="1"/>
    </row>
    <row r="1297" spans="7:18" x14ac:dyDescent="0.2">
      <c r="G1297" s="1"/>
      <c r="R1297" s="1"/>
    </row>
    <row r="1298" spans="7:18" x14ac:dyDescent="0.2">
      <c r="G1298" s="1"/>
      <c r="R1298" s="1"/>
    </row>
    <row r="1299" spans="7:18" x14ac:dyDescent="0.2">
      <c r="G1299" s="1"/>
      <c r="R1299" s="1"/>
    </row>
    <row r="1300" spans="7:18" x14ac:dyDescent="0.2">
      <c r="G1300" s="1"/>
      <c r="R1300" s="1"/>
    </row>
    <row r="1301" spans="7:18" x14ac:dyDescent="0.2">
      <c r="G1301" s="1"/>
      <c r="R1301" s="1"/>
    </row>
    <row r="1302" spans="7:18" x14ac:dyDescent="0.2">
      <c r="G1302" s="1"/>
      <c r="R1302" s="1"/>
    </row>
    <row r="1303" spans="7:18" x14ac:dyDescent="0.2">
      <c r="G1303" s="1"/>
      <c r="R1303" s="1"/>
    </row>
    <row r="1304" spans="7:18" x14ac:dyDescent="0.2">
      <c r="G1304" s="1"/>
      <c r="R1304" s="1"/>
    </row>
    <row r="1305" spans="7:18" x14ac:dyDescent="0.2">
      <c r="G1305" s="1"/>
      <c r="R1305" s="1"/>
    </row>
    <row r="1306" spans="7:18" x14ac:dyDescent="0.2">
      <c r="G1306" s="1"/>
      <c r="R1306" s="1"/>
    </row>
    <row r="1307" spans="7:18" x14ac:dyDescent="0.2">
      <c r="G1307" s="1"/>
      <c r="R1307" s="1"/>
    </row>
    <row r="1308" spans="7:18" x14ac:dyDescent="0.2">
      <c r="G1308" s="1"/>
      <c r="R1308" s="1"/>
    </row>
    <row r="1309" spans="7:18" x14ac:dyDescent="0.2">
      <c r="G1309" s="1"/>
      <c r="R1309" s="1"/>
    </row>
    <row r="1310" spans="7:18" x14ac:dyDescent="0.2">
      <c r="G1310" s="1"/>
      <c r="R1310" s="1"/>
    </row>
    <row r="1311" spans="7:18" x14ac:dyDescent="0.2">
      <c r="G1311" s="1"/>
      <c r="R1311" s="1"/>
    </row>
    <row r="1312" spans="7:18" x14ac:dyDescent="0.2">
      <c r="G1312" s="1"/>
      <c r="R1312" s="1"/>
    </row>
    <row r="1313" spans="7:18" x14ac:dyDescent="0.2">
      <c r="G1313" s="1"/>
      <c r="R1313" s="1"/>
    </row>
    <row r="1314" spans="7:18" x14ac:dyDescent="0.2">
      <c r="G1314" s="1"/>
      <c r="R1314" s="1"/>
    </row>
    <row r="1315" spans="7:18" x14ac:dyDescent="0.2">
      <c r="G1315" s="1"/>
      <c r="R1315" s="1"/>
    </row>
    <row r="1316" spans="7:18" x14ac:dyDescent="0.2">
      <c r="G1316" s="1"/>
      <c r="R1316" s="1"/>
    </row>
    <row r="1317" spans="7:18" x14ac:dyDescent="0.2">
      <c r="G1317" s="1"/>
      <c r="R1317" s="1"/>
    </row>
    <row r="1318" spans="7:18" x14ac:dyDescent="0.2">
      <c r="G1318" s="1"/>
      <c r="R1318" s="1"/>
    </row>
    <row r="1319" spans="7:18" x14ac:dyDescent="0.2">
      <c r="G1319" s="1"/>
      <c r="R1319" s="1"/>
    </row>
    <row r="1320" spans="7:18" x14ac:dyDescent="0.2">
      <c r="G1320" s="1"/>
      <c r="R1320" s="1"/>
    </row>
    <row r="1321" spans="7:18" x14ac:dyDescent="0.2">
      <c r="G1321" s="1"/>
      <c r="R1321" s="1"/>
    </row>
    <row r="1322" spans="7:18" x14ac:dyDescent="0.2">
      <c r="G1322" s="1"/>
      <c r="R1322" s="1"/>
    </row>
    <row r="1323" spans="7:18" x14ac:dyDescent="0.2">
      <c r="G1323" s="1"/>
      <c r="R1323" s="1"/>
    </row>
    <row r="1324" spans="7:18" x14ac:dyDescent="0.2">
      <c r="G1324" s="1"/>
      <c r="R1324" s="1"/>
    </row>
    <row r="1325" spans="7:18" x14ac:dyDescent="0.2">
      <c r="G1325" s="1"/>
      <c r="R1325" s="1"/>
    </row>
    <row r="1326" spans="7:18" x14ac:dyDescent="0.2">
      <c r="G1326" s="1"/>
      <c r="R1326" s="1"/>
    </row>
    <row r="1327" spans="7:18" x14ac:dyDescent="0.2">
      <c r="G1327" s="1"/>
      <c r="R1327" s="1"/>
    </row>
    <row r="1328" spans="7:18" x14ac:dyDescent="0.2">
      <c r="G1328" s="1"/>
      <c r="R1328" s="1"/>
    </row>
    <row r="1329" spans="7:18" x14ac:dyDescent="0.2">
      <c r="G1329" s="1"/>
      <c r="R1329" s="1"/>
    </row>
    <row r="1330" spans="7:18" x14ac:dyDescent="0.2">
      <c r="G1330" s="1"/>
      <c r="R1330" s="1"/>
    </row>
    <row r="1331" spans="7:18" x14ac:dyDescent="0.2">
      <c r="G1331" s="1"/>
      <c r="R1331" s="1"/>
    </row>
    <row r="1332" spans="7:18" x14ac:dyDescent="0.2">
      <c r="G1332" s="1"/>
      <c r="R1332" s="1"/>
    </row>
    <row r="1333" spans="7:18" x14ac:dyDescent="0.2">
      <c r="G1333" s="1"/>
      <c r="R1333" s="1"/>
    </row>
    <row r="1334" spans="7:18" x14ac:dyDescent="0.2">
      <c r="G1334" s="1"/>
      <c r="R1334" s="1"/>
    </row>
    <row r="1335" spans="7:18" x14ac:dyDescent="0.2">
      <c r="G1335" s="1"/>
      <c r="R1335" s="1"/>
    </row>
    <row r="1336" spans="7:18" x14ac:dyDescent="0.2">
      <c r="G1336" s="1"/>
      <c r="R1336" s="1"/>
    </row>
    <row r="1337" spans="7:18" x14ac:dyDescent="0.2">
      <c r="G1337" s="1"/>
      <c r="R1337" s="1"/>
    </row>
    <row r="1338" spans="7:18" x14ac:dyDescent="0.2">
      <c r="G1338" s="1"/>
      <c r="R1338" s="1"/>
    </row>
    <row r="1339" spans="7:18" x14ac:dyDescent="0.2">
      <c r="G1339" s="1"/>
      <c r="R1339" s="1"/>
    </row>
    <row r="1340" spans="7:18" x14ac:dyDescent="0.2">
      <c r="G1340" s="1"/>
      <c r="R1340" s="1"/>
    </row>
    <row r="1341" spans="7:18" x14ac:dyDescent="0.2">
      <c r="G1341" s="1"/>
      <c r="R1341" s="1"/>
    </row>
    <row r="1342" spans="7:18" x14ac:dyDescent="0.2">
      <c r="G1342" s="1"/>
      <c r="R1342" s="1"/>
    </row>
    <row r="1343" spans="7:18" x14ac:dyDescent="0.2">
      <c r="G1343" s="1"/>
      <c r="R1343" s="1"/>
    </row>
    <row r="1344" spans="7:18" x14ac:dyDescent="0.2">
      <c r="G1344" s="1"/>
      <c r="R1344" s="1"/>
    </row>
    <row r="1345" spans="7:18" x14ac:dyDescent="0.2">
      <c r="G1345" s="1"/>
      <c r="R1345" s="1"/>
    </row>
    <row r="1346" spans="7:18" x14ac:dyDescent="0.2">
      <c r="G1346" s="1"/>
      <c r="R1346" s="1"/>
    </row>
    <row r="1347" spans="7:18" x14ac:dyDescent="0.2">
      <c r="G1347" s="1"/>
      <c r="R1347" s="1"/>
    </row>
    <row r="1348" spans="7:18" x14ac:dyDescent="0.2">
      <c r="G1348" s="1"/>
      <c r="R1348" s="1"/>
    </row>
    <row r="1349" spans="7:18" x14ac:dyDescent="0.2">
      <c r="G1349" s="1"/>
      <c r="R1349" s="1"/>
    </row>
    <row r="1350" spans="7:18" x14ac:dyDescent="0.2">
      <c r="G1350" s="1"/>
      <c r="R1350" s="1"/>
    </row>
    <row r="1351" spans="7:18" x14ac:dyDescent="0.2">
      <c r="G1351" s="1"/>
      <c r="R1351" s="1"/>
    </row>
    <row r="1352" spans="7:18" x14ac:dyDescent="0.2">
      <c r="G1352" s="1"/>
      <c r="R1352" s="1"/>
    </row>
    <row r="1353" spans="7:18" x14ac:dyDescent="0.2">
      <c r="G1353" s="1"/>
      <c r="R1353" s="1"/>
    </row>
    <row r="1354" spans="7:18" x14ac:dyDescent="0.2">
      <c r="G1354" s="1"/>
      <c r="R1354" s="1"/>
    </row>
    <row r="1355" spans="7:18" x14ac:dyDescent="0.2">
      <c r="G1355" s="1"/>
      <c r="R1355" s="1"/>
    </row>
    <row r="1356" spans="7:18" x14ac:dyDescent="0.2">
      <c r="G1356" s="1"/>
      <c r="R1356" s="1"/>
    </row>
    <row r="1357" spans="7:18" x14ac:dyDescent="0.2">
      <c r="G1357" s="1"/>
      <c r="R1357" s="1"/>
    </row>
    <row r="1358" spans="7:18" x14ac:dyDescent="0.2">
      <c r="G1358" s="1"/>
      <c r="R1358" s="1"/>
    </row>
    <row r="1359" spans="7:18" x14ac:dyDescent="0.2">
      <c r="G1359" s="1"/>
      <c r="R1359" s="1"/>
    </row>
    <row r="1360" spans="7:18" x14ac:dyDescent="0.2">
      <c r="G1360" s="1"/>
      <c r="R1360" s="1"/>
    </row>
    <row r="1361" spans="7:18" x14ac:dyDescent="0.2">
      <c r="G1361" s="1"/>
      <c r="R1361" s="1"/>
    </row>
    <row r="1362" spans="7:18" x14ac:dyDescent="0.2">
      <c r="G1362" s="1"/>
      <c r="R1362" s="1"/>
    </row>
    <row r="1363" spans="7:18" x14ac:dyDescent="0.2">
      <c r="G1363" s="1"/>
      <c r="R1363" s="1"/>
    </row>
    <row r="1364" spans="7:18" x14ac:dyDescent="0.2">
      <c r="G1364" s="1"/>
      <c r="R1364" s="1"/>
    </row>
    <row r="1365" spans="7:18" x14ac:dyDescent="0.2">
      <c r="G1365" s="1"/>
      <c r="R1365" s="1"/>
    </row>
    <row r="1366" spans="7:18" x14ac:dyDescent="0.2">
      <c r="G1366" s="1"/>
      <c r="R1366" s="1"/>
    </row>
    <row r="1367" spans="7:18" x14ac:dyDescent="0.2">
      <c r="G1367" s="1"/>
      <c r="R1367" s="1"/>
    </row>
    <row r="1368" spans="7:18" x14ac:dyDescent="0.2">
      <c r="G1368" s="1"/>
      <c r="R1368" s="1"/>
    </row>
    <row r="1369" spans="7:18" x14ac:dyDescent="0.2">
      <c r="G1369" s="1"/>
      <c r="R1369" s="1"/>
    </row>
    <row r="1370" spans="7:18" x14ac:dyDescent="0.2">
      <c r="G1370" s="1"/>
      <c r="R1370" s="1"/>
    </row>
    <row r="1371" spans="7:18" x14ac:dyDescent="0.2">
      <c r="G1371" s="1"/>
      <c r="R1371" s="1"/>
    </row>
    <row r="1372" spans="7:18" x14ac:dyDescent="0.2">
      <c r="G1372" s="1"/>
      <c r="R1372" s="1"/>
    </row>
    <row r="1373" spans="7:18" x14ac:dyDescent="0.2">
      <c r="G1373" s="1"/>
      <c r="R1373" s="1"/>
    </row>
    <row r="1374" spans="7:18" x14ac:dyDescent="0.2">
      <c r="G1374" s="1"/>
      <c r="R1374" s="1"/>
    </row>
    <row r="1375" spans="7:18" x14ac:dyDescent="0.2">
      <c r="G1375" s="1"/>
      <c r="R1375" s="1"/>
    </row>
    <row r="1376" spans="7:18" x14ac:dyDescent="0.2">
      <c r="G1376" s="1"/>
      <c r="R1376" s="1"/>
    </row>
    <row r="1377" spans="7:18" x14ac:dyDescent="0.2">
      <c r="G1377" s="1"/>
      <c r="R1377" s="1"/>
    </row>
    <row r="1378" spans="7:18" x14ac:dyDescent="0.2">
      <c r="G1378" s="1"/>
      <c r="R1378" s="1"/>
    </row>
    <row r="1379" spans="7:18" x14ac:dyDescent="0.2">
      <c r="G1379" s="1"/>
      <c r="R1379" s="1"/>
    </row>
    <row r="1380" spans="7:18" x14ac:dyDescent="0.2">
      <c r="G1380" s="1"/>
      <c r="R1380" s="1"/>
    </row>
    <row r="1381" spans="7:18" x14ac:dyDescent="0.2">
      <c r="G1381" s="1"/>
      <c r="R1381" s="1"/>
    </row>
    <row r="1382" spans="7:18" x14ac:dyDescent="0.2">
      <c r="G1382" s="1"/>
      <c r="R1382" s="1"/>
    </row>
    <row r="1383" spans="7:18" x14ac:dyDescent="0.2">
      <c r="G1383" s="1"/>
      <c r="R1383" s="1"/>
    </row>
    <row r="1384" spans="7:18" x14ac:dyDescent="0.2">
      <c r="G1384" s="1"/>
      <c r="R1384" s="1"/>
    </row>
    <row r="1385" spans="7:18" x14ac:dyDescent="0.2">
      <c r="G1385" s="1"/>
      <c r="R1385" s="1"/>
    </row>
    <row r="1386" spans="7:18" x14ac:dyDescent="0.2">
      <c r="G1386" s="1"/>
      <c r="R1386" s="1"/>
    </row>
    <row r="1387" spans="7:18" x14ac:dyDescent="0.2">
      <c r="G1387" s="1"/>
      <c r="R1387" s="1"/>
    </row>
    <row r="1388" spans="7:18" x14ac:dyDescent="0.2">
      <c r="G1388" s="1"/>
      <c r="R1388" s="1"/>
    </row>
    <row r="1389" spans="7:18" x14ac:dyDescent="0.2">
      <c r="G1389" s="1"/>
      <c r="R1389" s="1"/>
    </row>
    <row r="1390" spans="7:18" x14ac:dyDescent="0.2">
      <c r="G1390" s="1"/>
      <c r="R1390" s="1"/>
    </row>
    <row r="1391" spans="7:18" x14ac:dyDescent="0.2">
      <c r="G1391" s="1"/>
      <c r="R1391" s="1"/>
    </row>
    <row r="1392" spans="7:18" x14ac:dyDescent="0.2">
      <c r="G1392" s="1"/>
      <c r="R1392" s="1"/>
    </row>
    <row r="1393" spans="7:18" x14ac:dyDescent="0.2">
      <c r="G1393" s="1"/>
      <c r="R1393" s="1"/>
    </row>
    <row r="1394" spans="7:18" x14ac:dyDescent="0.2">
      <c r="G1394" s="1"/>
      <c r="R1394" s="1"/>
    </row>
    <row r="1395" spans="7:18" x14ac:dyDescent="0.2">
      <c r="G1395" s="1"/>
      <c r="R1395" s="1"/>
    </row>
    <row r="1396" spans="7:18" x14ac:dyDescent="0.2">
      <c r="G1396" s="1"/>
      <c r="R1396" s="1"/>
    </row>
    <row r="1397" spans="7:18" x14ac:dyDescent="0.2">
      <c r="G1397" s="1"/>
      <c r="R1397" s="1"/>
    </row>
    <row r="1398" spans="7:18" x14ac:dyDescent="0.2">
      <c r="G1398" s="1"/>
      <c r="R1398" s="1"/>
    </row>
    <row r="1399" spans="7:18" x14ac:dyDescent="0.2">
      <c r="G1399" s="1"/>
      <c r="R1399" s="1"/>
    </row>
    <row r="1400" spans="7:18" x14ac:dyDescent="0.2">
      <c r="G1400" s="1"/>
      <c r="R1400" s="1"/>
    </row>
    <row r="1401" spans="7:18" x14ac:dyDescent="0.2">
      <c r="G1401" s="1"/>
      <c r="R1401" s="1"/>
    </row>
    <row r="1402" spans="7:18" x14ac:dyDescent="0.2">
      <c r="G1402" s="1"/>
      <c r="R1402" s="1"/>
    </row>
    <row r="1403" spans="7:18" x14ac:dyDescent="0.2">
      <c r="G1403" s="1"/>
      <c r="R1403" s="1"/>
    </row>
    <row r="1404" spans="7:18" x14ac:dyDescent="0.2">
      <c r="G1404" s="1"/>
      <c r="R1404" s="1"/>
    </row>
    <row r="1405" spans="7:18" x14ac:dyDescent="0.2">
      <c r="G1405" s="1"/>
      <c r="R1405" s="1"/>
    </row>
    <row r="1406" spans="7:18" x14ac:dyDescent="0.2">
      <c r="G1406" s="1"/>
      <c r="R1406" s="1"/>
    </row>
    <row r="1407" spans="7:18" x14ac:dyDescent="0.2">
      <c r="G1407" s="1"/>
      <c r="R1407" s="1"/>
    </row>
    <row r="1408" spans="7:18" x14ac:dyDescent="0.2">
      <c r="G1408" s="1"/>
      <c r="R1408" s="1"/>
    </row>
    <row r="1409" spans="7:18" x14ac:dyDescent="0.2">
      <c r="G1409" s="1"/>
      <c r="R1409" s="1"/>
    </row>
    <row r="1410" spans="7:18" x14ac:dyDescent="0.2">
      <c r="G1410" s="1"/>
      <c r="R1410" s="1"/>
    </row>
    <row r="1411" spans="7:18" x14ac:dyDescent="0.2">
      <c r="G1411" s="1"/>
      <c r="R1411" s="1"/>
    </row>
    <row r="1412" spans="7:18" x14ac:dyDescent="0.2">
      <c r="G1412" s="1"/>
      <c r="R1412" s="1"/>
    </row>
    <row r="1413" spans="7:18" x14ac:dyDescent="0.2">
      <c r="G1413" s="1"/>
      <c r="R1413" s="1"/>
    </row>
    <row r="1414" spans="7:18" x14ac:dyDescent="0.2">
      <c r="G1414" s="1"/>
      <c r="R1414" s="1"/>
    </row>
    <row r="1415" spans="7:18" x14ac:dyDescent="0.2">
      <c r="G1415" s="1"/>
      <c r="R1415" s="1"/>
    </row>
    <row r="1416" spans="7:18" x14ac:dyDescent="0.2">
      <c r="G1416" s="1"/>
      <c r="R1416" s="1"/>
    </row>
    <row r="1417" spans="7:18" x14ac:dyDescent="0.2">
      <c r="G1417" s="1"/>
      <c r="R1417" s="1"/>
    </row>
    <row r="1418" spans="7:18" x14ac:dyDescent="0.2">
      <c r="G1418" s="1"/>
      <c r="R1418" s="1"/>
    </row>
    <row r="1419" spans="7:18" x14ac:dyDescent="0.2">
      <c r="G1419" s="1"/>
      <c r="R1419" s="1"/>
    </row>
    <row r="1420" spans="7:18" x14ac:dyDescent="0.2">
      <c r="G1420" s="1"/>
      <c r="R1420" s="1"/>
    </row>
    <row r="1421" spans="7:18" x14ac:dyDescent="0.2">
      <c r="G1421" s="1"/>
      <c r="R1421" s="1"/>
    </row>
    <row r="1422" spans="7:18" x14ac:dyDescent="0.2">
      <c r="G1422" s="1"/>
      <c r="R1422" s="1"/>
    </row>
    <row r="1423" spans="7:18" x14ac:dyDescent="0.2">
      <c r="G1423" s="1"/>
      <c r="R1423" s="1"/>
    </row>
    <row r="1424" spans="7:18" x14ac:dyDescent="0.2">
      <c r="G1424" s="1"/>
      <c r="R1424" s="1"/>
    </row>
    <row r="1425" spans="7:18" x14ac:dyDescent="0.2">
      <c r="G1425" s="1"/>
      <c r="R1425" s="1"/>
    </row>
    <row r="1426" spans="7:18" x14ac:dyDescent="0.2">
      <c r="G1426" s="1"/>
      <c r="R1426" s="1"/>
    </row>
    <row r="1427" spans="7:18" x14ac:dyDescent="0.2">
      <c r="G1427" s="1"/>
      <c r="R1427" s="1"/>
    </row>
    <row r="1428" spans="7:18" x14ac:dyDescent="0.2">
      <c r="G1428" s="1"/>
      <c r="R1428" s="1"/>
    </row>
    <row r="1429" spans="7:18" x14ac:dyDescent="0.2">
      <c r="G1429" s="1"/>
      <c r="R1429" s="1"/>
    </row>
    <row r="1430" spans="7:18" x14ac:dyDescent="0.2">
      <c r="G1430" s="1"/>
      <c r="R1430" s="1"/>
    </row>
    <row r="1431" spans="7:18" x14ac:dyDescent="0.2">
      <c r="G1431" s="1"/>
      <c r="R1431" s="1"/>
    </row>
    <row r="1432" spans="7:18" x14ac:dyDescent="0.2">
      <c r="G1432" s="1"/>
      <c r="R1432" s="1"/>
    </row>
    <row r="1433" spans="7:18" x14ac:dyDescent="0.2">
      <c r="G1433" s="1"/>
      <c r="R1433" s="1"/>
    </row>
    <row r="1434" spans="7:18" x14ac:dyDescent="0.2">
      <c r="G1434" s="1"/>
      <c r="R1434" s="1"/>
    </row>
    <row r="1435" spans="7:18" x14ac:dyDescent="0.2">
      <c r="G1435" s="1"/>
      <c r="R1435" s="1"/>
    </row>
    <row r="1436" spans="7:18" x14ac:dyDescent="0.2">
      <c r="G1436" s="1"/>
      <c r="R1436" s="1"/>
    </row>
    <row r="1437" spans="7:18" x14ac:dyDescent="0.2">
      <c r="G1437" s="1"/>
      <c r="R1437" s="1"/>
    </row>
    <row r="1438" spans="7:18" x14ac:dyDescent="0.2">
      <c r="G1438" s="1"/>
      <c r="R1438" s="1"/>
    </row>
    <row r="1439" spans="7:18" x14ac:dyDescent="0.2">
      <c r="G1439" s="1"/>
      <c r="R1439" s="1"/>
    </row>
    <row r="1440" spans="7:18" x14ac:dyDescent="0.2">
      <c r="G1440" s="1"/>
      <c r="R1440" s="1"/>
    </row>
    <row r="1441" spans="7:18" x14ac:dyDescent="0.2">
      <c r="G1441" s="1"/>
      <c r="R1441" s="1"/>
    </row>
    <row r="1442" spans="7:18" x14ac:dyDescent="0.2">
      <c r="G1442" s="1"/>
      <c r="R1442" s="1"/>
    </row>
    <row r="1443" spans="7:18" x14ac:dyDescent="0.2">
      <c r="G1443" s="1"/>
      <c r="R1443" s="1"/>
    </row>
    <row r="1444" spans="7:18" x14ac:dyDescent="0.2">
      <c r="G1444" s="1"/>
      <c r="R1444" s="1"/>
    </row>
    <row r="1445" spans="7:18" x14ac:dyDescent="0.2">
      <c r="G1445" s="1"/>
      <c r="R1445" s="1"/>
    </row>
    <row r="1446" spans="7:18" x14ac:dyDescent="0.2">
      <c r="G1446" s="1"/>
      <c r="R1446" s="1"/>
    </row>
    <row r="1447" spans="7:18" x14ac:dyDescent="0.2">
      <c r="G1447" s="1"/>
      <c r="R1447" s="1"/>
    </row>
    <row r="1448" spans="7:18" x14ac:dyDescent="0.2">
      <c r="G1448" s="1"/>
      <c r="R1448" s="1"/>
    </row>
    <row r="1449" spans="7:18" x14ac:dyDescent="0.2">
      <c r="G1449" s="1"/>
      <c r="R1449" s="1"/>
    </row>
    <row r="1450" spans="7:18" x14ac:dyDescent="0.2">
      <c r="G1450" s="1"/>
      <c r="R1450" s="1"/>
    </row>
    <row r="1451" spans="7:18" x14ac:dyDescent="0.2">
      <c r="G1451" s="1"/>
      <c r="R1451" s="1"/>
    </row>
    <row r="1452" spans="7:18" x14ac:dyDescent="0.2">
      <c r="G1452" s="1"/>
      <c r="R1452" s="1"/>
    </row>
    <row r="1453" spans="7:18" x14ac:dyDescent="0.2">
      <c r="G1453" s="1"/>
      <c r="R1453" s="1"/>
    </row>
    <row r="1454" spans="7:18" x14ac:dyDescent="0.2">
      <c r="G1454" s="1"/>
      <c r="R1454" s="1"/>
    </row>
    <row r="1455" spans="7:18" x14ac:dyDescent="0.2">
      <c r="G1455" s="1"/>
      <c r="R1455" s="1"/>
    </row>
    <row r="1456" spans="7:18" x14ac:dyDescent="0.2">
      <c r="G1456" s="1"/>
      <c r="R1456" s="1"/>
    </row>
    <row r="1457" spans="7:18" x14ac:dyDescent="0.2">
      <c r="G1457" s="1"/>
      <c r="R1457" s="1"/>
    </row>
    <row r="1458" spans="7:18" x14ac:dyDescent="0.2">
      <c r="G1458" s="1"/>
      <c r="R1458" s="1"/>
    </row>
    <row r="1459" spans="7:18" x14ac:dyDescent="0.2">
      <c r="G1459" s="1"/>
      <c r="R1459" s="1"/>
    </row>
    <row r="1460" spans="7:18" x14ac:dyDescent="0.2">
      <c r="G1460" s="1"/>
      <c r="R1460" s="1"/>
    </row>
    <row r="1461" spans="7:18" x14ac:dyDescent="0.2">
      <c r="G1461" s="1"/>
      <c r="R1461" s="1"/>
    </row>
    <row r="1462" spans="7:18" x14ac:dyDescent="0.2">
      <c r="G1462" s="1"/>
      <c r="R1462" s="1"/>
    </row>
    <row r="1463" spans="7:18" x14ac:dyDescent="0.2">
      <c r="G1463" s="1"/>
      <c r="R1463" s="1"/>
    </row>
    <row r="1464" spans="7:18" x14ac:dyDescent="0.2">
      <c r="G1464" s="1"/>
      <c r="R1464" s="1"/>
    </row>
    <row r="1465" spans="7:18" x14ac:dyDescent="0.2">
      <c r="G1465" s="1"/>
      <c r="R1465" s="1"/>
    </row>
    <row r="1466" spans="7:18" x14ac:dyDescent="0.2">
      <c r="G1466" s="1"/>
      <c r="R1466" s="1"/>
    </row>
    <row r="1467" spans="7:18" x14ac:dyDescent="0.2">
      <c r="G1467" s="1"/>
      <c r="R1467" s="1"/>
    </row>
    <row r="1468" spans="7:18" x14ac:dyDescent="0.2">
      <c r="G1468" s="1"/>
      <c r="R1468" s="1"/>
    </row>
    <row r="1469" spans="7:18" x14ac:dyDescent="0.2">
      <c r="G1469" s="1"/>
      <c r="R1469" s="1"/>
    </row>
    <row r="1470" spans="7:18" x14ac:dyDescent="0.2">
      <c r="G1470" s="1"/>
      <c r="R1470" s="1"/>
    </row>
    <row r="1471" spans="7:18" x14ac:dyDescent="0.2">
      <c r="G1471" s="1"/>
      <c r="R1471" s="1"/>
    </row>
    <row r="1472" spans="7:18" x14ac:dyDescent="0.2">
      <c r="G1472" s="1"/>
      <c r="R1472" s="1"/>
    </row>
    <row r="1473" spans="7:18" x14ac:dyDescent="0.2">
      <c r="G1473" s="1"/>
      <c r="R1473" s="1"/>
    </row>
    <row r="1474" spans="7:18" x14ac:dyDescent="0.2">
      <c r="G1474" s="1"/>
      <c r="R1474" s="1"/>
    </row>
    <row r="1475" spans="7:18" x14ac:dyDescent="0.2">
      <c r="G1475" s="1"/>
      <c r="R1475" s="1"/>
    </row>
    <row r="1476" spans="7:18" x14ac:dyDescent="0.2">
      <c r="G1476" s="1"/>
      <c r="R1476" s="1"/>
    </row>
    <row r="1477" spans="7:18" x14ac:dyDescent="0.2">
      <c r="G1477" s="1"/>
      <c r="R1477" s="1"/>
    </row>
    <row r="1478" spans="7:18" x14ac:dyDescent="0.2">
      <c r="G1478" s="1"/>
      <c r="R1478" s="1"/>
    </row>
    <row r="1479" spans="7:18" x14ac:dyDescent="0.2">
      <c r="G1479" s="1"/>
      <c r="R1479" s="1"/>
    </row>
    <row r="1480" spans="7:18" x14ac:dyDescent="0.2">
      <c r="G1480" s="1"/>
      <c r="R1480" s="1"/>
    </row>
    <row r="1481" spans="7:18" x14ac:dyDescent="0.2">
      <c r="G1481" s="1"/>
      <c r="R1481" s="1"/>
    </row>
    <row r="1482" spans="7:18" x14ac:dyDescent="0.2">
      <c r="G1482" s="1"/>
      <c r="R1482" s="1"/>
    </row>
    <row r="1483" spans="7:18" x14ac:dyDescent="0.2">
      <c r="G1483" s="1"/>
      <c r="R1483" s="1"/>
    </row>
    <row r="1484" spans="7:18" x14ac:dyDescent="0.2">
      <c r="G1484" s="1"/>
      <c r="R1484" s="1"/>
    </row>
    <row r="1485" spans="7:18" x14ac:dyDescent="0.2">
      <c r="G1485" s="1"/>
      <c r="R1485" s="1"/>
    </row>
    <row r="1486" spans="7:18" x14ac:dyDescent="0.2">
      <c r="G1486" s="1"/>
      <c r="R1486" s="1"/>
    </row>
    <row r="1487" spans="7:18" x14ac:dyDescent="0.2">
      <c r="G1487" s="1"/>
      <c r="R1487" s="1"/>
    </row>
    <row r="1488" spans="7:18" x14ac:dyDescent="0.2">
      <c r="G1488" s="1"/>
      <c r="R1488" s="1"/>
    </row>
    <row r="1489" spans="7:18" x14ac:dyDescent="0.2">
      <c r="G1489" s="1"/>
      <c r="R1489" s="1"/>
    </row>
    <row r="1490" spans="7:18" x14ac:dyDescent="0.2">
      <c r="G1490" s="1"/>
      <c r="R1490" s="1"/>
    </row>
    <row r="1491" spans="7:18" x14ac:dyDescent="0.2">
      <c r="G1491" s="1"/>
      <c r="R1491" s="1"/>
    </row>
    <row r="1492" spans="7:18" x14ac:dyDescent="0.2">
      <c r="G1492" s="1"/>
      <c r="R1492" s="1"/>
    </row>
    <row r="1493" spans="7:18" x14ac:dyDescent="0.2">
      <c r="G1493" s="1"/>
      <c r="R1493" s="1"/>
    </row>
    <row r="1494" spans="7:18" x14ac:dyDescent="0.2">
      <c r="G1494" s="1"/>
      <c r="R1494" s="1"/>
    </row>
    <row r="1495" spans="7:18" x14ac:dyDescent="0.2">
      <c r="G1495" s="1"/>
      <c r="R1495" s="1"/>
    </row>
    <row r="1496" spans="7:18" x14ac:dyDescent="0.2">
      <c r="G1496" s="1"/>
      <c r="R1496" s="1"/>
    </row>
    <row r="1497" spans="7:18" x14ac:dyDescent="0.2">
      <c r="G1497" s="1"/>
      <c r="R1497" s="1"/>
    </row>
    <row r="1498" spans="7:18" x14ac:dyDescent="0.2">
      <c r="G1498" s="1"/>
      <c r="R1498" s="1"/>
    </row>
    <row r="1499" spans="7:18" x14ac:dyDescent="0.2">
      <c r="G1499" s="1"/>
      <c r="R1499" s="1"/>
    </row>
    <row r="1500" spans="7:18" x14ac:dyDescent="0.2">
      <c r="G1500" s="1"/>
      <c r="R1500" s="1"/>
    </row>
    <row r="1501" spans="7:18" x14ac:dyDescent="0.2">
      <c r="G1501" s="1"/>
      <c r="R1501" s="1"/>
    </row>
    <row r="1502" spans="7:18" x14ac:dyDescent="0.2">
      <c r="G1502" s="1"/>
      <c r="R1502" s="1"/>
    </row>
    <row r="1503" spans="7:18" x14ac:dyDescent="0.2">
      <c r="G1503" s="1"/>
      <c r="R1503" s="1"/>
    </row>
    <row r="1504" spans="7:18" x14ac:dyDescent="0.2">
      <c r="G1504" s="1"/>
      <c r="R1504" s="1"/>
    </row>
    <row r="1505" spans="7:18" x14ac:dyDescent="0.2">
      <c r="G1505" s="1"/>
      <c r="R1505" s="1"/>
    </row>
    <row r="1506" spans="7:18" x14ac:dyDescent="0.2">
      <c r="G1506" s="1"/>
      <c r="R1506" s="1"/>
    </row>
    <row r="1507" spans="7:18" x14ac:dyDescent="0.2">
      <c r="G1507" s="1"/>
      <c r="R1507" s="1"/>
    </row>
    <row r="1508" spans="7:18" x14ac:dyDescent="0.2">
      <c r="G1508" s="1"/>
      <c r="R1508" s="1"/>
    </row>
    <row r="1509" spans="7:18" x14ac:dyDescent="0.2">
      <c r="G1509" s="1"/>
      <c r="R1509" s="1"/>
    </row>
    <row r="1510" spans="7:18" x14ac:dyDescent="0.2">
      <c r="G1510" s="1"/>
      <c r="R1510" s="1"/>
    </row>
    <row r="1511" spans="7:18" x14ac:dyDescent="0.2">
      <c r="G1511" s="1"/>
      <c r="R1511" s="1"/>
    </row>
    <row r="1512" spans="7:18" x14ac:dyDescent="0.2">
      <c r="G1512" s="1"/>
      <c r="R1512" s="1"/>
    </row>
    <row r="1513" spans="7:18" x14ac:dyDescent="0.2">
      <c r="G1513" s="1"/>
      <c r="R1513" s="1"/>
    </row>
    <row r="1514" spans="7:18" x14ac:dyDescent="0.2">
      <c r="G1514" s="1"/>
      <c r="R1514" s="1"/>
    </row>
    <row r="1515" spans="7:18" x14ac:dyDescent="0.2">
      <c r="G1515" s="1"/>
      <c r="R1515" s="1"/>
    </row>
    <row r="1516" spans="7:18" x14ac:dyDescent="0.2">
      <c r="G1516" s="1"/>
      <c r="R1516" s="1"/>
    </row>
    <row r="1517" spans="7:18" x14ac:dyDescent="0.2">
      <c r="G1517" s="1"/>
      <c r="R1517" s="1"/>
    </row>
    <row r="1518" spans="7:18" x14ac:dyDescent="0.2">
      <c r="G1518" s="1"/>
      <c r="R1518" s="1"/>
    </row>
    <row r="1519" spans="7:18" x14ac:dyDescent="0.2">
      <c r="G1519" s="1"/>
      <c r="R1519" s="1"/>
    </row>
    <row r="1520" spans="7:18" x14ac:dyDescent="0.2">
      <c r="G1520" s="1"/>
      <c r="R1520" s="1"/>
    </row>
    <row r="1521" spans="7:18" x14ac:dyDescent="0.2">
      <c r="G1521" s="1"/>
      <c r="R1521" s="1"/>
    </row>
    <row r="1522" spans="7:18" x14ac:dyDescent="0.2">
      <c r="G1522" s="1"/>
      <c r="R1522" s="1"/>
    </row>
    <row r="1523" spans="7:18" x14ac:dyDescent="0.2">
      <c r="G1523" s="1"/>
      <c r="R1523" s="1"/>
    </row>
    <row r="1524" spans="7:18" x14ac:dyDescent="0.2">
      <c r="G1524" s="1"/>
      <c r="R1524" s="1"/>
    </row>
    <row r="1525" spans="7:18" x14ac:dyDescent="0.2">
      <c r="G1525" s="1"/>
      <c r="R1525" s="1"/>
    </row>
    <row r="1526" spans="7:18" x14ac:dyDescent="0.2">
      <c r="G1526" s="1"/>
      <c r="R1526" s="1"/>
    </row>
    <row r="1527" spans="7:18" x14ac:dyDescent="0.2">
      <c r="G1527" s="1"/>
      <c r="R1527" s="1"/>
    </row>
    <row r="1528" spans="7:18" x14ac:dyDescent="0.2">
      <c r="G1528" s="1"/>
      <c r="R1528" s="1"/>
    </row>
    <row r="1529" spans="7:18" x14ac:dyDescent="0.2">
      <c r="G1529" s="1"/>
      <c r="R1529" s="1"/>
    </row>
    <row r="1530" spans="7:18" x14ac:dyDescent="0.2">
      <c r="G1530" s="1"/>
      <c r="R1530" s="1"/>
    </row>
    <row r="1531" spans="7:18" x14ac:dyDescent="0.2">
      <c r="G1531" s="1"/>
      <c r="R1531" s="1"/>
    </row>
    <row r="1532" spans="7:18" x14ac:dyDescent="0.2">
      <c r="G1532" s="1"/>
      <c r="R1532" s="1"/>
    </row>
    <row r="1533" spans="7:18" x14ac:dyDescent="0.2">
      <c r="G1533" s="1"/>
      <c r="R1533" s="1"/>
    </row>
    <row r="1534" spans="7:18" x14ac:dyDescent="0.2">
      <c r="G1534" s="1"/>
      <c r="R1534" s="1"/>
    </row>
    <row r="1535" spans="7:18" x14ac:dyDescent="0.2">
      <c r="G1535" s="1"/>
      <c r="R1535" s="1"/>
    </row>
    <row r="1536" spans="7:18" x14ac:dyDescent="0.2">
      <c r="G1536" s="1"/>
      <c r="R1536" s="1"/>
    </row>
    <row r="1537" spans="7:18" x14ac:dyDescent="0.2">
      <c r="G1537" s="1"/>
      <c r="R1537" s="1"/>
    </row>
    <row r="1538" spans="7:18" x14ac:dyDescent="0.2">
      <c r="G1538" s="1"/>
      <c r="R1538" s="1"/>
    </row>
    <row r="1539" spans="7:18" x14ac:dyDescent="0.2">
      <c r="G1539" s="1"/>
      <c r="R1539" s="1"/>
    </row>
    <row r="1540" spans="7:18" x14ac:dyDescent="0.2">
      <c r="G1540" s="1"/>
      <c r="R1540" s="1"/>
    </row>
    <row r="1541" spans="7:18" x14ac:dyDescent="0.2">
      <c r="G1541" s="1"/>
      <c r="R1541" s="1"/>
    </row>
    <row r="1542" spans="7:18" x14ac:dyDescent="0.2">
      <c r="G1542" s="1"/>
      <c r="R1542" s="1"/>
    </row>
    <row r="1543" spans="7:18" x14ac:dyDescent="0.2">
      <c r="G1543" s="1"/>
      <c r="R1543" s="1"/>
    </row>
    <row r="1544" spans="7:18" x14ac:dyDescent="0.2">
      <c r="G1544" s="1"/>
      <c r="R1544" s="1"/>
    </row>
    <row r="1545" spans="7:18" x14ac:dyDescent="0.2">
      <c r="G1545" s="1"/>
      <c r="R1545" s="1"/>
    </row>
    <row r="1546" spans="7:18" x14ac:dyDescent="0.2">
      <c r="G1546" s="1"/>
      <c r="R1546" s="1"/>
    </row>
    <row r="1547" spans="7:18" x14ac:dyDescent="0.2">
      <c r="G1547" s="1"/>
      <c r="R1547" s="1"/>
    </row>
    <row r="1548" spans="7:18" x14ac:dyDescent="0.2">
      <c r="G1548" s="1"/>
      <c r="R1548" s="1"/>
    </row>
    <row r="1549" spans="7:18" x14ac:dyDescent="0.2">
      <c r="G1549" s="1"/>
      <c r="R1549" s="1"/>
    </row>
    <row r="1550" spans="7:18" x14ac:dyDescent="0.2">
      <c r="G1550" s="1"/>
      <c r="R1550" s="1"/>
    </row>
    <row r="1551" spans="7:18" x14ac:dyDescent="0.2">
      <c r="G1551" s="1"/>
      <c r="R1551" s="1"/>
    </row>
    <row r="1552" spans="7:18" x14ac:dyDescent="0.2">
      <c r="G1552" s="1"/>
      <c r="R1552" s="1"/>
    </row>
    <row r="1553" spans="7:18" x14ac:dyDescent="0.2">
      <c r="G1553" s="1"/>
      <c r="R1553" s="1"/>
    </row>
    <row r="1554" spans="7:18" x14ac:dyDescent="0.2">
      <c r="G1554" s="1"/>
      <c r="R1554" s="1"/>
    </row>
    <row r="1555" spans="7:18" x14ac:dyDescent="0.2">
      <c r="G1555" s="1"/>
      <c r="R1555" s="1"/>
    </row>
    <row r="1556" spans="7:18" x14ac:dyDescent="0.2">
      <c r="G1556" s="1"/>
      <c r="R1556" s="1"/>
    </row>
    <row r="1557" spans="7:18" x14ac:dyDescent="0.2">
      <c r="G1557" s="1"/>
      <c r="R1557" s="1"/>
    </row>
    <row r="1558" spans="7:18" x14ac:dyDescent="0.2">
      <c r="G1558" s="1"/>
      <c r="R1558" s="1"/>
    </row>
    <row r="1559" spans="7:18" x14ac:dyDescent="0.2">
      <c r="G1559" s="1"/>
      <c r="R1559" s="1"/>
    </row>
    <row r="1560" spans="7:18" x14ac:dyDescent="0.2">
      <c r="G1560" s="1"/>
      <c r="R1560" s="1"/>
    </row>
    <row r="1561" spans="7:18" x14ac:dyDescent="0.2">
      <c r="G1561" s="1"/>
      <c r="R1561" s="1"/>
    </row>
    <row r="1562" spans="7:18" x14ac:dyDescent="0.2">
      <c r="G1562" s="1"/>
      <c r="R1562" s="1"/>
    </row>
    <row r="1563" spans="7:18" x14ac:dyDescent="0.2">
      <c r="G1563" s="1"/>
      <c r="R1563" s="1"/>
    </row>
    <row r="1564" spans="7:18" x14ac:dyDescent="0.2">
      <c r="G1564" s="1"/>
      <c r="R1564" s="1"/>
    </row>
    <row r="1565" spans="7:18" x14ac:dyDescent="0.2">
      <c r="G1565" s="1"/>
      <c r="R1565" s="1"/>
    </row>
    <row r="1566" spans="7:18" x14ac:dyDescent="0.2">
      <c r="G1566" s="1"/>
      <c r="R1566" s="1"/>
    </row>
    <row r="1567" spans="7:18" x14ac:dyDescent="0.2">
      <c r="G1567" s="1"/>
      <c r="R1567" s="1"/>
    </row>
    <row r="1568" spans="7:18" x14ac:dyDescent="0.2">
      <c r="G1568" s="1"/>
      <c r="R1568" s="1"/>
    </row>
    <row r="1569" spans="7:18" x14ac:dyDescent="0.2">
      <c r="G1569" s="1"/>
      <c r="R1569" s="1"/>
    </row>
    <row r="1570" spans="7:18" x14ac:dyDescent="0.2">
      <c r="G1570" s="1"/>
      <c r="R1570" s="1"/>
    </row>
    <row r="1571" spans="7:18" x14ac:dyDescent="0.2">
      <c r="G1571" s="1"/>
      <c r="R1571" s="1"/>
    </row>
    <row r="1572" spans="7:18" x14ac:dyDescent="0.2">
      <c r="G1572" s="1"/>
      <c r="R1572" s="1"/>
    </row>
    <row r="1573" spans="7:18" x14ac:dyDescent="0.2">
      <c r="G1573" s="1"/>
      <c r="R1573" s="1"/>
    </row>
    <row r="1574" spans="7:18" x14ac:dyDescent="0.2">
      <c r="G1574" s="1"/>
      <c r="R1574" s="1"/>
    </row>
    <row r="1575" spans="7:18" x14ac:dyDescent="0.2">
      <c r="G1575" s="1"/>
      <c r="R1575" s="1"/>
    </row>
    <row r="1576" spans="7:18" x14ac:dyDescent="0.2">
      <c r="G1576" s="1"/>
      <c r="R1576" s="1"/>
    </row>
    <row r="1577" spans="7:18" x14ac:dyDescent="0.2">
      <c r="G1577" s="1"/>
      <c r="R1577" s="1"/>
    </row>
    <row r="1578" spans="7:18" x14ac:dyDescent="0.2">
      <c r="G1578" s="1"/>
      <c r="R1578" s="1"/>
    </row>
    <row r="1579" spans="7:18" x14ac:dyDescent="0.2">
      <c r="G1579" s="1"/>
      <c r="R1579" s="1"/>
    </row>
    <row r="1580" spans="7:18" x14ac:dyDescent="0.2">
      <c r="G1580" s="1"/>
      <c r="R1580" s="1"/>
    </row>
    <row r="1581" spans="7:18" x14ac:dyDescent="0.2">
      <c r="G1581" s="1"/>
      <c r="R1581" s="1"/>
    </row>
    <row r="1582" spans="7:18" x14ac:dyDescent="0.2">
      <c r="G1582" s="1"/>
      <c r="R1582" s="1"/>
    </row>
    <row r="1583" spans="7:18" x14ac:dyDescent="0.2">
      <c r="G1583" s="1"/>
      <c r="R1583" s="1"/>
    </row>
    <row r="1584" spans="7:18" x14ac:dyDescent="0.2">
      <c r="G1584" s="1"/>
      <c r="R1584" s="1"/>
    </row>
    <row r="1585" spans="7:18" x14ac:dyDescent="0.2">
      <c r="G1585" s="1"/>
      <c r="R1585" s="1"/>
    </row>
    <row r="1586" spans="7:18" x14ac:dyDescent="0.2">
      <c r="G1586" s="1"/>
      <c r="R1586" s="1"/>
    </row>
    <row r="1587" spans="7:18" x14ac:dyDescent="0.2">
      <c r="G1587" s="1"/>
      <c r="R1587" s="1"/>
    </row>
    <row r="1588" spans="7:18" x14ac:dyDescent="0.2">
      <c r="G1588" s="1"/>
      <c r="R1588" s="1"/>
    </row>
    <row r="1589" spans="7:18" x14ac:dyDescent="0.2">
      <c r="G1589" s="1"/>
      <c r="R1589" s="1"/>
    </row>
    <row r="1590" spans="7:18" x14ac:dyDescent="0.2">
      <c r="G1590" s="1"/>
      <c r="R1590" s="1"/>
    </row>
    <row r="1591" spans="7:18" x14ac:dyDescent="0.2">
      <c r="G1591" s="1"/>
      <c r="R1591" s="1"/>
    </row>
    <row r="1592" spans="7:18" x14ac:dyDescent="0.2">
      <c r="G1592" s="1"/>
      <c r="R1592" s="1"/>
    </row>
    <row r="1593" spans="7:18" x14ac:dyDescent="0.2">
      <c r="G1593" s="1"/>
      <c r="R1593" s="1"/>
    </row>
    <row r="1594" spans="7:18" x14ac:dyDescent="0.2">
      <c r="G1594" s="1"/>
      <c r="R1594" s="1"/>
    </row>
    <row r="1595" spans="7:18" x14ac:dyDescent="0.2">
      <c r="G1595" s="1"/>
      <c r="R1595" s="1"/>
    </row>
    <row r="1596" spans="7:18" x14ac:dyDescent="0.2">
      <c r="G1596" s="1"/>
      <c r="R1596" s="1"/>
    </row>
    <row r="1597" spans="7:18" x14ac:dyDescent="0.2">
      <c r="G1597" s="1"/>
      <c r="R1597" s="1"/>
    </row>
    <row r="1598" spans="7:18" x14ac:dyDescent="0.2">
      <c r="G1598" s="1"/>
      <c r="R1598" s="1"/>
    </row>
    <row r="1599" spans="7:18" x14ac:dyDescent="0.2">
      <c r="G1599" s="1"/>
      <c r="R1599" s="1"/>
    </row>
    <row r="1600" spans="7:18" x14ac:dyDescent="0.2">
      <c r="G1600" s="1"/>
      <c r="R1600" s="1"/>
    </row>
    <row r="1601" spans="7:18" x14ac:dyDescent="0.2">
      <c r="G1601" s="1"/>
      <c r="R1601" s="1"/>
    </row>
    <row r="1602" spans="7:18" x14ac:dyDescent="0.2">
      <c r="G1602" s="1"/>
      <c r="R1602" s="1"/>
    </row>
    <row r="1603" spans="7:18" x14ac:dyDescent="0.2">
      <c r="G1603" s="1"/>
      <c r="R1603" s="1"/>
    </row>
    <row r="1604" spans="7:18" x14ac:dyDescent="0.2">
      <c r="G1604" s="1"/>
      <c r="R1604" s="1"/>
    </row>
    <row r="1605" spans="7:18" x14ac:dyDescent="0.2">
      <c r="G1605" s="1"/>
      <c r="R1605" s="1"/>
    </row>
    <row r="1606" spans="7:18" x14ac:dyDescent="0.2">
      <c r="G1606" s="1"/>
      <c r="R1606" s="1"/>
    </row>
    <row r="1607" spans="7:18" x14ac:dyDescent="0.2">
      <c r="G1607" s="1"/>
      <c r="R1607" s="1"/>
    </row>
    <row r="1608" spans="7:18" x14ac:dyDescent="0.2">
      <c r="G1608" s="1"/>
      <c r="R1608" s="1"/>
    </row>
    <row r="1609" spans="7:18" x14ac:dyDescent="0.2">
      <c r="G1609" s="1"/>
      <c r="R1609" s="1"/>
    </row>
    <row r="1610" spans="7:18" x14ac:dyDescent="0.2">
      <c r="G1610" s="1"/>
      <c r="R1610" s="1"/>
    </row>
    <row r="1611" spans="7:18" x14ac:dyDescent="0.2">
      <c r="G1611" s="1"/>
      <c r="R1611" s="1"/>
    </row>
    <row r="1612" spans="7:18" x14ac:dyDescent="0.2">
      <c r="G1612" s="1"/>
      <c r="R1612" s="1"/>
    </row>
    <row r="1613" spans="7:18" x14ac:dyDescent="0.2">
      <c r="G1613" s="1"/>
      <c r="R1613" s="1"/>
    </row>
    <row r="1614" spans="7:18" x14ac:dyDescent="0.2">
      <c r="G1614" s="1"/>
      <c r="R1614" s="1"/>
    </row>
    <row r="1615" spans="7:18" x14ac:dyDescent="0.2">
      <c r="G1615" s="1"/>
      <c r="R1615" s="1"/>
    </row>
    <row r="1616" spans="7:18" x14ac:dyDescent="0.2">
      <c r="G1616" s="1"/>
      <c r="R1616" s="1"/>
    </row>
    <row r="1617" spans="7:18" x14ac:dyDescent="0.2">
      <c r="G1617" s="1"/>
      <c r="R1617" s="1"/>
    </row>
    <row r="1618" spans="7:18" x14ac:dyDescent="0.2">
      <c r="G1618" s="1"/>
      <c r="R1618" s="1"/>
    </row>
    <row r="1619" spans="7:18" x14ac:dyDescent="0.2">
      <c r="G1619" s="1"/>
      <c r="R1619" s="1"/>
    </row>
    <row r="1620" spans="7:18" x14ac:dyDescent="0.2">
      <c r="G1620" s="1"/>
      <c r="R1620" s="1"/>
    </row>
    <row r="1621" spans="7:18" x14ac:dyDescent="0.2">
      <c r="G1621" s="1"/>
      <c r="R1621" s="1"/>
    </row>
    <row r="1622" spans="7:18" x14ac:dyDescent="0.2">
      <c r="G1622" s="1"/>
      <c r="R1622" s="1"/>
    </row>
    <row r="1623" spans="7:18" x14ac:dyDescent="0.2">
      <c r="G1623" s="1"/>
      <c r="R1623" s="1"/>
    </row>
    <row r="1624" spans="7:18" x14ac:dyDescent="0.2">
      <c r="G1624" s="1"/>
      <c r="R1624" s="1"/>
    </row>
    <row r="1625" spans="7:18" x14ac:dyDescent="0.2">
      <c r="G1625" s="1"/>
      <c r="R1625" s="1"/>
    </row>
    <row r="1626" spans="7:18" x14ac:dyDescent="0.2">
      <c r="G1626" s="1"/>
      <c r="R1626" s="1"/>
    </row>
    <row r="1627" spans="7:18" x14ac:dyDescent="0.2">
      <c r="G1627" s="1"/>
      <c r="R1627" s="1"/>
    </row>
    <row r="1628" spans="7:18" x14ac:dyDescent="0.2">
      <c r="G1628" s="1"/>
      <c r="R1628" s="1"/>
    </row>
    <row r="1629" spans="7:18" x14ac:dyDescent="0.2">
      <c r="G1629" s="1"/>
      <c r="R1629" s="1"/>
    </row>
    <row r="1630" spans="7:18" x14ac:dyDescent="0.2">
      <c r="G1630" s="1"/>
      <c r="R1630" s="1"/>
    </row>
    <row r="1631" spans="7:18" x14ac:dyDescent="0.2">
      <c r="G1631" s="1"/>
      <c r="R1631" s="1"/>
    </row>
    <row r="1632" spans="7:18" x14ac:dyDescent="0.2">
      <c r="G1632" s="1"/>
      <c r="R1632" s="1"/>
    </row>
    <row r="1633" spans="7:18" x14ac:dyDescent="0.2">
      <c r="G1633" s="1"/>
      <c r="R1633" s="1"/>
    </row>
    <row r="1634" spans="7:18" x14ac:dyDescent="0.2">
      <c r="G1634" s="1"/>
      <c r="R1634" s="1"/>
    </row>
    <row r="1635" spans="7:18" x14ac:dyDescent="0.2">
      <c r="G1635" s="1"/>
      <c r="R1635" s="1"/>
    </row>
    <row r="1636" spans="7:18" x14ac:dyDescent="0.2">
      <c r="G1636" s="1"/>
      <c r="R1636" s="1"/>
    </row>
    <row r="1637" spans="7:18" x14ac:dyDescent="0.2">
      <c r="G1637" s="1"/>
      <c r="R1637" s="1"/>
    </row>
    <row r="1638" spans="7:18" x14ac:dyDescent="0.2">
      <c r="G1638" s="1"/>
      <c r="R1638" s="1"/>
    </row>
    <row r="1639" spans="7:18" x14ac:dyDescent="0.2">
      <c r="G1639" s="1"/>
      <c r="R1639" s="1"/>
    </row>
    <row r="1640" spans="7:18" x14ac:dyDescent="0.2">
      <c r="G1640" s="1"/>
      <c r="R1640" s="1"/>
    </row>
    <row r="1641" spans="7:18" x14ac:dyDescent="0.2">
      <c r="G1641" s="1"/>
      <c r="R1641" s="1"/>
    </row>
    <row r="1642" spans="7:18" x14ac:dyDescent="0.2">
      <c r="G1642" s="1"/>
      <c r="R1642" s="1"/>
    </row>
    <row r="1643" spans="7:18" x14ac:dyDescent="0.2">
      <c r="G1643" s="1"/>
      <c r="R1643" s="1"/>
    </row>
    <row r="1644" spans="7:18" x14ac:dyDescent="0.2">
      <c r="G1644" s="1"/>
      <c r="R1644" s="1"/>
    </row>
    <row r="1645" spans="7:18" x14ac:dyDescent="0.2">
      <c r="G1645" s="1"/>
      <c r="R1645" s="1"/>
    </row>
    <row r="1646" spans="7:18" x14ac:dyDescent="0.2">
      <c r="G1646" s="1"/>
      <c r="R1646" s="1"/>
    </row>
    <row r="1647" spans="7:18" x14ac:dyDescent="0.2">
      <c r="G1647" s="1"/>
      <c r="R1647" s="1"/>
    </row>
    <row r="1648" spans="7:18" x14ac:dyDescent="0.2">
      <c r="G1648" s="1"/>
      <c r="R1648" s="1"/>
    </row>
    <row r="1649" spans="7:18" x14ac:dyDescent="0.2">
      <c r="G1649" s="1"/>
      <c r="R1649" s="1"/>
    </row>
    <row r="1650" spans="7:18" x14ac:dyDescent="0.2">
      <c r="G1650" s="1"/>
      <c r="R1650" s="1"/>
    </row>
    <row r="1651" spans="7:18" x14ac:dyDescent="0.2">
      <c r="G1651" s="1"/>
      <c r="R1651" s="1"/>
    </row>
    <row r="1652" spans="7:18" x14ac:dyDescent="0.2">
      <c r="G1652" s="1"/>
      <c r="R1652" s="1"/>
    </row>
    <row r="1653" spans="7:18" x14ac:dyDescent="0.2">
      <c r="G1653" s="1"/>
      <c r="R1653" s="1"/>
    </row>
    <row r="1654" spans="7:18" x14ac:dyDescent="0.2">
      <c r="G1654" s="1"/>
      <c r="R1654" s="1"/>
    </row>
    <row r="1655" spans="7:18" x14ac:dyDescent="0.2">
      <c r="G1655" s="1"/>
      <c r="R1655" s="1"/>
    </row>
    <row r="1656" spans="7:18" x14ac:dyDescent="0.2">
      <c r="G1656" s="1"/>
      <c r="R1656" s="1"/>
    </row>
    <row r="1657" spans="7:18" x14ac:dyDescent="0.2">
      <c r="G1657" s="1"/>
      <c r="R1657" s="1"/>
    </row>
    <row r="1658" spans="7:18" x14ac:dyDescent="0.2">
      <c r="G1658" s="1"/>
      <c r="R1658" s="1"/>
    </row>
    <row r="1659" spans="7:18" x14ac:dyDescent="0.2">
      <c r="G1659" s="1"/>
      <c r="R1659" s="1"/>
    </row>
    <row r="1660" spans="7:18" x14ac:dyDescent="0.2">
      <c r="G1660" s="1"/>
      <c r="R1660" s="1"/>
    </row>
    <row r="1661" spans="7:18" x14ac:dyDescent="0.2">
      <c r="G1661" s="1"/>
      <c r="R1661" s="1"/>
    </row>
    <row r="1662" spans="7:18" x14ac:dyDescent="0.2">
      <c r="G1662" s="1"/>
      <c r="R1662" s="1"/>
    </row>
    <row r="1663" spans="7:18" x14ac:dyDescent="0.2">
      <c r="G1663" s="1"/>
      <c r="R1663" s="1"/>
    </row>
    <row r="1664" spans="7:18" x14ac:dyDescent="0.2">
      <c r="G1664" s="1"/>
      <c r="R1664" s="1"/>
    </row>
    <row r="1665" spans="7:18" x14ac:dyDescent="0.2">
      <c r="G1665" s="1"/>
      <c r="R1665" s="1"/>
    </row>
    <row r="1666" spans="7:18" x14ac:dyDescent="0.2">
      <c r="G1666" s="1"/>
      <c r="R1666" s="1"/>
    </row>
    <row r="1667" spans="7:18" x14ac:dyDescent="0.2">
      <c r="G1667" s="1"/>
      <c r="R1667" s="1"/>
    </row>
    <row r="1668" spans="7:18" x14ac:dyDescent="0.2">
      <c r="G1668" s="1"/>
      <c r="R1668" s="1"/>
    </row>
    <row r="1669" spans="7:18" x14ac:dyDescent="0.2">
      <c r="G1669" s="1"/>
      <c r="R1669" s="1"/>
    </row>
    <row r="1670" spans="7:18" x14ac:dyDescent="0.2">
      <c r="G1670" s="1"/>
      <c r="R1670" s="1"/>
    </row>
    <row r="1671" spans="7:18" x14ac:dyDescent="0.2">
      <c r="G1671" s="1"/>
      <c r="R1671" s="1"/>
    </row>
    <row r="1672" spans="7:18" x14ac:dyDescent="0.2">
      <c r="G1672" s="1"/>
      <c r="R1672" s="1"/>
    </row>
    <row r="1673" spans="7:18" x14ac:dyDescent="0.2">
      <c r="G1673" s="1"/>
      <c r="R1673" s="1"/>
    </row>
    <row r="1674" spans="7:18" x14ac:dyDescent="0.2">
      <c r="G1674" s="1"/>
      <c r="R1674" s="1"/>
    </row>
    <row r="1675" spans="7:18" x14ac:dyDescent="0.2">
      <c r="G1675" s="1"/>
      <c r="R1675" s="1"/>
    </row>
    <row r="1676" spans="7:18" x14ac:dyDescent="0.2">
      <c r="G1676" s="1"/>
      <c r="R1676" s="1"/>
    </row>
    <row r="1677" spans="7:18" x14ac:dyDescent="0.2">
      <c r="G1677" s="1"/>
      <c r="R1677" s="1"/>
    </row>
    <row r="1678" spans="7:18" x14ac:dyDescent="0.2">
      <c r="G1678" s="1"/>
      <c r="R1678" s="1"/>
    </row>
    <row r="1679" spans="7:18" x14ac:dyDescent="0.2">
      <c r="G1679" s="1"/>
      <c r="R1679" s="1"/>
    </row>
    <row r="1680" spans="7:18" x14ac:dyDescent="0.2">
      <c r="G1680" s="1"/>
      <c r="R1680" s="1"/>
    </row>
    <row r="1681" spans="7:18" x14ac:dyDescent="0.2">
      <c r="G1681" s="1"/>
      <c r="R1681" s="1"/>
    </row>
    <row r="1682" spans="7:18" x14ac:dyDescent="0.2">
      <c r="G1682" s="1"/>
      <c r="R1682" s="1"/>
    </row>
    <row r="1683" spans="7:18" x14ac:dyDescent="0.2">
      <c r="G1683" s="1"/>
      <c r="R1683" s="1"/>
    </row>
    <row r="1684" spans="7:18" x14ac:dyDescent="0.2">
      <c r="G1684" s="1"/>
      <c r="R1684" s="1"/>
    </row>
    <row r="1685" spans="7:18" x14ac:dyDescent="0.2">
      <c r="G1685" s="1"/>
      <c r="R1685" s="1"/>
    </row>
    <row r="1686" spans="7:18" x14ac:dyDescent="0.2">
      <c r="G1686" s="1"/>
      <c r="R1686" s="1"/>
    </row>
    <row r="1687" spans="7:18" x14ac:dyDescent="0.2">
      <c r="G1687" s="1"/>
      <c r="R1687" s="1"/>
    </row>
    <row r="1688" spans="7:18" x14ac:dyDescent="0.2">
      <c r="G1688" s="1"/>
      <c r="R1688" s="1"/>
    </row>
    <row r="1689" spans="7:18" x14ac:dyDescent="0.2">
      <c r="G1689" s="1"/>
      <c r="R1689" s="1"/>
    </row>
    <row r="1690" spans="7:18" x14ac:dyDescent="0.2">
      <c r="G1690" s="1"/>
      <c r="R1690" s="1"/>
    </row>
    <row r="1691" spans="7:18" x14ac:dyDescent="0.2">
      <c r="G1691" s="1"/>
      <c r="R1691" s="1"/>
    </row>
    <row r="1692" spans="7:18" x14ac:dyDescent="0.2">
      <c r="G1692" s="1"/>
      <c r="R1692" s="1"/>
    </row>
    <row r="1693" spans="7:18" x14ac:dyDescent="0.2">
      <c r="G1693" s="1"/>
      <c r="R1693" s="1"/>
    </row>
    <row r="1694" spans="7:18" x14ac:dyDescent="0.2">
      <c r="G1694" s="1"/>
      <c r="R1694" s="1"/>
    </row>
    <row r="1695" spans="7:18" x14ac:dyDescent="0.2">
      <c r="G1695" s="1"/>
      <c r="R1695" s="1"/>
    </row>
    <row r="1696" spans="7:18" x14ac:dyDescent="0.2">
      <c r="G1696" s="1"/>
      <c r="R1696" s="1"/>
    </row>
    <row r="1697" spans="7:18" x14ac:dyDescent="0.2">
      <c r="G1697" s="1"/>
      <c r="R1697" s="1"/>
    </row>
    <row r="1698" spans="7:18" x14ac:dyDescent="0.2">
      <c r="G1698" s="1"/>
      <c r="R1698" s="1"/>
    </row>
    <row r="1699" spans="7:18" x14ac:dyDescent="0.2">
      <c r="G1699" s="1"/>
      <c r="R1699" s="1"/>
    </row>
    <row r="1700" spans="7:18" x14ac:dyDescent="0.2">
      <c r="G1700" s="1"/>
      <c r="R1700" s="1"/>
    </row>
    <row r="1701" spans="7:18" x14ac:dyDescent="0.2">
      <c r="G1701" s="1"/>
      <c r="R1701" s="1"/>
    </row>
    <row r="1702" spans="7:18" x14ac:dyDescent="0.2">
      <c r="G1702" s="1"/>
      <c r="R1702" s="1"/>
    </row>
    <row r="1703" spans="7:18" x14ac:dyDescent="0.2">
      <c r="G1703" s="1"/>
      <c r="R1703" s="1"/>
    </row>
    <row r="1704" spans="7:18" x14ac:dyDescent="0.2">
      <c r="G1704" s="1"/>
      <c r="R1704" s="1"/>
    </row>
    <row r="1705" spans="7:18" x14ac:dyDescent="0.2">
      <c r="G1705" s="1"/>
      <c r="R1705" s="1"/>
    </row>
    <row r="1706" spans="7:18" x14ac:dyDescent="0.2">
      <c r="G1706" s="1"/>
      <c r="R1706" s="1"/>
    </row>
    <row r="1707" spans="7:18" x14ac:dyDescent="0.2">
      <c r="G1707" s="1"/>
      <c r="R1707" s="1"/>
    </row>
    <row r="1708" spans="7:18" x14ac:dyDescent="0.2">
      <c r="G1708" s="1"/>
      <c r="R1708" s="1"/>
    </row>
    <row r="1709" spans="7:18" x14ac:dyDescent="0.2">
      <c r="G1709" s="1"/>
      <c r="R1709" s="1"/>
    </row>
    <row r="1710" spans="7:18" x14ac:dyDescent="0.2">
      <c r="G1710" s="1"/>
      <c r="R1710" s="1"/>
    </row>
    <row r="1711" spans="7:18" x14ac:dyDescent="0.2">
      <c r="G1711" s="1"/>
      <c r="R1711" s="1"/>
    </row>
    <row r="1712" spans="7:18" x14ac:dyDescent="0.2">
      <c r="G1712" s="1"/>
      <c r="R1712" s="1"/>
    </row>
    <row r="1713" spans="7:18" x14ac:dyDescent="0.2">
      <c r="G1713" s="1"/>
      <c r="R1713" s="1"/>
    </row>
    <row r="1714" spans="7:18" x14ac:dyDescent="0.2">
      <c r="G1714" s="1"/>
      <c r="R1714" s="1"/>
    </row>
    <row r="1715" spans="7:18" x14ac:dyDescent="0.2">
      <c r="G1715" s="1"/>
      <c r="R1715" s="1"/>
    </row>
    <row r="1716" spans="7:18" x14ac:dyDescent="0.2">
      <c r="G1716" s="1"/>
      <c r="R1716" s="1"/>
    </row>
    <row r="1717" spans="7:18" x14ac:dyDescent="0.2">
      <c r="G1717" s="1"/>
      <c r="R1717" s="1"/>
    </row>
    <row r="1718" spans="7:18" x14ac:dyDescent="0.2">
      <c r="G1718" s="1"/>
      <c r="R1718" s="1"/>
    </row>
    <row r="1719" spans="7:18" x14ac:dyDescent="0.2">
      <c r="G1719" s="1"/>
      <c r="R1719" s="1"/>
    </row>
    <row r="1720" spans="7:18" x14ac:dyDescent="0.2">
      <c r="G1720" s="1"/>
      <c r="R1720" s="1"/>
    </row>
    <row r="1721" spans="7:18" x14ac:dyDescent="0.2">
      <c r="G1721" s="1"/>
      <c r="R1721" s="1"/>
    </row>
    <row r="1722" spans="7:18" x14ac:dyDescent="0.2">
      <c r="G1722" s="1"/>
      <c r="R1722" s="1"/>
    </row>
    <row r="1723" spans="7:18" x14ac:dyDescent="0.2">
      <c r="G1723" s="1"/>
      <c r="R1723" s="1"/>
    </row>
    <row r="1724" spans="7:18" x14ac:dyDescent="0.2">
      <c r="G1724" s="1"/>
      <c r="R1724" s="1"/>
    </row>
    <row r="1725" spans="7:18" x14ac:dyDescent="0.2">
      <c r="G1725" s="1"/>
      <c r="R1725" s="1"/>
    </row>
    <row r="1726" spans="7:18" x14ac:dyDescent="0.2">
      <c r="G1726" s="1"/>
      <c r="R1726" s="1"/>
    </row>
    <row r="1727" spans="7:18" x14ac:dyDescent="0.2">
      <c r="G1727" s="1"/>
      <c r="R1727" s="1"/>
    </row>
    <row r="1728" spans="7:18" x14ac:dyDescent="0.2">
      <c r="G1728" s="1"/>
      <c r="R1728" s="1"/>
    </row>
    <row r="1729" spans="7:18" x14ac:dyDescent="0.2">
      <c r="G1729" s="1"/>
      <c r="R1729" s="1"/>
    </row>
    <row r="1730" spans="7:18" x14ac:dyDescent="0.2">
      <c r="G1730" s="1"/>
      <c r="R1730" s="1"/>
    </row>
    <row r="1731" spans="7:18" x14ac:dyDescent="0.2">
      <c r="G1731" s="1"/>
      <c r="R1731" s="1"/>
    </row>
    <row r="1732" spans="7:18" x14ac:dyDescent="0.2">
      <c r="G1732" s="1"/>
      <c r="R1732" s="1"/>
    </row>
    <row r="1733" spans="7:18" x14ac:dyDescent="0.2">
      <c r="G1733" s="1"/>
      <c r="R1733" s="1"/>
    </row>
    <row r="1734" spans="7:18" x14ac:dyDescent="0.2">
      <c r="G1734" s="1"/>
      <c r="R1734" s="1"/>
    </row>
    <row r="1735" spans="7:18" x14ac:dyDescent="0.2">
      <c r="G1735" s="1"/>
      <c r="R1735" s="1"/>
    </row>
    <row r="1736" spans="7:18" x14ac:dyDescent="0.2">
      <c r="G1736" s="1"/>
      <c r="R1736" s="1"/>
    </row>
    <row r="1737" spans="7:18" x14ac:dyDescent="0.2">
      <c r="G1737" s="1"/>
      <c r="R1737" s="1"/>
    </row>
    <row r="1738" spans="7:18" x14ac:dyDescent="0.2">
      <c r="G1738" s="1"/>
      <c r="R1738" s="1"/>
    </row>
    <row r="1739" spans="7:18" x14ac:dyDescent="0.2">
      <c r="G1739" s="1"/>
      <c r="R1739" s="1"/>
    </row>
    <row r="1740" spans="7:18" x14ac:dyDescent="0.2">
      <c r="G1740" s="1"/>
      <c r="R1740" s="1"/>
    </row>
    <row r="1741" spans="7:18" x14ac:dyDescent="0.2">
      <c r="G1741" s="1"/>
      <c r="R1741" s="1"/>
    </row>
    <row r="1742" spans="7:18" x14ac:dyDescent="0.2">
      <c r="G1742" s="1"/>
      <c r="R1742" s="1"/>
    </row>
    <row r="1743" spans="7:18" x14ac:dyDescent="0.2">
      <c r="G1743" s="1"/>
      <c r="R1743" s="1"/>
    </row>
    <row r="1744" spans="7:18" x14ac:dyDescent="0.2">
      <c r="G1744" s="1"/>
      <c r="R1744" s="1"/>
    </row>
    <row r="1745" spans="7:18" x14ac:dyDescent="0.2">
      <c r="G1745" s="1"/>
      <c r="R1745" s="1"/>
    </row>
    <row r="1746" spans="7:18" x14ac:dyDescent="0.2">
      <c r="G1746" s="1"/>
      <c r="R1746" s="1"/>
    </row>
    <row r="1747" spans="7:18" x14ac:dyDescent="0.2">
      <c r="G1747" s="1"/>
      <c r="R1747" s="1"/>
    </row>
    <row r="1748" spans="7:18" x14ac:dyDescent="0.2">
      <c r="G1748" s="1"/>
      <c r="R1748" s="1"/>
    </row>
    <row r="1749" spans="7:18" x14ac:dyDescent="0.2">
      <c r="G1749" s="1"/>
      <c r="R1749" s="1"/>
    </row>
    <row r="1750" spans="7:18" x14ac:dyDescent="0.2">
      <c r="G1750" s="1"/>
      <c r="R1750" s="1"/>
    </row>
    <row r="1751" spans="7:18" x14ac:dyDescent="0.2">
      <c r="G1751" s="1"/>
      <c r="R1751" s="1"/>
    </row>
    <row r="1752" spans="7:18" x14ac:dyDescent="0.2">
      <c r="G1752" s="1"/>
      <c r="R1752" s="1"/>
    </row>
    <row r="1753" spans="7:18" x14ac:dyDescent="0.2">
      <c r="G1753" s="1"/>
      <c r="R1753" s="1"/>
    </row>
    <row r="1754" spans="7:18" x14ac:dyDescent="0.2">
      <c r="G1754" s="1"/>
      <c r="R1754" s="1"/>
    </row>
    <row r="1755" spans="7:18" x14ac:dyDescent="0.2">
      <c r="G1755" s="1"/>
      <c r="R1755" s="1"/>
    </row>
    <row r="1756" spans="7:18" x14ac:dyDescent="0.2">
      <c r="G1756" s="1"/>
      <c r="R1756" s="1"/>
    </row>
    <row r="1757" spans="7:18" x14ac:dyDescent="0.2">
      <c r="G1757" s="1"/>
      <c r="R1757" s="1"/>
    </row>
    <row r="1758" spans="7:18" x14ac:dyDescent="0.2">
      <c r="G1758" s="1"/>
      <c r="R1758" s="1"/>
    </row>
    <row r="1759" spans="7:18" x14ac:dyDescent="0.2">
      <c r="G1759" s="1"/>
      <c r="R1759" s="1"/>
    </row>
    <row r="1760" spans="7:18" x14ac:dyDescent="0.2">
      <c r="G1760" s="1"/>
      <c r="R1760" s="1"/>
    </row>
    <row r="1761" spans="7:18" x14ac:dyDescent="0.2">
      <c r="G1761" s="1"/>
      <c r="R1761" s="1"/>
    </row>
    <row r="1762" spans="7:18" x14ac:dyDescent="0.2">
      <c r="G1762" s="1"/>
      <c r="R1762" s="1"/>
    </row>
    <row r="1763" spans="7:18" x14ac:dyDescent="0.2">
      <c r="G1763" s="1"/>
      <c r="R1763" s="1"/>
    </row>
    <row r="1764" spans="7:18" x14ac:dyDescent="0.2">
      <c r="G1764" s="1"/>
      <c r="R1764" s="1"/>
    </row>
    <row r="1765" spans="7:18" x14ac:dyDescent="0.2">
      <c r="G1765" s="1"/>
      <c r="R1765" s="1"/>
    </row>
    <row r="1766" spans="7:18" x14ac:dyDescent="0.2">
      <c r="G1766" s="1"/>
      <c r="R1766" s="1"/>
    </row>
    <row r="1767" spans="7:18" x14ac:dyDescent="0.2">
      <c r="G1767" s="1"/>
      <c r="R1767" s="1"/>
    </row>
    <row r="1768" spans="7:18" x14ac:dyDescent="0.2">
      <c r="G1768" s="1"/>
      <c r="R1768" s="1"/>
    </row>
    <row r="1769" spans="7:18" x14ac:dyDescent="0.2">
      <c r="G1769" s="1"/>
      <c r="R1769" s="1"/>
    </row>
    <row r="1770" spans="7:18" x14ac:dyDescent="0.2">
      <c r="G1770" s="1"/>
      <c r="R1770" s="1"/>
    </row>
    <row r="1771" spans="7:18" x14ac:dyDescent="0.2">
      <c r="G1771" s="1"/>
      <c r="R1771" s="1"/>
    </row>
    <row r="1772" spans="7:18" x14ac:dyDescent="0.2">
      <c r="G1772" s="1"/>
      <c r="R1772" s="1"/>
    </row>
    <row r="1773" spans="7:18" x14ac:dyDescent="0.2">
      <c r="G1773" s="1"/>
      <c r="R1773" s="1"/>
    </row>
    <row r="1774" spans="7:18" x14ac:dyDescent="0.2">
      <c r="G1774" s="1"/>
      <c r="R1774" s="1"/>
    </row>
    <row r="1775" spans="7:18" x14ac:dyDescent="0.2">
      <c r="G1775" s="1"/>
      <c r="R1775" s="1"/>
    </row>
    <row r="1776" spans="7:18" x14ac:dyDescent="0.2">
      <c r="G1776" s="1"/>
      <c r="R1776" s="1"/>
    </row>
    <row r="1777" spans="7:18" x14ac:dyDescent="0.2">
      <c r="G1777" s="1"/>
      <c r="R1777" s="1"/>
    </row>
    <row r="1778" spans="7:18" x14ac:dyDescent="0.2">
      <c r="G1778" s="1"/>
      <c r="R1778" s="1"/>
    </row>
    <row r="1779" spans="7:18" x14ac:dyDescent="0.2">
      <c r="G1779" s="1"/>
      <c r="R1779" s="1"/>
    </row>
    <row r="1780" spans="7:18" x14ac:dyDescent="0.2">
      <c r="G1780" s="1"/>
      <c r="R1780" s="1"/>
    </row>
    <row r="1781" spans="7:18" x14ac:dyDescent="0.2">
      <c r="G1781" s="1"/>
      <c r="R1781" s="1"/>
    </row>
    <row r="1782" spans="7:18" x14ac:dyDescent="0.2">
      <c r="G1782" s="1"/>
      <c r="R1782" s="1"/>
    </row>
    <row r="1783" spans="7:18" x14ac:dyDescent="0.2">
      <c r="G1783" s="1"/>
      <c r="R1783" s="1"/>
    </row>
    <row r="1784" spans="7:18" x14ac:dyDescent="0.2">
      <c r="G1784" s="1"/>
      <c r="R1784" s="1"/>
    </row>
    <row r="1785" spans="7:18" x14ac:dyDescent="0.2">
      <c r="G1785" s="1"/>
      <c r="R1785" s="1"/>
    </row>
    <row r="1786" spans="7:18" x14ac:dyDescent="0.2">
      <c r="G1786" s="1"/>
      <c r="R1786" s="1"/>
    </row>
    <row r="1787" spans="7:18" x14ac:dyDescent="0.2">
      <c r="G1787" s="1"/>
      <c r="R1787" s="1"/>
    </row>
    <row r="1788" spans="7:18" x14ac:dyDescent="0.2">
      <c r="G1788" s="1"/>
      <c r="R1788" s="1"/>
    </row>
    <row r="1789" spans="7:18" x14ac:dyDescent="0.2">
      <c r="G1789" s="1"/>
      <c r="R1789" s="1"/>
    </row>
    <row r="1790" spans="7:18" x14ac:dyDescent="0.2">
      <c r="G1790" s="1"/>
      <c r="R1790" s="1"/>
    </row>
    <row r="1791" spans="7:18" x14ac:dyDescent="0.2">
      <c r="G1791" s="1"/>
      <c r="R1791" s="1"/>
    </row>
    <row r="1792" spans="7:18" x14ac:dyDescent="0.2">
      <c r="G1792" s="1"/>
      <c r="R1792" s="1"/>
    </row>
    <row r="1793" spans="7:18" x14ac:dyDescent="0.2">
      <c r="G1793" s="1"/>
      <c r="R1793" s="1"/>
    </row>
    <row r="1794" spans="7:18" x14ac:dyDescent="0.2">
      <c r="G1794" s="1"/>
      <c r="R1794" s="1"/>
    </row>
    <row r="1795" spans="7:18" x14ac:dyDescent="0.2">
      <c r="G1795" s="1"/>
      <c r="R1795" s="1"/>
    </row>
    <row r="1796" spans="7:18" x14ac:dyDescent="0.2">
      <c r="G1796" s="1"/>
      <c r="R1796" s="1"/>
    </row>
    <row r="1797" spans="7:18" x14ac:dyDescent="0.2">
      <c r="G1797" s="1"/>
      <c r="R1797" s="1"/>
    </row>
    <row r="1798" spans="7:18" x14ac:dyDescent="0.2">
      <c r="G1798" s="1"/>
      <c r="R1798" s="1"/>
    </row>
    <row r="1799" spans="7:18" x14ac:dyDescent="0.2">
      <c r="G1799" s="1"/>
      <c r="R1799" s="1"/>
    </row>
    <row r="1800" spans="7:18" x14ac:dyDescent="0.2">
      <c r="G1800" s="1"/>
      <c r="R1800" s="1"/>
    </row>
    <row r="1801" spans="7:18" x14ac:dyDescent="0.2">
      <c r="G1801" s="1"/>
      <c r="R1801" s="1"/>
    </row>
    <row r="1802" spans="7:18" x14ac:dyDescent="0.2">
      <c r="G1802" s="1"/>
      <c r="R1802" s="1"/>
    </row>
    <row r="1803" spans="7:18" x14ac:dyDescent="0.2">
      <c r="G1803" s="1"/>
      <c r="R1803" s="1"/>
    </row>
    <row r="1804" spans="7:18" x14ac:dyDescent="0.2">
      <c r="G1804" s="1"/>
      <c r="R1804" s="1"/>
    </row>
    <row r="1805" spans="7:18" x14ac:dyDescent="0.2">
      <c r="G1805" s="1"/>
      <c r="R1805" s="1"/>
    </row>
    <row r="1806" spans="7:18" x14ac:dyDescent="0.2">
      <c r="G1806" s="1"/>
      <c r="R1806" s="1"/>
    </row>
    <row r="1807" spans="7:18" x14ac:dyDescent="0.2">
      <c r="G1807" s="1"/>
      <c r="R1807" s="1"/>
    </row>
    <row r="1808" spans="7:18" x14ac:dyDescent="0.2">
      <c r="G1808" s="1"/>
      <c r="R1808" s="1"/>
    </row>
    <row r="1809" spans="7:18" x14ac:dyDescent="0.2">
      <c r="G1809" s="1"/>
      <c r="R1809" s="1"/>
    </row>
    <row r="1810" spans="7:18" x14ac:dyDescent="0.2">
      <c r="G1810" s="1"/>
      <c r="R1810" s="1"/>
    </row>
    <row r="1811" spans="7:18" x14ac:dyDescent="0.2">
      <c r="G1811" s="1"/>
      <c r="R1811" s="1"/>
    </row>
    <row r="1812" spans="7:18" x14ac:dyDescent="0.2">
      <c r="G1812" s="1"/>
      <c r="R1812" s="1"/>
    </row>
    <row r="1813" spans="7:18" x14ac:dyDescent="0.2">
      <c r="G1813" s="1"/>
      <c r="R1813" s="1"/>
    </row>
    <row r="1814" spans="7:18" x14ac:dyDescent="0.2">
      <c r="G1814" s="1"/>
      <c r="R1814" s="1"/>
    </row>
    <row r="1815" spans="7:18" x14ac:dyDescent="0.2">
      <c r="G1815" s="1"/>
      <c r="R1815" s="1"/>
    </row>
    <row r="1816" spans="7:18" x14ac:dyDescent="0.2">
      <c r="G1816" s="1"/>
      <c r="R1816" s="1"/>
    </row>
    <row r="1817" spans="7:18" x14ac:dyDescent="0.2">
      <c r="G1817" s="1"/>
      <c r="R1817" s="1"/>
    </row>
    <row r="1818" spans="7:18" x14ac:dyDescent="0.2">
      <c r="G1818" s="1"/>
      <c r="R1818" s="1"/>
    </row>
    <row r="1819" spans="7:18" x14ac:dyDescent="0.2">
      <c r="G1819" s="1"/>
      <c r="R1819" s="1"/>
    </row>
    <row r="1820" spans="7:18" x14ac:dyDescent="0.2">
      <c r="G1820" s="1"/>
      <c r="R1820" s="1"/>
    </row>
    <row r="1821" spans="7:18" x14ac:dyDescent="0.2">
      <c r="G1821" s="1"/>
      <c r="R1821" s="1"/>
    </row>
    <row r="1822" spans="7:18" x14ac:dyDescent="0.2">
      <c r="G1822" s="1"/>
      <c r="R1822" s="1"/>
    </row>
    <row r="1823" spans="7:18" x14ac:dyDescent="0.2">
      <c r="G1823" s="1"/>
      <c r="R1823" s="1"/>
    </row>
    <row r="1824" spans="7:18" x14ac:dyDescent="0.2">
      <c r="G1824" s="1"/>
      <c r="R1824" s="1"/>
    </row>
    <row r="1825" spans="7:18" x14ac:dyDescent="0.2">
      <c r="G1825" s="1"/>
      <c r="R1825" s="1"/>
    </row>
    <row r="1826" spans="7:18" x14ac:dyDescent="0.2">
      <c r="G1826" s="1"/>
      <c r="R1826" s="1"/>
    </row>
    <row r="1827" spans="7:18" x14ac:dyDescent="0.2">
      <c r="G1827" s="1"/>
      <c r="R1827" s="1"/>
    </row>
    <row r="1828" spans="7:18" x14ac:dyDescent="0.2">
      <c r="G1828" s="1"/>
      <c r="R1828" s="1"/>
    </row>
    <row r="1829" spans="7:18" x14ac:dyDescent="0.2">
      <c r="G1829" s="1"/>
      <c r="R1829" s="1"/>
    </row>
    <row r="1830" spans="7:18" x14ac:dyDescent="0.2">
      <c r="G1830" s="1"/>
      <c r="R1830" s="1"/>
    </row>
    <row r="1831" spans="7:18" x14ac:dyDescent="0.2">
      <c r="G1831" s="1"/>
      <c r="R1831" s="1"/>
    </row>
    <row r="1832" spans="7:18" x14ac:dyDescent="0.2">
      <c r="G1832" s="1"/>
      <c r="R1832" s="1"/>
    </row>
    <row r="1833" spans="7:18" x14ac:dyDescent="0.2">
      <c r="G1833" s="1"/>
      <c r="R1833" s="1"/>
    </row>
    <row r="1834" spans="7:18" x14ac:dyDescent="0.2">
      <c r="G1834" s="1"/>
      <c r="R1834" s="1"/>
    </row>
    <row r="1835" spans="7:18" x14ac:dyDescent="0.2">
      <c r="G1835" s="1"/>
      <c r="R1835" s="1"/>
    </row>
    <row r="1836" spans="7:18" x14ac:dyDescent="0.2">
      <c r="G1836" s="1"/>
      <c r="R1836" s="1"/>
    </row>
    <row r="1837" spans="7:18" x14ac:dyDescent="0.2">
      <c r="G1837" s="1"/>
      <c r="R1837" s="1"/>
    </row>
    <row r="1838" spans="7:18" x14ac:dyDescent="0.2">
      <c r="G1838" s="1"/>
      <c r="R1838" s="1"/>
    </row>
    <row r="1839" spans="7:18" x14ac:dyDescent="0.2">
      <c r="G1839" s="1"/>
      <c r="R1839" s="1"/>
    </row>
    <row r="1840" spans="7:18" x14ac:dyDescent="0.2">
      <c r="G1840" s="1"/>
      <c r="R1840" s="1"/>
    </row>
    <row r="1841" spans="7:18" x14ac:dyDescent="0.2">
      <c r="G1841" s="1"/>
      <c r="R1841" s="1"/>
    </row>
    <row r="1842" spans="7:18" x14ac:dyDescent="0.2">
      <c r="G1842" s="1"/>
      <c r="R1842" s="1"/>
    </row>
    <row r="1843" spans="7:18" x14ac:dyDescent="0.2">
      <c r="G1843" s="1"/>
      <c r="R1843" s="1"/>
    </row>
    <row r="1844" spans="7:18" x14ac:dyDescent="0.2">
      <c r="G1844" s="1"/>
      <c r="R1844" s="1"/>
    </row>
    <row r="1845" spans="7:18" x14ac:dyDescent="0.2">
      <c r="G1845" s="1"/>
      <c r="R1845" s="1"/>
    </row>
    <row r="1846" spans="7:18" x14ac:dyDescent="0.2">
      <c r="G1846" s="1"/>
      <c r="R1846" s="1"/>
    </row>
    <row r="1847" spans="7:18" x14ac:dyDescent="0.2">
      <c r="G1847" s="1"/>
      <c r="R1847" s="1"/>
    </row>
    <row r="1848" spans="7:18" x14ac:dyDescent="0.2">
      <c r="G1848" s="1"/>
      <c r="R1848" s="1"/>
    </row>
    <row r="1849" spans="7:18" x14ac:dyDescent="0.2">
      <c r="G1849" s="1"/>
      <c r="R1849" s="1"/>
    </row>
    <row r="1850" spans="7:18" x14ac:dyDescent="0.2">
      <c r="G1850" s="1"/>
      <c r="R1850" s="1"/>
    </row>
    <row r="1851" spans="7:18" x14ac:dyDescent="0.2">
      <c r="G1851" s="1"/>
      <c r="R1851" s="1"/>
    </row>
    <row r="1852" spans="7:18" x14ac:dyDescent="0.2">
      <c r="G1852" s="1"/>
      <c r="R1852" s="1"/>
    </row>
    <row r="1853" spans="7:18" x14ac:dyDescent="0.2">
      <c r="G1853" s="1"/>
      <c r="R1853" s="1"/>
    </row>
    <row r="1854" spans="7:18" x14ac:dyDescent="0.2">
      <c r="G1854" s="1"/>
      <c r="R1854" s="1"/>
    </row>
    <row r="1855" spans="7:18" x14ac:dyDescent="0.2">
      <c r="G1855" s="1"/>
      <c r="R1855" s="1"/>
    </row>
    <row r="1856" spans="7:18" x14ac:dyDescent="0.2">
      <c r="G1856" s="1"/>
      <c r="R1856" s="1"/>
    </row>
    <row r="1857" spans="7:18" x14ac:dyDescent="0.2">
      <c r="G1857" s="1"/>
      <c r="R1857" s="1"/>
    </row>
    <row r="1858" spans="7:18" x14ac:dyDescent="0.2">
      <c r="G1858" s="1"/>
      <c r="R1858" s="1"/>
    </row>
    <row r="1859" spans="7:18" x14ac:dyDescent="0.2">
      <c r="G1859" s="1"/>
      <c r="R1859" s="1"/>
    </row>
    <row r="1860" spans="7:18" x14ac:dyDescent="0.2">
      <c r="G1860" s="1"/>
      <c r="R1860" s="1"/>
    </row>
    <row r="1861" spans="7:18" x14ac:dyDescent="0.2">
      <c r="G1861" s="1"/>
      <c r="R1861" s="1"/>
    </row>
    <row r="1862" spans="7:18" x14ac:dyDescent="0.2">
      <c r="G1862" s="1"/>
      <c r="R1862" s="1"/>
    </row>
    <row r="1863" spans="7:18" x14ac:dyDescent="0.2">
      <c r="G1863" s="1"/>
      <c r="R1863" s="1"/>
    </row>
    <row r="1864" spans="7:18" x14ac:dyDescent="0.2">
      <c r="G1864" s="1"/>
      <c r="R1864" s="1"/>
    </row>
    <row r="1865" spans="7:18" x14ac:dyDescent="0.2">
      <c r="G1865" s="1"/>
      <c r="R1865" s="1"/>
    </row>
    <row r="1866" spans="7:18" x14ac:dyDescent="0.2">
      <c r="G1866" s="1"/>
      <c r="R1866" s="1"/>
    </row>
    <row r="1867" spans="7:18" x14ac:dyDescent="0.2">
      <c r="G1867" s="1"/>
      <c r="R1867" s="1"/>
    </row>
    <row r="1868" spans="7:18" x14ac:dyDescent="0.2">
      <c r="G1868" s="1"/>
      <c r="R1868" s="1"/>
    </row>
    <row r="1869" spans="7:18" x14ac:dyDescent="0.2">
      <c r="G1869" s="1"/>
      <c r="R1869" s="1"/>
    </row>
    <row r="1870" spans="7:18" x14ac:dyDescent="0.2">
      <c r="G1870" s="1"/>
      <c r="R1870" s="1"/>
    </row>
    <row r="1871" spans="7:18" x14ac:dyDescent="0.2">
      <c r="G1871" s="1"/>
      <c r="R1871" s="1"/>
    </row>
    <row r="1872" spans="7:18" x14ac:dyDescent="0.2">
      <c r="G1872" s="1"/>
      <c r="R1872" s="1"/>
    </row>
    <row r="1873" spans="7:18" x14ac:dyDescent="0.2">
      <c r="G1873" s="1"/>
      <c r="R1873" s="1"/>
    </row>
    <row r="1874" spans="7:18" x14ac:dyDescent="0.2">
      <c r="G1874" s="1"/>
      <c r="R1874" s="1"/>
    </row>
    <row r="1875" spans="7:18" x14ac:dyDescent="0.2">
      <c r="G1875" s="1"/>
      <c r="R1875" s="1"/>
    </row>
    <row r="1876" spans="7:18" x14ac:dyDescent="0.2">
      <c r="G1876" s="1"/>
      <c r="R1876" s="1"/>
    </row>
    <row r="1877" spans="7:18" x14ac:dyDescent="0.2">
      <c r="G1877" s="1"/>
      <c r="R1877" s="1"/>
    </row>
    <row r="1878" spans="7:18" x14ac:dyDescent="0.2">
      <c r="G1878" s="1"/>
      <c r="R1878" s="1"/>
    </row>
    <row r="1879" spans="7:18" x14ac:dyDescent="0.2">
      <c r="G1879" s="1"/>
      <c r="R1879" s="1"/>
    </row>
    <row r="1880" spans="7:18" x14ac:dyDescent="0.2">
      <c r="G1880" s="1"/>
      <c r="R1880" s="1"/>
    </row>
    <row r="1881" spans="7:18" x14ac:dyDescent="0.2">
      <c r="G1881" s="1"/>
      <c r="R1881" s="1"/>
    </row>
    <row r="1882" spans="7:18" x14ac:dyDescent="0.2">
      <c r="G1882" s="1"/>
      <c r="R1882" s="1"/>
    </row>
    <row r="1883" spans="7:18" x14ac:dyDescent="0.2">
      <c r="G1883" s="1"/>
      <c r="R1883" s="1"/>
    </row>
    <row r="1884" spans="7:18" x14ac:dyDescent="0.2">
      <c r="G1884" s="1"/>
      <c r="R1884" s="1"/>
    </row>
    <row r="1885" spans="7:18" x14ac:dyDescent="0.2">
      <c r="G1885" s="1"/>
      <c r="R1885" s="1"/>
    </row>
    <row r="1886" spans="7:18" x14ac:dyDescent="0.2">
      <c r="G1886" s="1"/>
      <c r="R1886" s="1"/>
    </row>
    <row r="1887" spans="7:18" x14ac:dyDescent="0.2">
      <c r="G1887" s="1"/>
      <c r="R1887" s="1"/>
    </row>
    <row r="1888" spans="7:18" x14ac:dyDescent="0.2">
      <c r="G1888" s="1"/>
      <c r="R1888" s="1"/>
    </row>
    <row r="1889" spans="7:18" x14ac:dyDescent="0.2">
      <c r="G1889" s="1"/>
      <c r="R1889" s="1"/>
    </row>
    <row r="1890" spans="7:18" x14ac:dyDescent="0.2">
      <c r="G1890" s="1"/>
      <c r="R1890" s="1"/>
    </row>
    <row r="1891" spans="7:18" x14ac:dyDescent="0.2">
      <c r="G1891" s="1"/>
      <c r="R1891" s="1"/>
    </row>
    <row r="1892" spans="7:18" x14ac:dyDescent="0.2">
      <c r="G1892" s="1"/>
      <c r="R1892" s="1"/>
    </row>
    <row r="1893" spans="7:18" x14ac:dyDescent="0.2">
      <c r="G1893" s="1"/>
      <c r="R1893" s="1"/>
    </row>
    <row r="1894" spans="7:18" x14ac:dyDescent="0.2">
      <c r="G1894" s="1"/>
      <c r="R1894" s="1"/>
    </row>
    <row r="1895" spans="7:18" x14ac:dyDescent="0.2">
      <c r="G1895" s="1"/>
      <c r="R1895" s="1"/>
    </row>
    <row r="1896" spans="7:18" x14ac:dyDescent="0.2">
      <c r="G1896" s="1"/>
      <c r="R1896" s="1"/>
    </row>
    <row r="1897" spans="7:18" x14ac:dyDescent="0.2">
      <c r="G1897" s="1"/>
      <c r="R1897" s="1"/>
    </row>
    <row r="1898" spans="7:18" x14ac:dyDescent="0.2">
      <c r="G1898" s="1"/>
      <c r="R1898" s="1"/>
    </row>
    <row r="1899" spans="7:18" x14ac:dyDescent="0.2">
      <c r="G1899" s="1"/>
      <c r="R1899" s="1"/>
    </row>
    <row r="1900" spans="7:18" x14ac:dyDescent="0.2">
      <c r="G1900" s="1"/>
      <c r="R1900" s="1"/>
    </row>
    <row r="1901" spans="7:18" x14ac:dyDescent="0.2">
      <c r="G1901" s="1"/>
      <c r="R1901" s="1"/>
    </row>
    <row r="1902" spans="7:18" x14ac:dyDescent="0.2">
      <c r="G1902" s="1"/>
      <c r="R1902" s="1"/>
    </row>
    <row r="1903" spans="7:18" x14ac:dyDescent="0.2">
      <c r="G1903" s="1"/>
      <c r="R1903" s="1"/>
    </row>
    <row r="1904" spans="7:18" x14ac:dyDescent="0.2">
      <c r="G1904" s="1"/>
      <c r="R1904" s="1"/>
    </row>
    <row r="1905" spans="7:18" x14ac:dyDescent="0.2">
      <c r="G1905" s="1"/>
      <c r="R1905" s="1"/>
    </row>
    <row r="1906" spans="7:18" x14ac:dyDescent="0.2">
      <c r="G1906" s="1"/>
      <c r="R1906" s="1"/>
    </row>
    <row r="1907" spans="7:18" x14ac:dyDescent="0.2">
      <c r="G1907" s="1"/>
      <c r="R1907" s="1"/>
    </row>
    <row r="1908" spans="7:18" x14ac:dyDescent="0.2">
      <c r="G1908" s="1"/>
      <c r="R1908" s="1"/>
    </row>
    <row r="1909" spans="7:18" x14ac:dyDescent="0.2">
      <c r="G1909" s="1"/>
      <c r="R1909" s="1"/>
    </row>
    <row r="1910" spans="7:18" x14ac:dyDescent="0.2">
      <c r="G1910" s="1"/>
      <c r="R1910" s="1"/>
    </row>
    <row r="1911" spans="7:18" x14ac:dyDescent="0.2">
      <c r="G1911" s="1"/>
      <c r="R1911" s="1"/>
    </row>
    <row r="1912" spans="7:18" x14ac:dyDescent="0.2">
      <c r="G1912" s="1"/>
      <c r="R1912" s="1"/>
    </row>
    <row r="1913" spans="7:18" x14ac:dyDescent="0.2">
      <c r="G1913" s="1"/>
      <c r="R1913" s="1"/>
    </row>
    <row r="1914" spans="7:18" x14ac:dyDescent="0.2">
      <c r="G1914" s="1"/>
      <c r="R1914" s="1"/>
    </row>
    <row r="1915" spans="7:18" x14ac:dyDescent="0.2">
      <c r="G1915" s="1"/>
      <c r="R1915" s="1"/>
    </row>
    <row r="1916" spans="7:18" x14ac:dyDescent="0.2">
      <c r="G1916" s="1"/>
      <c r="R1916" s="1"/>
    </row>
    <row r="1917" spans="7:18" x14ac:dyDescent="0.2">
      <c r="G1917" s="1"/>
      <c r="R1917" s="1"/>
    </row>
    <row r="1918" spans="7:18" x14ac:dyDescent="0.2">
      <c r="G1918" s="1"/>
      <c r="R1918" s="1"/>
    </row>
    <row r="1919" spans="7:18" x14ac:dyDescent="0.2">
      <c r="G1919" s="1"/>
      <c r="R1919" s="1"/>
    </row>
    <row r="1920" spans="7:18" x14ac:dyDescent="0.2">
      <c r="G1920" s="1"/>
      <c r="R1920" s="1"/>
    </row>
    <row r="1921" spans="7:18" x14ac:dyDescent="0.2">
      <c r="G1921" s="1"/>
      <c r="R1921" s="1"/>
    </row>
    <row r="1922" spans="7:18" x14ac:dyDescent="0.2">
      <c r="G1922" s="1"/>
      <c r="R1922" s="1"/>
    </row>
    <row r="1923" spans="7:18" x14ac:dyDescent="0.2">
      <c r="G1923" s="1"/>
      <c r="R1923" s="1"/>
    </row>
    <row r="1924" spans="7:18" x14ac:dyDescent="0.2">
      <c r="G1924" s="1"/>
      <c r="R1924" s="1"/>
    </row>
    <row r="1925" spans="7:18" x14ac:dyDescent="0.2">
      <c r="G1925" s="1"/>
      <c r="R1925" s="1"/>
    </row>
    <row r="1926" spans="7:18" x14ac:dyDescent="0.2">
      <c r="G1926" s="1"/>
      <c r="R1926" s="1"/>
    </row>
    <row r="1927" spans="7:18" x14ac:dyDescent="0.2">
      <c r="G1927" s="1"/>
      <c r="R1927" s="1"/>
    </row>
    <row r="1928" spans="7:18" x14ac:dyDescent="0.2">
      <c r="G1928" s="1"/>
      <c r="R1928" s="1"/>
    </row>
    <row r="1929" spans="7:18" x14ac:dyDescent="0.2">
      <c r="G1929" s="1"/>
      <c r="R1929" s="1"/>
    </row>
    <row r="1930" spans="7:18" x14ac:dyDescent="0.2">
      <c r="G1930" s="1"/>
      <c r="R1930" s="1"/>
    </row>
    <row r="1931" spans="7:18" x14ac:dyDescent="0.2">
      <c r="G1931" s="1"/>
      <c r="R1931" s="1"/>
    </row>
    <row r="1932" spans="7:18" x14ac:dyDescent="0.2">
      <c r="G1932" s="1"/>
      <c r="R1932" s="1"/>
    </row>
    <row r="1933" spans="7:18" x14ac:dyDescent="0.2">
      <c r="G1933" s="1"/>
      <c r="R1933" s="1"/>
    </row>
    <row r="1934" spans="7:18" x14ac:dyDescent="0.2">
      <c r="G1934" s="1"/>
      <c r="R1934" s="1"/>
    </row>
    <row r="1935" spans="7:18" x14ac:dyDescent="0.2">
      <c r="G1935" s="1"/>
      <c r="R1935" s="1"/>
    </row>
    <row r="1936" spans="7:18" x14ac:dyDescent="0.2">
      <c r="G1936" s="1"/>
      <c r="R1936" s="1"/>
    </row>
    <row r="1937" spans="7:18" x14ac:dyDescent="0.2">
      <c r="G1937" s="1"/>
      <c r="R1937" s="1"/>
    </row>
    <row r="1938" spans="7:18" x14ac:dyDescent="0.2">
      <c r="G1938" s="1"/>
      <c r="R1938" s="1"/>
    </row>
    <row r="1939" spans="7:18" x14ac:dyDescent="0.2">
      <c r="G1939" s="1"/>
      <c r="R1939" s="1"/>
    </row>
    <row r="1940" spans="7:18" x14ac:dyDescent="0.2">
      <c r="G1940" s="1"/>
      <c r="R1940" s="1"/>
    </row>
    <row r="1941" spans="7:18" x14ac:dyDescent="0.2">
      <c r="G1941" s="1"/>
      <c r="R1941" s="1"/>
    </row>
    <row r="1942" spans="7:18" x14ac:dyDescent="0.2">
      <c r="G1942" s="1"/>
      <c r="R1942" s="1"/>
    </row>
    <row r="1943" spans="7:18" x14ac:dyDescent="0.2">
      <c r="G1943" s="1"/>
      <c r="R1943" s="1"/>
    </row>
    <row r="1944" spans="7:18" x14ac:dyDescent="0.2">
      <c r="G1944" s="1"/>
      <c r="R1944" s="1"/>
    </row>
    <row r="1945" spans="7:18" x14ac:dyDescent="0.2">
      <c r="G1945" s="1"/>
      <c r="R1945" s="1"/>
    </row>
    <row r="1946" spans="7:18" x14ac:dyDescent="0.2">
      <c r="G1946" s="1"/>
      <c r="R1946" s="1"/>
    </row>
    <row r="1947" spans="7:18" x14ac:dyDescent="0.2">
      <c r="G1947" s="1"/>
      <c r="R1947" s="1"/>
    </row>
    <row r="1948" spans="7:18" x14ac:dyDescent="0.2">
      <c r="G1948" s="1"/>
      <c r="R1948" s="1"/>
    </row>
    <row r="1949" spans="7:18" x14ac:dyDescent="0.2">
      <c r="G1949" s="1"/>
      <c r="R1949" s="1"/>
    </row>
    <row r="1950" spans="7:18" x14ac:dyDescent="0.2">
      <c r="G1950" s="1"/>
      <c r="R1950" s="1"/>
    </row>
    <row r="1951" spans="7:18" x14ac:dyDescent="0.2">
      <c r="G1951" s="1"/>
      <c r="R1951" s="1"/>
    </row>
    <row r="1952" spans="7:18" x14ac:dyDescent="0.2">
      <c r="G1952" s="1"/>
      <c r="R1952" s="1"/>
    </row>
    <row r="1953" spans="7:18" x14ac:dyDescent="0.2">
      <c r="G1953" s="1"/>
      <c r="R1953" s="1"/>
    </row>
    <row r="1954" spans="7:18" x14ac:dyDescent="0.2">
      <c r="G1954" s="1"/>
      <c r="R1954" s="1"/>
    </row>
    <row r="1955" spans="7:18" x14ac:dyDescent="0.2">
      <c r="G1955" s="1"/>
      <c r="R1955" s="1"/>
    </row>
    <row r="1956" spans="7:18" x14ac:dyDescent="0.2">
      <c r="G1956" s="1"/>
      <c r="R1956" s="1"/>
    </row>
    <row r="1957" spans="7:18" x14ac:dyDescent="0.2">
      <c r="G1957" s="1"/>
      <c r="R1957" s="1"/>
    </row>
    <row r="1958" spans="7:18" x14ac:dyDescent="0.2">
      <c r="G1958" s="1"/>
      <c r="R1958" s="1"/>
    </row>
    <row r="1959" spans="7:18" x14ac:dyDescent="0.2">
      <c r="G1959" s="1"/>
      <c r="R1959" s="1"/>
    </row>
    <row r="1960" spans="7:18" x14ac:dyDescent="0.2">
      <c r="G1960" s="1"/>
      <c r="R1960" s="1"/>
    </row>
    <row r="1961" spans="7:18" x14ac:dyDescent="0.2">
      <c r="G1961" s="1"/>
      <c r="R1961" s="1"/>
    </row>
    <row r="1962" spans="7:18" x14ac:dyDescent="0.2">
      <c r="G1962" s="1"/>
      <c r="R1962" s="1"/>
    </row>
    <row r="1963" spans="7:18" x14ac:dyDescent="0.2">
      <c r="G1963" s="1"/>
      <c r="R1963" s="1"/>
    </row>
    <row r="1964" spans="7:18" x14ac:dyDescent="0.2">
      <c r="G1964" s="1"/>
      <c r="R1964" s="1"/>
    </row>
    <row r="1965" spans="7:18" x14ac:dyDescent="0.2">
      <c r="G1965" s="1"/>
      <c r="R1965" s="1"/>
    </row>
    <row r="1966" spans="7:18" x14ac:dyDescent="0.2">
      <c r="G1966" s="1"/>
      <c r="R1966" s="1"/>
    </row>
    <row r="1967" spans="7:18" x14ac:dyDescent="0.2">
      <c r="G1967" s="1"/>
      <c r="R1967" s="1"/>
    </row>
    <row r="1968" spans="7:18" x14ac:dyDescent="0.2">
      <c r="G1968" s="1"/>
      <c r="R1968" s="1"/>
    </row>
    <row r="1969" spans="7:18" x14ac:dyDescent="0.2">
      <c r="G1969" s="1"/>
      <c r="R1969" s="1"/>
    </row>
    <row r="1970" spans="7:18" x14ac:dyDescent="0.2">
      <c r="G1970" s="1"/>
      <c r="R1970" s="1"/>
    </row>
    <row r="1971" spans="7:18" x14ac:dyDescent="0.2">
      <c r="G1971" s="1"/>
      <c r="R1971" s="1"/>
    </row>
    <row r="1972" spans="7:18" x14ac:dyDescent="0.2">
      <c r="G1972" s="1"/>
      <c r="R1972" s="1"/>
    </row>
    <row r="1973" spans="7:18" x14ac:dyDescent="0.2">
      <c r="G1973" s="1"/>
      <c r="R1973" s="1"/>
    </row>
    <row r="1974" spans="7:18" x14ac:dyDescent="0.2">
      <c r="G1974" s="1"/>
      <c r="R1974" s="1"/>
    </row>
    <row r="1975" spans="7:18" x14ac:dyDescent="0.2">
      <c r="G1975" s="1"/>
      <c r="R1975" s="1"/>
    </row>
    <row r="1976" spans="7:18" x14ac:dyDescent="0.2">
      <c r="G1976" s="1"/>
      <c r="R1976" s="1"/>
    </row>
    <row r="1977" spans="7:18" x14ac:dyDescent="0.2">
      <c r="G1977" s="1"/>
      <c r="R1977" s="1"/>
    </row>
    <row r="1978" spans="7:18" x14ac:dyDescent="0.2">
      <c r="G1978" s="1"/>
      <c r="R1978" s="1"/>
    </row>
    <row r="1979" spans="7:18" x14ac:dyDescent="0.2">
      <c r="G1979" s="1"/>
      <c r="R1979" s="1"/>
    </row>
    <row r="1980" spans="7:18" x14ac:dyDescent="0.2">
      <c r="G1980" s="1"/>
      <c r="R1980" s="1"/>
    </row>
    <row r="1981" spans="7:18" x14ac:dyDescent="0.2">
      <c r="G1981" s="1"/>
      <c r="R1981" s="1"/>
    </row>
    <row r="1982" spans="7:18" x14ac:dyDescent="0.2">
      <c r="G1982" s="1"/>
      <c r="R1982" s="1"/>
    </row>
    <row r="1983" spans="7:18" x14ac:dyDescent="0.2">
      <c r="G1983" s="1"/>
      <c r="R1983" s="1"/>
    </row>
    <row r="1984" spans="7:18" x14ac:dyDescent="0.2">
      <c r="G1984" s="1"/>
      <c r="R1984" s="1"/>
    </row>
    <row r="1985" spans="7:18" x14ac:dyDescent="0.2">
      <c r="G1985" s="1"/>
      <c r="R1985" s="1"/>
    </row>
    <row r="1986" spans="7:18" x14ac:dyDescent="0.2">
      <c r="G1986" s="1"/>
      <c r="R1986" s="1"/>
    </row>
    <row r="1987" spans="7:18" x14ac:dyDescent="0.2">
      <c r="G1987" s="1"/>
      <c r="R1987" s="1"/>
    </row>
    <row r="1988" spans="7:18" x14ac:dyDescent="0.2">
      <c r="G1988" s="1"/>
      <c r="R1988" s="1"/>
    </row>
    <row r="1989" spans="7:18" x14ac:dyDescent="0.2">
      <c r="G1989" s="1"/>
      <c r="R1989" s="1"/>
    </row>
    <row r="1990" spans="7:18" x14ac:dyDescent="0.2">
      <c r="G1990" s="1"/>
      <c r="R1990" s="1"/>
    </row>
    <row r="1991" spans="7:18" x14ac:dyDescent="0.2">
      <c r="G1991" s="1"/>
      <c r="R1991" s="1"/>
    </row>
    <row r="1992" spans="7:18" x14ac:dyDescent="0.2">
      <c r="G1992" s="1"/>
      <c r="R1992" s="1"/>
    </row>
    <row r="1993" spans="7:18" x14ac:dyDescent="0.2">
      <c r="G1993" s="1"/>
      <c r="R1993" s="1"/>
    </row>
    <row r="1994" spans="7:18" x14ac:dyDescent="0.2">
      <c r="G1994" s="1"/>
      <c r="R1994" s="1"/>
    </row>
    <row r="1995" spans="7:18" x14ac:dyDescent="0.2">
      <c r="G1995" s="1"/>
      <c r="R1995" s="1"/>
    </row>
    <row r="1996" spans="7:18" x14ac:dyDescent="0.2">
      <c r="G1996" s="1"/>
      <c r="R1996" s="1"/>
    </row>
    <row r="1997" spans="7:18" x14ac:dyDescent="0.2">
      <c r="G1997" s="1"/>
      <c r="R1997" s="1"/>
    </row>
    <row r="1998" spans="7:18" x14ac:dyDescent="0.2">
      <c r="G1998" s="1"/>
      <c r="R1998" s="1"/>
    </row>
    <row r="1999" spans="7:18" x14ac:dyDescent="0.2">
      <c r="G1999" s="1"/>
      <c r="R1999" s="1"/>
    </row>
    <row r="2000" spans="7:18" x14ac:dyDescent="0.2">
      <c r="G2000" s="1"/>
      <c r="R2000" s="1"/>
    </row>
    <row r="2001" spans="7:18" x14ac:dyDescent="0.2">
      <c r="G2001" s="1"/>
      <c r="R2001" s="1"/>
    </row>
    <row r="2002" spans="7:18" x14ac:dyDescent="0.2">
      <c r="G2002" s="1"/>
      <c r="R2002" s="1"/>
    </row>
    <row r="2003" spans="7:18" x14ac:dyDescent="0.2">
      <c r="G2003" s="1"/>
      <c r="R2003" s="1"/>
    </row>
    <row r="2004" spans="7:18" x14ac:dyDescent="0.2">
      <c r="G2004" s="1"/>
      <c r="R2004" s="1"/>
    </row>
    <row r="2005" spans="7:18" x14ac:dyDescent="0.2">
      <c r="G2005" s="1"/>
      <c r="R2005" s="1"/>
    </row>
    <row r="2006" spans="7:18" x14ac:dyDescent="0.2">
      <c r="G2006" s="1"/>
      <c r="R2006" s="1"/>
    </row>
    <row r="2007" spans="7:18" x14ac:dyDescent="0.2">
      <c r="G2007" s="1"/>
      <c r="R2007" s="1"/>
    </row>
    <row r="2008" spans="7:18" x14ac:dyDescent="0.2">
      <c r="G2008" s="1"/>
      <c r="R2008" s="1"/>
    </row>
    <row r="2009" spans="7:18" x14ac:dyDescent="0.2">
      <c r="G2009" s="1"/>
      <c r="R2009" s="1"/>
    </row>
    <row r="2010" spans="7:18" x14ac:dyDescent="0.2">
      <c r="G2010" s="1"/>
      <c r="R2010" s="1"/>
    </row>
    <row r="2011" spans="7:18" x14ac:dyDescent="0.2">
      <c r="G2011" s="1"/>
      <c r="R2011" s="1"/>
    </row>
    <row r="2012" spans="7:18" x14ac:dyDescent="0.2">
      <c r="G2012" s="1"/>
      <c r="R2012" s="1"/>
    </row>
    <row r="2013" spans="7:18" x14ac:dyDescent="0.2">
      <c r="G2013" s="1"/>
      <c r="R2013" s="1"/>
    </row>
    <row r="2014" spans="7:18" x14ac:dyDescent="0.2">
      <c r="G2014" s="1"/>
      <c r="R2014" s="1"/>
    </row>
    <row r="2015" spans="7:18" x14ac:dyDescent="0.2">
      <c r="G2015" s="1"/>
      <c r="R2015" s="1"/>
    </row>
    <row r="2016" spans="7:18" x14ac:dyDescent="0.2">
      <c r="G2016" s="1"/>
      <c r="R2016" s="1"/>
    </row>
    <row r="2017" spans="7:18" x14ac:dyDescent="0.2">
      <c r="G2017" s="1"/>
      <c r="R2017" s="1"/>
    </row>
    <row r="2018" spans="7:18" x14ac:dyDescent="0.2">
      <c r="G2018" s="1"/>
      <c r="R2018" s="1"/>
    </row>
    <row r="2019" spans="7:18" x14ac:dyDescent="0.2">
      <c r="G2019" s="1"/>
      <c r="R2019" s="1"/>
    </row>
    <row r="2020" spans="7:18" x14ac:dyDescent="0.2">
      <c r="G2020" s="1"/>
      <c r="R2020" s="1"/>
    </row>
    <row r="2021" spans="7:18" x14ac:dyDescent="0.2">
      <c r="G2021" s="1"/>
      <c r="R2021" s="1"/>
    </row>
    <row r="2022" spans="7:18" x14ac:dyDescent="0.2">
      <c r="G2022" s="1"/>
      <c r="R2022" s="1"/>
    </row>
    <row r="2023" spans="7:18" x14ac:dyDescent="0.2">
      <c r="G2023" s="1"/>
      <c r="R2023" s="1"/>
    </row>
    <row r="2024" spans="7:18" x14ac:dyDescent="0.2">
      <c r="G2024" s="1"/>
      <c r="R2024" s="1"/>
    </row>
    <row r="2025" spans="7:18" x14ac:dyDescent="0.2">
      <c r="G2025" s="1"/>
      <c r="R2025" s="1"/>
    </row>
    <row r="2026" spans="7:18" x14ac:dyDescent="0.2">
      <c r="G2026" s="1"/>
      <c r="R2026" s="1"/>
    </row>
    <row r="2027" spans="7:18" x14ac:dyDescent="0.2">
      <c r="G2027" s="1"/>
      <c r="R2027" s="1"/>
    </row>
    <row r="2028" spans="7:18" x14ac:dyDescent="0.2">
      <c r="G2028" s="1"/>
      <c r="R2028" s="1"/>
    </row>
    <row r="2029" spans="7:18" x14ac:dyDescent="0.2">
      <c r="G2029" s="1"/>
      <c r="R2029" s="1"/>
    </row>
    <row r="2030" spans="7:18" x14ac:dyDescent="0.2">
      <c r="G2030" s="1"/>
      <c r="R2030" s="1"/>
    </row>
    <row r="2031" spans="7:18" x14ac:dyDescent="0.2">
      <c r="G2031" s="1"/>
      <c r="R2031" s="1"/>
    </row>
    <row r="2032" spans="7:18" x14ac:dyDescent="0.2">
      <c r="G2032" s="1"/>
      <c r="R2032" s="1"/>
    </row>
    <row r="2033" spans="7:18" x14ac:dyDescent="0.2">
      <c r="G2033" s="1"/>
      <c r="R2033" s="1"/>
    </row>
    <row r="2034" spans="7:18" x14ac:dyDescent="0.2">
      <c r="G2034" s="1"/>
      <c r="R2034" s="1"/>
    </row>
    <row r="2035" spans="7:18" x14ac:dyDescent="0.2">
      <c r="G2035" s="1"/>
      <c r="R2035" s="1"/>
    </row>
    <row r="2036" spans="7:18" x14ac:dyDescent="0.2">
      <c r="G2036" s="1"/>
      <c r="R2036" s="1"/>
    </row>
    <row r="2037" spans="7:18" x14ac:dyDescent="0.2">
      <c r="G2037" s="1"/>
      <c r="R2037" s="1"/>
    </row>
    <row r="2038" spans="7:18" x14ac:dyDescent="0.2">
      <c r="G2038" s="1"/>
      <c r="R2038" s="1"/>
    </row>
    <row r="2039" spans="7:18" x14ac:dyDescent="0.2">
      <c r="G2039" s="1"/>
      <c r="R2039" s="1"/>
    </row>
    <row r="2040" spans="7:18" x14ac:dyDescent="0.2">
      <c r="G2040" s="1"/>
      <c r="R2040" s="1"/>
    </row>
    <row r="2041" spans="7:18" x14ac:dyDescent="0.2">
      <c r="G2041" s="1"/>
      <c r="R2041" s="1"/>
    </row>
    <row r="2042" spans="7:18" x14ac:dyDescent="0.2">
      <c r="G2042" s="1"/>
      <c r="R2042" s="1"/>
    </row>
    <row r="2043" spans="7:18" x14ac:dyDescent="0.2">
      <c r="G2043" s="1"/>
      <c r="R2043" s="1"/>
    </row>
    <row r="2044" spans="7:18" x14ac:dyDescent="0.2">
      <c r="G2044" s="1"/>
      <c r="R2044" s="1"/>
    </row>
    <row r="2045" spans="7:18" x14ac:dyDescent="0.2">
      <c r="G2045" s="1"/>
      <c r="R2045" s="1"/>
    </row>
    <row r="2046" spans="7:18" x14ac:dyDescent="0.2">
      <c r="G2046" s="1"/>
      <c r="R2046" s="1"/>
    </row>
    <row r="2047" spans="7:18" x14ac:dyDescent="0.2">
      <c r="G2047" s="1"/>
      <c r="R2047" s="1"/>
    </row>
    <row r="2048" spans="7:18" x14ac:dyDescent="0.2">
      <c r="G2048" s="1"/>
      <c r="R2048" s="1"/>
    </row>
    <row r="2049" spans="7:18" x14ac:dyDescent="0.2">
      <c r="G2049" s="1"/>
      <c r="R2049" s="1"/>
    </row>
    <row r="2050" spans="7:18" x14ac:dyDescent="0.2">
      <c r="G2050" s="1"/>
      <c r="R2050" s="1"/>
    </row>
    <row r="2051" spans="7:18" x14ac:dyDescent="0.2">
      <c r="G2051" s="1"/>
      <c r="R2051" s="1"/>
    </row>
    <row r="2052" spans="7:18" x14ac:dyDescent="0.2">
      <c r="G2052" s="1"/>
      <c r="R2052" s="1"/>
    </row>
    <row r="2053" spans="7:18" x14ac:dyDescent="0.2">
      <c r="G2053" s="1"/>
      <c r="R2053" s="1"/>
    </row>
    <row r="2054" spans="7:18" x14ac:dyDescent="0.2">
      <c r="G2054" s="1"/>
      <c r="R2054" s="1"/>
    </row>
    <row r="2055" spans="7:18" x14ac:dyDescent="0.2">
      <c r="G2055" s="1"/>
      <c r="R2055" s="1"/>
    </row>
    <row r="2056" spans="7:18" x14ac:dyDescent="0.2">
      <c r="G2056" s="1"/>
      <c r="R2056" s="1"/>
    </row>
    <row r="2057" spans="7:18" x14ac:dyDescent="0.2">
      <c r="G2057" s="1"/>
      <c r="R2057" s="1"/>
    </row>
    <row r="2058" spans="7:18" x14ac:dyDescent="0.2">
      <c r="G2058" s="1"/>
      <c r="R2058" s="1"/>
    </row>
    <row r="2059" spans="7:18" x14ac:dyDescent="0.2">
      <c r="G2059" s="1"/>
      <c r="R2059" s="1"/>
    </row>
    <row r="2060" spans="7:18" x14ac:dyDescent="0.2">
      <c r="G2060" s="1"/>
      <c r="R2060" s="1"/>
    </row>
    <row r="2061" spans="7:18" x14ac:dyDescent="0.2">
      <c r="G2061" s="1"/>
      <c r="R2061" s="1"/>
    </row>
    <row r="2062" spans="7:18" x14ac:dyDescent="0.2">
      <c r="G2062" s="1"/>
      <c r="R2062" s="1"/>
    </row>
    <row r="2063" spans="7:18" x14ac:dyDescent="0.2">
      <c r="G2063" s="1"/>
      <c r="R2063" s="1"/>
    </row>
    <row r="2064" spans="7:18" x14ac:dyDescent="0.2">
      <c r="G2064" s="1"/>
      <c r="R2064" s="1"/>
    </row>
    <row r="2065" spans="7:18" x14ac:dyDescent="0.2">
      <c r="G2065" s="1"/>
      <c r="R2065" s="1"/>
    </row>
    <row r="2066" spans="7:18" x14ac:dyDescent="0.2">
      <c r="G2066" s="1"/>
      <c r="R2066" s="1"/>
    </row>
    <row r="2067" spans="7:18" x14ac:dyDescent="0.2">
      <c r="G2067" s="1"/>
      <c r="R2067" s="1"/>
    </row>
    <row r="2068" spans="7:18" x14ac:dyDescent="0.2">
      <c r="G2068" s="1"/>
      <c r="R2068" s="1"/>
    </row>
    <row r="2069" spans="7:18" x14ac:dyDescent="0.2">
      <c r="G2069" s="1"/>
      <c r="R2069" s="1"/>
    </row>
    <row r="2070" spans="7:18" x14ac:dyDescent="0.2">
      <c r="G2070" s="1"/>
      <c r="R2070" s="1"/>
    </row>
    <row r="2071" spans="7:18" x14ac:dyDescent="0.2">
      <c r="G2071" s="1"/>
      <c r="R2071" s="1"/>
    </row>
    <row r="2072" spans="7:18" x14ac:dyDescent="0.2">
      <c r="G2072" s="1"/>
      <c r="R2072" s="1"/>
    </row>
    <row r="2073" spans="7:18" x14ac:dyDescent="0.2">
      <c r="G2073" s="1"/>
      <c r="R2073" s="1"/>
    </row>
    <row r="2074" spans="7:18" x14ac:dyDescent="0.2">
      <c r="G2074" s="1"/>
      <c r="R2074" s="1"/>
    </row>
    <row r="2075" spans="7:18" x14ac:dyDescent="0.2">
      <c r="G2075" s="1"/>
      <c r="R2075" s="1"/>
    </row>
    <row r="2076" spans="7:18" x14ac:dyDescent="0.2">
      <c r="G2076" s="1"/>
      <c r="R2076" s="1"/>
    </row>
    <row r="2077" spans="7:18" x14ac:dyDescent="0.2">
      <c r="G2077" s="1"/>
      <c r="R2077" s="1"/>
    </row>
    <row r="2078" spans="7:18" x14ac:dyDescent="0.2">
      <c r="G2078" s="1"/>
      <c r="R2078" s="1"/>
    </row>
    <row r="2079" spans="7:18" x14ac:dyDescent="0.2">
      <c r="G2079" s="1"/>
      <c r="R2079" s="1"/>
    </row>
    <row r="2080" spans="7:18" x14ac:dyDescent="0.2">
      <c r="G2080" s="1"/>
      <c r="R2080" s="1"/>
    </row>
    <row r="2081" spans="7:18" x14ac:dyDescent="0.2">
      <c r="G2081" s="1"/>
      <c r="R2081" s="1"/>
    </row>
    <row r="2082" spans="7:18" x14ac:dyDescent="0.2">
      <c r="G2082" s="1"/>
      <c r="R2082" s="1"/>
    </row>
    <row r="2083" spans="7:18" x14ac:dyDescent="0.2">
      <c r="G2083" s="1"/>
      <c r="R2083" s="1"/>
    </row>
    <row r="2084" spans="7:18" x14ac:dyDescent="0.2">
      <c r="G2084" s="1"/>
      <c r="R2084" s="1"/>
    </row>
    <row r="2085" spans="7:18" x14ac:dyDescent="0.2">
      <c r="G2085" s="1"/>
      <c r="R2085" s="1"/>
    </row>
    <row r="2086" spans="7:18" x14ac:dyDescent="0.2">
      <c r="G2086" s="1"/>
      <c r="R2086" s="1"/>
    </row>
    <row r="2087" spans="7:18" x14ac:dyDescent="0.2">
      <c r="G2087" s="1"/>
      <c r="R2087" s="1"/>
    </row>
    <row r="2088" spans="7:18" x14ac:dyDescent="0.2">
      <c r="G2088" s="1"/>
      <c r="R2088" s="1"/>
    </row>
    <row r="2089" spans="7:18" x14ac:dyDescent="0.2">
      <c r="G2089" s="1"/>
      <c r="R2089" s="1"/>
    </row>
    <row r="2090" spans="7:18" x14ac:dyDescent="0.2">
      <c r="G2090" s="1"/>
      <c r="R2090" s="1"/>
    </row>
    <row r="2091" spans="7:18" x14ac:dyDescent="0.2">
      <c r="G2091" s="1"/>
      <c r="R2091" s="1"/>
    </row>
    <row r="2092" spans="7:18" x14ac:dyDescent="0.2">
      <c r="G2092" s="1"/>
      <c r="R2092" s="1"/>
    </row>
    <row r="2093" spans="7:18" x14ac:dyDescent="0.2">
      <c r="G2093" s="1"/>
      <c r="R2093" s="1"/>
    </row>
    <row r="2094" spans="7:18" x14ac:dyDescent="0.2">
      <c r="G2094" s="1"/>
      <c r="R2094" s="1"/>
    </row>
    <row r="2095" spans="7:18" x14ac:dyDescent="0.2">
      <c r="G2095" s="1"/>
      <c r="R2095" s="1"/>
    </row>
    <row r="2096" spans="7:18" x14ac:dyDescent="0.2">
      <c r="G2096" s="1"/>
      <c r="R2096" s="1"/>
    </row>
    <row r="2097" spans="7:18" x14ac:dyDescent="0.2">
      <c r="G2097" s="1"/>
      <c r="R2097" s="1"/>
    </row>
    <row r="2098" spans="7:18" x14ac:dyDescent="0.2">
      <c r="G2098" s="1"/>
      <c r="R2098" s="1"/>
    </row>
    <row r="2099" spans="7:18" x14ac:dyDescent="0.2">
      <c r="G2099" s="1"/>
      <c r="R2099" s="1"/>
    </row>
    <row r="2100" spans="7:18" x14ac:dyDescent="0.2">
      <c r="G2100" s="1"/>
      <c r="R2100" s="1"/>
    </row>
    <row r="2101" spans="7:18" x14ac:dyDescent="0.2">
      <c r="G2101" s="1"/>
      <c r="R2101" s="1"/>
    </row>
    <row r="2102" spans="7:18" x14ac:dyDescent="0.2">
      <c r="G2102" s="1"/>
      <c r="R2102" s="1"/>
    </row>
    <row r="2103" spans="7:18" x14ac:dyDescent="0.2">
      <c r="G2103" s="1"/>
      <c r="R2103" s="1"/>
    </row>
    <row r="2104" spans="7:18" x14ac:dyDescent="0.2">
      <c r="G2104" s="1"/>
      <c r="R2104" s="1"/>
    </row>
    <row r="2105" spans="7:18" x14ac:dyDescent="0.2">
      <c r="G2105" s="1"/>
      <c r="R2105" s="1"/>
    </row>
    <row r="2106" spans="7:18" x14ac:dyDescent="0.2">
      <c r="G2106" s="1"/>
      <c r="R2106" s="1"/>
    </row>
    <row r="2107" spans="7:18" x14ac:dyDescent="0.2">
      <c r="G2107" s="1"/>
      <c r="R2107" s="1"/>
    </row>
    <row r="2108" spans="7:18" x14ac:dyDescent="0.2">
      <c r="G2108" s="1"/>
      <c r="R2108" s="1"/>
    </row>
    <row r="2109" spans="7:18" x14ac:dyDescent="0.2">
      <c r="G2109" s="1"/>
      <c r="R2109" s="1"/>
    </row>
    <row r="2110" spans="7:18" x14ac:dyDescent="0.2">
      <c r="G2110" s="1"/>
      <c r="R2110" s="1"/>
    </row>
    <row r="2111" spans="7:18" x14ac:dyDescent="0.2">
      <c r="G2111" s="1"/>
      <c r="R2111" s="1"/>
    </row>
    <row r="2112" spans="7:18" x14ac:dyDescent="0.2">
      <c r="G2112" s="1"/>
      <c r="R2112" s="1"/>
    </row>
    <row r="2113" spans="7:18" x14ac:dyDescent="0.2">
      <c r="G2113" s="1"/>
      <c r="R2113" s="1"/>
    </row>
    <row r="2114" spans="7:18" x14ac:dyDescent="0.2">
      <c r="G2114" s="1"/>
      <c r="R2114" s="1"/>
    </row>
    <row r="2115" spans="7:18" x14ac:dyDescent="0.2">
      <c r="G2115" s="1"/>
      <c r="R2115" s="1"/>
    </row>
    <row r="2116" spans="7:18" x14ac:dyDescent="0.2">
      <c r="G2116" s="1"/>
      <c r="R2116" s="1"/>
    </row>
    <row r="2117" spans="7:18" x14ac:dyDescent="0.2">
      <c r="G2117" s="1"/>
      <c r="R2117" s="1"/>
    </row>
    <row r="2118" spans="7:18" x14ac:dyDescent="0.2">
      <c r="G2118" s="1"/>
      <c r="R2118" s="1"/>
    </row>
    <row r="2119" spans="7:18" x14ac:dyDescent="0.2">
      <c r="G2119" s="1"/>
      <c r="R2119" s="1"/>
    </row>
    <row r="2120" spans="7:18" x14ac:dyDescent="0.2">
      <c r="G2120" s="1"/>
      <c r="R2120" s="1"/>
    </row>
    <row r="2121" spans="7:18" x14ac:dyDescent="0.2">
      <c r="G2121" s="1"/>
      <c r="R2121" s="1"/>
    </row>
    <row r="2122" spans="7:18" x14ac:dyDescent="0.2">
      <c r="G2122" s="1"/>
      <c r="R2122" s="1"/>
    </row>
    <row r="2123" spans="7:18" x14ac:dyDescent="0.2">
      <c r="G2123" s="1"/>
      <c r="R2123" s="1"/>
    </row>
    <row r="2124" spans="7:18" x14ac:dyDescent="0.2">
      <c r="G2124" s="1"/>
      <c r="R2124" s="1"/>
    </row>
    <row r="2125" spans="7:18" x14ac:dyDescent="0.2">
      <c r="G2125" s="1"/>
      <c r="R2125" s="1"/>
    </row>
    <row r="2126" spans="7:18" x14ac:dyDescent="0.2">
      <c r="G2126" s="1"/>
      <c r="R2126" s="1"/>
    </row>
    <row r="2127" spans="7:18" x14ac:dyDescent="0.2">
      <c r="G2127" s="1"/>
      <c r="R2127" s="1"/>
    </row>
    <row r="2128" spans="7:18" x14ac:dyDescent="0.2">
      <c r="G2128" s="1"/>
      <c r="R2128" s="1"/>
    </row>
    <row r="2129" spans="7:18" x14ac:dyDescent="0.2">
      <c r="G2129" s="1"/>
      <c r="R2129" s="1"/>
    </row>
    <row r="2130" spans="7:18" x14ac:dyDescent="0.2">
      <c r="G2130" s="1"/>
      <c r="R2130" s="1"/>
    </row>
    <row r="2131" spans="7:18" x14ac:dyDescent="0.2">
      <c r="G2131" s="1"/>
      <c r="R2131" s="1"/>
    </row>
    <row r="2132" spans="7:18" x14ac:dyDescent="0.2">
      <c r="G2132" s="1"/>
      <c r="R2132" s="1"/>
    </row>
    <row r="2133" spans="7:18" x14ac:dyDescent="0.2">
      <c r="G2133" s="1"/>
      <c r="R2133" s="1"/>
    </row>
    <row r="2134" spans="7:18" x14ac:dyDescent="0.2">
      <c r="G2134" s="1"/>
      <c r="R2134" s="1"/>
    </row>
    <row r="2135" spans="7:18" x14ac:dyDescent="0.2">
      <c r="G2135" s="1"/>
      <c r="R2135" s="1"/>
    </row>
    <row r="2136" spans="7:18" x14ac:dyDescent="0.2">
      <c r="G2136" s="1"/>
      <c r="R2136" s="1"/>
    </row>
    <row r="2137" spans="7:18" x14ac:dyDescent="0.2">
      <c r="G2137" s="1"/>
      <c r="R2137" s="1"/>
    </row>
    <row r="2138" spans="7:18" x14ac:dyDescent="0.2">
      <c r="G2138" s="1"/>
      <c r="R2138" s="1"/>
    </row>
    <row r="2139" spans="7:18" x14ac:dyDescent="0.2">
      <c r="G2139" s="1"/>
      <c r="R2139" s="1"/>
    </row>
    <row r="2140" spans="7:18" x14ac:dyDescent="0.2">
      <c r="G2140" s="1"/>
      <c r="R2140" s="1"/>
    </row>
    <row r="2141" spans="7:18" x14ac:dyDescent="0.2">
      <c r="G2141" s="1"/>
      <c r="R2141" s="1"/>
    </row>
    <row r="2142" spans="7:18" x14ac:dyDescent="0.2">
      <c r="G2142" s="1"/>
      <c r="R2142" s="1"/>
    </row>
    <row r="2143" spans="7:18" x14ac:dyDescent="0.2">
      <c r="G2143" s="1"/>
      <c r="R2143" s="1"/>
    </row>
    <row r="2144" spans="7:18" x14ac:dyDescent="0.2">
      <c r="G2144" s="1"/>
      <c r="R2144" s="1"/>
    </row>
    <row r="2145" spans="7:18" x14ac:dyDescent="0.2">
      <c r="G2145" s="1"/>
      <c r="R2145" s="1"/>
    </row>
    <row r="2146" spans="7:18" x14ac:dyDescent="0.2">
      <c r="G2146" s="1"/>
      <c r="R2146" s="1"/>
    </row>
    <row r="2147" spans="7:18" x14ac:dyDescent="0.2">
      <c r="G2147" s="1"/>
      <c r="R2147" s="1"/>
    </row>
    <row r="2148" spans="7:18" x14ac:dyDescent="0.2">
      <c r="G2148" s="1"/>
      <c r="R2148" s="1"/>
    </row>
    <row r="2149" spans="7:18" x14ac:dyDescent="0.2">
      <c r="G2149" s="1"/>
      <c r="R2149" s="1"/>
    </row>
    <row r="2150" spans="7:18" x14ac:dyDescent="0.2">
      <c r="G2150" s="1"/>
      <c r="R2150" s="1"/>
    </row>
    <row r="2151" spans="7:18" x14ac:dyDescent="0.2">
      <c r="G2151" s="1"/>
      <c r="R2151" s="1"/>
    </row>
    <row r="2152" spans="7:18" x14ac:dyDescent="0.2">
      <c r="G2152" s="1"/>
      <c r="R2152" s="1"/>
    </row>
    <row r="2153" spans="7:18" x14ac:dyDescent="0.2">
      <c r="G2153" s="1"/>
      <c r="R2153" s="1"/>
    </row>
    <row r="2154" spans="7:18" x14ac:dyDescent="0.2">
      <c r="G2154" s="1"/>
      <c r="R2154" s="1"/>
    </row>
    <row r="2155" spans="7:18" x14ac:dyDescent="0.2">
      <c r="G2155" s="1"/>
      <c r="R2155" s="1"/>
    </row>
    <row r="2156" spans="7:18" x14ac:dyDescent="0.2">
      <c r="G2156" s="1"/>
      <c r="R2156" s="1"/>
    </row>
  </sheetData>
  <sheetProtection password="9496" sheet="1" objects="1" scenarios="1" formatCells="0" selectLockedCells="1" sort="0" autoFilter="0"/>
  <autoFilter ref="A8:R1000"/>
  <mergeCells count="8">
    <mergeCell ref="I5:Q5"/>
    <mergeCell ref="I6:Q6"/>
    <mergeCell ref="A1:R1"/>
    <mergeCell ref="A4:B4"/>
    <mergeCell ref="A2:R2"/>
    <mergeCell ref="C4:F4"/>
    <mergeCell ref="A3:B3"/>
    <mergeCell ref="C3:F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1.5703125" style="1" customWidth="1"/>
    <col min="8" max="8" width="16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8.85546875" style="22" customWidth="1"/>
    <col min="14" max="14" width="9.710937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28515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5415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Химия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7.2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E252"/>
  <sheetViews>
    <sheetView workbookViewId="0">
      <selection activeCell="A4" sqref="A4:XFD4"/>
    </sheetView>
  </sheetViews>
  <sheetFormatPr defaultRowHeight="12.75" x14ac:dyDescent="0.2"/>
  <cols>
    <col min="1" max="1" width="35.28515625" style="150" customWidth="1"/>
    <col min="2" max="2" width="11.7109375" customWidth="1"/>
    <col min="3" max="3" width="18.28515625" customWidth="1"/>
  </cols>
  <sheetData>
    <row r="1" spans="1:5" ht="25.5" x14ac:dyDescent="0.2">
      <c r="A1" s="151" t="s">
        <v>1358</v>
      </c>
      <c r="C1" s="15" t="s">
        <v>85</v>
      </c>
      <c r="E1" s="101" t="s">
        <v>86</v>
      </c>
    </row>
    <row r="2" spans="1:5" x14ac:dyDescent="0.2">
      <c r="A2" s="149" t="s">
        <v>1359</v>
      </c>
      <c r="C2" s="135" t="s">
        <v>118</v>
      </c>
      <c r="E2" s="113" t="s">
        <v>124</v>
      </c>
    </row>
    <row r="3" spans="1:5" x14ac:dyDescent="0.2">
      <c r="A3" s="149" t="s">
        <v>1360</v>
      </c>
      <c r="C3" s="135" t="s">
        <v>119</v>
      </c>
      <c r="E3" s="113" t="s">
        <v>125</v>
      </c>
    </row>
    <row r="4" spans="1:5" x14ac:dyDescent="0.2">
      <c r="A4" s="149" t="s">
        <v>1361</v>
      </c>
    </row>
    <row r="5" spans="1:5" x14ac:dyDescent="0.2">
      <c r="A5" s="149" t="s">
        <v>1362</v>
      </c>
      <c r="C5" s="16" t="s">
        <v>74</v>
      </c>
    </row>
    <row r="6" spans="1:5" x14ac:dyDescent="0.2">
      <c r="A6" s="149" t="s">
        <v>1363</v>
      </c>
      <c r="C6" s="135" t="s">
        <v>73</v>
      </c>
    </row>
    <row r="7" spans="1:5" x14ac:dyDescent="0.2">
      <c r="A7" s="149" t="s">
        <v>1364</v>
      </c>
      <c r="C7" s="135" t="s">
        <v>72</v>
      </c>
    </row>
    <row r="8" spans="1:5" x14ac:dyDescent="0.2">
      <c r="A8" s="149" t="s">
        <v>1365</v>
      </c>
      <c r="C8" s="135" t="s">
        <v>75</v>
      </c>
    </row>
    <row r="9" spans="1:5" x14ac:dyDescent="0.2">
      <c r="A9" s="149" t="s">
        <v>1366</v>
      </c>
    </row>
    <row r="10" spans="1:5" x14ac:dyDescent="0.2">
      <c r="A10" s="149" t="s">
        <v>1367</v>
      </c>
    </row>
    <row r="11" spans="1:5" x14ac:dyDescent="0.2">
      <c r="A11" s="149" t="s">
        <v>1368</v>
      </c>
    </row>
    <row r="12" spans="1:5" x14ac:dyDescent="0.2">
      <c r="A12" s="149" t="s">
        <v>1369</v>
      </c>
    </row>
    <row r="13" spans="1:5" x14ac:dyDescent="0.2">
      <c r="A13" s="149" t="s">
        <v>1370</v>
      </c>
    </row>
    <row r="14" spans="1:5" x14ac:dyDescent="0.2">
      <c r="A14" s="149" t="s">
        <v>1371</v>
      </c>
    </row>
    <row r="15" spans="1:5" x14ac:dyDescent="0.2">
      <c r="A15" s="149" t="s">
        <v>1372</v>
      </c>
    </row>
    <row r="16" spans="1:5" x14ac:dyDescent="0.2">
      <c r="A16" s="149" t="s">
        <v>1373</v>
      </c>
    </row>
    <row r="17" spans="1:1" x14ac:dyDescent="0.2">
      <c r="A17" s="149" t="s">
        <v>1374</v>
      </c>
    </row>
    <row r="18" spans="1:1" x14ac:dyDescent="0.2">
      <c r="A18" s="149" t="s">
        <v>1375</v>
      </c>
    </row>
    <row r="19" spans="1:1" x14ac:dyDescent="0.2">
      <c r="A19" s="149" t="s">
        <v>1376</v>
      </c>
    </row>
    <row r="20" spans="1:1" x14ac:dyDescent="0.2">
      <c r="A20" s="149" t="s">
        <v>1377</v>
      </c>
    </row>
    <row r="21" spans="1:1" x14ac:dyDescent="0.2">
      <c r="A21" s="149" t="s">
        <v>1378</v>
      </c>
    </row>
    <row r="22" spans="1:1" x14ac:dyDescent="0.2">
      <c r="A22" s="149" t="s">
        <v>1379</v>
      </c>
    </row>
    <row r="23" spans="1:1" x14ac:dyDescent="0.2">
      <c r="A23" s="149" t="s">
        <v>1380</v>
      </c>
    </row>
    <row r="24" spans="1:1" x14ac:dyDescent="0.2">
      <c r="A24" s="149" t="s">
        <v>1381</v>
      </c>
    </row>
    <row r="25" spans="1:1" x14ac:dyDescent="0.2">
      <c r="A25" s="149" t="s">
        <v>1382</v>
      </c>
    </row>
    <row r="26" spans="1:1" x14ac:dyDescent="0.2">
      <c r="A26" s="149" t="s">
        <v>1383</v>
      </c>
    </row>
    <row r="27" spans="1:1" x14ac:dyDescent="0.2">
      <c r="A27" s="149" t="s">
        <v>1384</v>
      </c>
    </row>
    <row r="28" spans="1:1" ht="25.5" x14ac:dyDescent="0.2">
      <c r="A28" s="149" t="s">
        <v>1385</v>
      </c>
    </row>
    <row r="29" spans="1:1" x14ac:dyDescent="0.2">
      <c r="A29" s="149" t="s">
        <v>1386</v>
      </c>
    </row>
    <row r="30" spans="1:1" x14ac:dyDescent="0.2">
      <c r="A30" s="149" t="s">
        <v>1387</v>
      </c>
    </row>
    <row r="31" spans="1:1" x14ac:dyDescent="0.2">
      <c r="A31" s="149" t="s">
        <v>1388</v>
      </c>
    </row>
    <row r="32" spans="1:1" x14ac:dyDescent="0.2">
      <c r="A32" s="149" t="s">
        <v>1389</v>
      </c>
    </row>
    <row r="33" spans="1:1" ht="25.5" x14ac:dyDescent="0.2">
      <c r="A33" s="149" t="s">
        <v>1390</v>
      </c>
    </row>
    <row r="34" spans="1:1" x14ac:dyDescent="0.2">
      <c r="A34" s="149" t="s">
        <v>1391</v>
      </c>
    </row>
    <row r="35" spans="1:1" x14ac:dyDescent="0.2">
      <c r="A35" s="149" t="s">
        <v>1392</v>
      </c>
    </row>
    <row r="36" spans="1:1" x14ac:dyDescent="0.2">
      <c r="A36" s="149" t="s">
        <v>1393</v>
      </c>
    </row>
    <row r="37" spans="1:1" x14ac:dyDescent="0.2">
      <c r="A37" s="149" t="s">
        <v>1394</v>
      </c>
    </row>
    <row r="38" spans="1:1" x14ac:dyDescent="0.2">
      <c r="A38" s="149" t="s">
        <v>1395</v>
      </c>
    </row>
    <row r="39" spans="1:1" x14ac:dyDescent="0.2">
      <c r="A39" s="149" t="s">
        <v>1396</v>
      </c>
    </row>
    <row r="40" spans="1:1" x14ac:dyDescent="0.2">
      <c r="A40" s="149" t="s">
        <v>1397</v>
      </c>
    </row>
    <row r="41" spans="1:1" x14ac:dyDescent="0.2">
      <c r="A41" s="149" t="s">
        <v>1398</v>
      </c>
    </row>
    <row r="42" spans="1:1" x14ac:dyDescent="0.2">
      <c r="A42" s="149" t="s">
        <v>1399</v>
      </c>
    </row>
    <row r="43" spans="1:1" x14ac:dyDescent="0.2">
      <c r="A43" s="149" t="s">
        <v>1400</v>
      </c>
    </row>
    <row r="44" spans="1:1" x14ac:dyDescent="0.2">
      <c r="A44" s="149" t="s">
        <v>1401</v>
      </c>
    </row>
    <row r="45" spans="1:1" x14ac:dyDescent="0.2">
      <c r="A45" s="149" t="s">
        <v>1402</v>
      </c>
    </row>
    <row r="46" spans="1:1" x14ac:dyDescent="0.2">
      <c r="A46" s="149" t="s">
        <v>1403</v>
      </c>
    </row>
    <row r="47" spans="1:1" x14ac:dyDescent="0.2">
      <c r="A47" s="149" t="s">
        <v>1404</v>
      </c>
    </row>
    <row r="48" spans="1:1" x14ac:dyDescent="0.2">
      <c r="A48" s="149" t="s">
        <v>1405</v>
      </c>
    </row>
    <row r="49" spans="1:1" x14ac:dyDescent="0.2">
      <c r="A49" s="149" t="s">
        <v>1406</v>
      </c>
    </row>
    <row r="50" spans="1:1" x14ac:dyDescent="0.2">
      <c r="A50" s="149" t="s">
        <v>1407</v>
      </c>
    </row>
    <row r="51" spans="1:1" x14ac:dyDescent="0.2">
      <c r="A51" s="149" t="s">
        <v>1408</v>
      </c>
    </row>
    <row r="52" spans="1:1" x14ac:dyDescent="0.2">
      <c r="A52" s="149" t="s">
        <v>1409</v>
      </c>
    </row>
    <row r="53" spans="1:1" x14ac:dyDescent="0.2">
      <c r="A53" s="149" t="s">
        <v>1410</v>
      </c>
    </row>
    <row r="54" spans="1:1" x14ac:dyDescent="0.2">
      <c r="A54" s="149" t="s">
        <v>1411</v>
      </c>
    </row>
    <row r="55" spans="1:1" x14ac:dyDescent="0.2">
      <c r="A55" s="149" t="s">
        <v>1412</v>
      </c>
    </row>
    <row r="56" spans="1:1" x14ac:dyDescent="0.2">
      <c r="A56" s="149" t="s">
        <v>1413</v>
      </c>
    </row>
    <row r="57" spans="1:1" x14ac:dyDescent="0.2">
      <c r="A57" s="149" t="s">
        <v>1414</v>
      </c>
    </row>
    <row r="58" spans="1:1" x14ac:dyDescent="0.2">
      <c r="A58" s="149" t="s">
        <v>1415</v>
      </c>
    </row>
    <row r="59" spans="1:1" x14ac:dyDescent="0.2">
      <c r="A59" s="149" t="s">
        <v>1416</v>
      </c>
    </row>
    <row r="60" spans="1:1" x14ac:dyDescent="0.2">
      <c r="A60" s="149" t="s">
        <v>1417</v>
      </c>
    </row>
    <row r="61" spans="1:1" x14ac:dyDescent="0.2">
      <c r="A61" s="149" t="s">
        <v>1418</v>
      </c>
    </row>
    <row r="62" spans="1:1" x14ac:dyDescent="0.2">
      <c r="A62" s="149" t="s">
        <v>1419</v>
      </c>
    </row>
    <row r="63" spans="1:1" x14ac:dyDescent="0.2">
      <c r="A63" s="149" t="s">
        <v>1420</v>
      </c>
    </row>
    <row r="64" spans="1:1" x14ac:dyDescent="0.2">
      <c r="A64" s="149" t="s">
        <v>1421</v>
      </c>
    </row>
    <row r="65" spans="1:1" x14ac:dyDescent="0.2">
      <c r="A65" s="149" t="s">
        <v>1422</v>
      </c>
    </row>
    <row r="66" spans="1:1" x14ac:dyDescent="0.2">
      <c r="A66" s="149" t="s">
        <v>1423</v>
      </c>
    </row>
    <row r="67" spans="1:1" x14ac:dyDescent="0.2">
      <c r="A67" s="149" t="s">
        <v>1424</v>
      </c>
    </row>
    <row r="68" spans="1:1" x14ac:dyDescent="0.2">
      <c r="A68" s="149" t="s">
        <v>1425</v>
      </c>
    </row>
    <row r="69" spans="1:1" x14ac:dyDescent="0.2">
      <c r="A69" s="149" t="s">
        <v>1426</v>
      </c>
    </row>
    <row r="70" spans="1:1" x14ac:dyDescent="0.2">
      <c r="A70" s="149" t="s">
        <v>1427</v>
      </c>
    </row>
    <row r="71" spans="1:1" x14ac:dyDescent="0.2">
      <c r="A71" s="149" t="s">
        <v>1428</v>
      </c>
    </row>
    <row r="72" spans="1:1" x14ac:dyDescent="0.2">
      <c r="A72" s="149" t="s">
        <v>1429</v>
      </c>
    </row>
    <row r="73" spans="1:1" x14ac:dyDescent="0.2">
      <c r="A73" s="149" t="s">
        <v>1430</v>
      </c>
    </row>
    <row r="74" spans="1:1" x14ac:dyDescent="0.2">
      <c r="A74" s="149" t="s">
        <v>1431</v>
      </c>
    </row>
    <row r="75" spans="1:1" x14ac:dyDescent="0.2">
      <c r="A75" s="149" t="s">
        <v>1432</v>
      </c>
    </row>
    <row r="76" spans="1:1" x14ac:dyDescent="0.2">
      <c r="A76" s="149" t="s">
        <v>1433</v>
      </c>
    </row>
    <row r="77" spans="1:1" x14ac:dyDescent="0.2">
      <c r="A77" s="149" t="s">
        <v>1434</v>
      </c>
    </row>
    <row r="78" spans="1:1" x14ac:dyDescent="0.2">
      <c r="A78" s="149" t="s">
        <v>1435</v>
      </c>
    </row>
    <row r="79" spans="1:1" x14ac:dyDescent="0.2">
      <c r="A79" s="149" t="s">
        <v>1436</v>
      </c>
    </row>
    <row r="80" spans="1:1" x14ac:dyDescent="0.2">
      <c r="A80" s="149" t="s">
        <v>1437</v>
      </c>
    </row>
    <row r="81" spans="1:1" x14ac:dyDescent="0.2">
      <c r="A81" s="149" t="s">
        <v>1438</v>
      </c>
    </row>
    <row r="82" spans="1:1" x14ac:dyDescent="0.2">
      <c r="A82" s="149" t="s">
        <v>1439</v>
      </c>
    </row>
    <row r="83" spans="1:1" x14ac:dyDescent="0.2">
      <c r="A83" s="149" t="s">
        <v>1440</v>
      </c>
    </row>
    <row r="84" spans="1:1" x14ac:dyDescent="0.2">
      <c r="A84" s="149" t="s">
        <v>1441</v>
      </c>
    </row>
    <row r="85" spans="1:1" x14ac:dyDescent="0.2">
      <c r="A85" s="149" t="s">
        <v>1442</v>
      </c>
    </row>
    <row r="86" spans="1:1" x14ac:dyDescent="0.2">
      <c r="A86" s="149" t="s">
        <v>1443</v>
      </c>
    </row>
    <row r="87" spans="1:1" x14ac:dyDescent="0.2">
      <c r="A87" s="149" t="s">
        <v>1444</v>
      </c>
    </row>
    <row r="88" spans="1:1" x14ac:dyDescent="0.2">
      <c r="A88" s="149" t="s">
        <v>1445</v>
      </c>
    </row>
    <row r="89" spans="1:1" x14ac:dyDescent="0.2">
      <c r="A89" s="149" t="s">
        <v>1446</v>
      </c>
    </row>
    <row r="90" spans="1:1" x14ac:dyDescent="0.2">
      <c r="A90" s="149" t="s">
        <v>1447</v>
      </c>
    </row>
    <row r="91" spans="1:1" x14ac:dyDescent="0.2">
      <c r="A91" s="149" t="s">
        <v>1448</v>
      </c>
    </row>
    <row r="92" spans="1:1" x14ac:dyDescent="0.2">
      <c r="A92" s="149" t="s">
        <v>1449</v>
      </c>
    </row>
    <row r="93" spans="1:1" x14ac:dyDescent="0.2">
      <c r="A93" s="149" t="s">
        <v>1450</v>
      </c>
    </row>
    <row r="94" spans="1:1" x14ac:dyDescent="0.2">
      <c r="A94" s="149" t="s">
        <v>1451</v>
      </c>
    </row>
    <row r="95" spans="1:1" x14ac:dyDescent="0.2">
      <c r="A95" s="149" t="s">
        <v>1452</v>
      </c>
    </row>
    <row r="96" spans="1:1" x14ac:dyDescent="0.2">
      <c r="A96" s="149" t="s">
        <v>1453</v>
      </c>
    </row>
    <row r="97" spans="1:1" x14ac:dyDescent="0.2">
      <c r="A97" s="149" t="s">
        <v>1454</v>
      </c>
    </row>
    <row r="98" spans="1:1" x14ac:dyDescent="0.2">
      <c r="A98" s="149" t="s">
        <v>1455</v>
      </c>
    </row>
    <row r="99" spans="1:1" ht="25.5" x14ac:dyDescent="0.2">
      <c r="A99" s="149" t="s">
        <v>1456</v>
      </c>
    </row>
    <row r="100" spans="1:1" x14ac:dyDescent="0.2">
      <c r="A100" s="149" t="s">
        <v>1457</v>
      </c>
    </row>
    <row r="101" spans="1:1" x14ac:dyDescent="0.2">
      <c r="A101" s="149" t="s">
        <v>1458</v>
      </c>
    </row>
    <row r="102" spans="1:1" x14ac:dyDescent="0.2">
      <c r="A102" s="149" t="s">
        <v>1459</v>
      </c>
    </row>
    <row r="103" spans="1:1" x14ac:dyDescent="0.2">
      <c r="A103" s="149" t="s">
        <v>1460</v>
      </c>
    </row>
    <row r="104" spans="1:1" x14ac:dyDescent="0.2">
      <c r="A104" s="149" t="s">
        <v>1461</v>
      </c>
    </row>
    <row r="105" spans="1:1" x14ac:dyDescent="0.2">
      <c r="A105" s="149" t="s">
        <v>1462</v>
      </c>
    </row>
    <row r="106" spans="1:1" ht="25.5" x14ac:dyDescent="0.2">
      <c r="A106" s="149" t="s">
        <v>1463</v>
      </c>
    </row>
    <row r="107" spans="1:1" x14ac:dyDescent="0.2">
      <c r="A107" s="149" t="s">
        <v>1464</v>
      </c>
    </row>
    <row r="108" spans="1:1" x14ac:dyDescent="0.2">
      <c r="A108" s="149" t="s">
        <v>1465</v>
      </c>
    </row>
    <row r="109" spans="1:1" x14ac:dyDescent="0.2">
      <c r="A109" s="149" t="s">
        <v>1466</v>
      </c>
    </row>
    <row r="110" spans="1:1" x14ac:dyDescent="0.2">
      <c r="A110" s="149" t="s">
        <v>1467</v>
      </c>
    </row>
    <row r="111" spans="1:1" x14ac:dyDescent="0.2">
      <c r="A111" s="149" t="s">
        <v>1468</v>
      </c>
    </row>
    <row r="112" spans="1:1" x14ac:dyDescent="0.2">
      <c r="A112" s="149" t="s">
        <v>1469</v>
      </c>
    </row>
    <row r="113" spans="1:1" x14ac:dyDescent="0.2">
      <c r="A113" s="149" t="s">
        <v>1470</v>
      </c>
    </row>
    <row r="114" spans="1:1" x14ac:dyDescent="0.2">
      <c r="A114" s="149" t="s">
        <v>1471</v>
      </c>
    </row>
    <row r="115" spans="1:1" x14ac:dyDescent="0.2">
      <c r="A115" s="149" t="s">
        <v>1472</v>
      </c>
    </row>
    <row r="116" spans="1:1" x14ac:dyDescent="0.2">
      <c r="A116" s="149" t="s">
        <v>1473</v>
      </c>
    </row>
    <row r="117" spans="1:1" x14ac:dyDescent="0.2">
      <c r="A117" s="149" t="s">
        <v>1474</v>
      </c>
    </row>
    <row r="118" spans="1:1" x14ac:dyDescent="0.2">
      <c r="A118" s="149" t="s">
        <v>1475</v>
      </c>
    </row>
    <row r="119" spans="1:1" x14ac:dyDescent="0.2">
      <c r="A119" s="149" t="s">
        <v>1476</v>
      </c>
    </row>
    <row r="120" spans="1:1" x14ac:dyDescent="0.2">
      <c r="A120" s="149" t="s">
        <v>1477</v>
      </c>
    </row>
    <row r="121" spans="1:1" x14ac:dyDescent="0.2">
      <c r="A121" s="149" t="s">
        <v>1478</v>
      </c>
    </row>
    <row r="122" spans="1:1" x14ac:dyDescent="0.2">
      <c r="A122" s="149" t="s">
        <v>1479</v>
      </c>
    </row>
    <row r="123" spans="1:1" ht="25.5" x14ac:dyDescent="0.2">
      <c r="A123" s="149" t="s">
        <v>1480</v>
      </c>
    </row>
    <row r="124" spans="1:1" x14ac:dyDescent="0.2">
      <c r="A124" s="149" t="s">
        <v>1481</v>
      </c>
    </row>
    <row r="125" spans="1:1" x14ac:dyDescent="0.2">
      <c r="A125" s="149" t="s">
        <v>1482</v>
      </c>
    </row>
    <row r="126" spans="1:1" x14ac:dyDescent="0.2">
      <c r="A126" s="149" t="s">
        <v>1483</v>
      </c>
    </row>
    <row r="127" spans="1:1" x14ac:dyDescent="0.2">
      <c r="A127" s="149" t="s">
        <v>1484</v>
      </c>
    </row>
    <row r="128" spans="1:1" x14ac:dyDescent="0.2">
      <c r="A128" s="149" t="s">
        <v>1485</v>
      </c>
    </row>
    <row r="129" spans="1:1" x14ac:dyDescent="0.2">
      <c r="A129" s="149" t="s">
        <v>1486</v>
      </c>
    </row>
    <row r="130" spans="1:1" x14ac:dyDescent="0.2">
      <c r="A130" s="149" t="s">
        <v>1487</v>
      </c>
    </row>
    <row r="131" spans="1:1" x14ac:dyDescent="0.2">
      <c r="A131" s="149" t="s">
        <v>1488</v>
      </c>
    </row>
    <row r="132" spans="1:1" x14ac:dyDescent="0.2">
      <c r="A132" s="149" t="s">
        <v>1489</v>
      </c>
    </row>
    <row r="133" spans="1:1" x14ac:dyDescent="0.2">
      <c r="A133" s="149" t="s">
        <v>1490</v>
      </c>
    </row>
    <row r="134" spans="1:1" x14ac:dyDescent="0.2">
      <c r="A134" s="149" t="s">
        <v>1491</v>
      </c>
    </row>
    <row r="135" spans="1:1" x14ac:dyDescent="0.2">
      <c r="A135" s="149" t="s">
        <v>1492</v>
      </c>
    </row>
    <row r="136" spans="1:1" x14ac:dyDescent="0.2">
      <c r="A136" s="149" t="s">
        <v>1493</v>
      </c>
    </row>
    <row r="137" spans="1:1" x14ac:dyDescent="0.2">
      <c r="A137" s="149" t="s">
        <v>1494</v>
      </c>
    </row>
    <row r="138" spans="1:1" x14ac:dyDescent="0.2">
      <c r="A138" s="149" t="s">
        <v>1495</v>
      </c>
    </row>
    <row r="139" spans="1:1" x14ac:dyDescent="0.2">
      <c r="A139" s="149" t="s">
        <v>1496</v>
      </c>
    </row>
    <row r="140" spans="1:1" x14ac:dyDescent="0.2">
      <c r="A140" s="149" t="s">
        <v>1497</v>
      </c>
    </row>
    <row r="141" spans="1:1" x14ac:dyDescent="0.2">
      <c r="A141" s="149" t="s">
        <v>1498</v>
      </c>
    </row>
    <row r="142" spans="1:1" x14ac:dyDescent="0.2">
      <c r="A142" s="149" t="s">
        <v>1499</v>
      </c>
    </row>
    <row r="143" spans="1:1" x14ac:dyDescent="0.2">
      <c r="A143" s="149" t="s">
        <v>1500</v>
      </c>
    </row>
    <row r="144" spans="1:1" x14ac:dyDescent="0.2">
      <c r="A144" s="149" t="s">
        <v>1501</v>
      </c>
    </row>
    <row r="145" spans="1:1" x14ac:dyDescent="0.2">
      <c r="A145" s="149" t="s">
        <v>1502</v>
      </c>
    </row>
    <row r="146" spans="1:1" x14ac:dyDescent="0.2">
      <c r="A146" s="149" t="s">
        <v>1503</v>
      </c>
    </row>
    <row r="147" spans="1:1" x14ac:dyDescent="0.2">
      <c r="A147" s="149" t="s">
        <v>1504</v>
      </c>
    </row>
    <row r="148" spans="1:1" x14ac:dyDescent="0.2">
      <c r="A148" s="149" t="s">
        <v>1505</v>
      </c>
    </row>
    <row r="149" spans="1:1" x14ac:dyDescent="0.2">
      <c r="A149" s="149" t="s">
        <v>1506</v>
      </c>
    </row>
    <row r="150" spans="1:1" x14ac:dyDescent="0.2">
      <c r="A150" s="149" t="s">
        <v>1507</v>
      </c>
    </row>
    <row r="151" spans="1:1" x14ac:dyDescent="0.2">
      <c r="A151" s="149" t="s">
        <v>1508</v>
      </c>
    </row>
    <row r="152" spans="1:1" x14ac:dyDescent="0.2">
      <c r="A152" s="149" t="s">
        <v>1509</v>
      </c>
    </row>
    <row r="153" spans="1:1" x14ac:dyDescent="0.2">
      <c r="A153" s="149" t="s">
        <v>1510</v>
      </c>
    </row>
    <row r="154" spans="1:1" x14ac:dyDescent="0.2">
      <c r="A154" s="149" t="s">
        <v>1511</v>
      </c>
    </row>
    <row r="155" spans="1:1" x14ac:dyDescent="0.2">
      <c r="A155" s="149" t="s">
        <v>1512</v>
      </c>
    </row>
    <row r="156" spans="1:1" x14ac:dyDescent="0.2">
      <c r="A156" s="149" t="s">
        <v>1513</v>
      </c>
    </row>
    <row r="157" spans="1:1" x14ac:dyDescent="0.2">
      <c r="A157" s="149" t="s">
        <v>1514</v>
      </c>
    </row>
    <row r="158" spans="1:1" x14ac:dyDescent="0.2">
      <c r="A158" s="149" t="s">
        <v>1515</v>
      </c>
    </row>
    <row r="159" spans="1:1" x14ac:dyDescent="0.2">
      <c r="A159" s="149" t="s">
        <v>1516</v>
      </c>
    </row>
    <row r="160" spans="1:1" x14ac:dyDescent="0.2">
      <c r="A160" s="149" t="s">
        <v>1517</v>
      </c>
    </row>
    <row r="161" spans="1:1" x14ac:dyDescent="0.2">
      <c r="A161" s="149" t="s">
        <v>1518</v>
      </c>
    </row>
    <row r="162" spans="1:1" ht="25.5" x14ac:dyDescent="0.2">
      <c r="A162" s="149" t="s">
        <v>1519</v>
      </c>
    </row>
    <row r="163" spans="1:1" x14ac:dyDescent="0.2">
      <c r="A163" s="149" t="s">
        <v>1520</v>
      </c>
    </row>
    <row r="164" spans="1:1" x14ac:dyDescent="0.2">
      <c r="A164" s="149" t="s">
        <v>1521</v>
      </c>
    </row>
    <row r="165" spans="1:1" x14ac:dyDescent="0.2">
      <c r="A165" s="149" t="s">
        <v>1522</v>
      </c>
    </row>
    <row r="166" spans="1:1" x14ac:dyDescent="0.2">
      <c r="A166" s="149" t="s">
        <v>1523</v>
      </c>
    </row>
    <row r="167" spans="1:1" x14ac:dyDescent="0.2">
      <c r="A167" s="149" t="s">
        <v>1524</v>
      </c>
    </row>
    <row r="168" spans="1:1" x14ac:dyDescent="0.2">
      <c r="A168" s="149" t="s">
        <v>1525</v>
      </c>
    </row>
    <row r="169" spans="1:1" x14ac:dyDescent="0.2">
      <c r="A169" s="149" t="s">
        <v>1526</v>
      </c>
    </row>
    <row r="170" spans="1:1" x14ac:dyDescent="0.2">
      <c r="A170" s="149" t="s">
        <v>1527</v>
      </c>
    </row>
    <row r="171" spans="1:1" x14ac:dyDescent="0.2">
      <c r="A171" s="149" t="s">
        <v>1528</v>
      </c>
    </row>
    <row r="172" spans="1:1" x14ac:dyDescent="0.2">
      <c r="A172" s="149" t="s">
        <v>1529</v>
      </c>
    </row>
    <row r="173" spans="1:1" x14ac:dyDescent="0.2">
      <c r="A173" s="149" t="s">
        <v>1530</v>
      </c>
    </row>
    <row r="174" spans="1:1" x14ac:dyDescent="0.2">
      <c r="A174" s="149" t="s">
        <v>1531</v>
      </c>
    </row>
    <row r="175" spans="1:1" x14ac:dyDescent="0.2">
      <c r="A175" s="149" t="s">
        <v>1532</v>
      </c>
    </row>
    <row r="176" spans="1:1" x14ac:dyDescent="0.2">
      <c r="A176" s="149" t="s">
        <v>1533</v>
      </c>
    </row>
    <row r="177" spans="1:1" x14ac:dyDescent="0.2">
      <c r="A177" s="149" t="s">
        <v>1534</v>
      </c>
    </row>
    <row r="178" spans="1:1" x14ac:dyDescent="0.2">
      <c r="A178" s="149" t="s">
        <v>1535</v>
      </c>
    </row>
    <row r="179" spans="1:1" x14ac:dyDescent="0.2">
      <c r="A179" s="149" t="s">
        <v>1536</v>
      </c>
    </row>
    <row r="180" spans="1:1" ht="25.5" x14ac:dyDescent="0.2">
      <c r="A180" s="149" t="s">
        <v>1537</v>
      </c>
    </row>
    <row r="181" spans="1:1" x14ac:dyDescent="0.2">
      <c r="A181" s="149" t="s">
        <v>1538</v>
      </c>
    </row>
    <row r="182" spans="1:1" x14ac:dyDescent="0.2">
      <c r="A182" s="149" t="s">
        <v>1539</v>
      </c>
    </row>
    <row r="183" spans="1:1" x14ac:dyDescent="0.2">
      <c r="A183" s="149" t="s">
        <v>1540</v>
      </c>
    </row>
    <row r="184" spans="1:1" x14ac:dyDescent="0.2">
      <c r="A184" s="149" t="s">
        <v>1541</v>
      </c>
    </row>
    <row r="185" spans="1:1" x14ac:dyDescent="0.2">
      <c r="A185" s="149" t="s">
        <v>1542</v>
      </c>
    </row>
    <row r="186" spans="1:1" x14ac:dyDescent="0.2">
      <c r="A186" s="149" t="s">
        <v>1543</v>
      </c>
    </row>
    <row r="187" spans="1:1" x14ac:dyDescent="0.2">
      <c r="A187" s="149" t="s">
        <v>1544</v>
      </c>
    </row>
    <row r="188" spans="1:1" x14ac:dyDescent="0.2">
      <c r="A188" s="149" t="s">
        <v>1545</v>
      </c>
    </row>
    <row r="189" spans="1:1" x14ac:dyDescent="0.2">
      <c r="A189" s="149" t="s">
        <v>1546</v>
      </c>
    </row>
    <row r="190" spans="1:1" x14ac:dyDescent="0.2">
      <c r="A190" s="149" t="s">
        <v>1547</v>
      </c>
    </row>
    <row r="191" spans="1:1" x14ac:dyDescent="0.2">
      <c r="A191" s="149" t="s">
        <v>1548</v>
      </c>
    </row>
    <row r="192" spans="1:1" x14ac:dyDescent="0.2">
      <c r="A192" s="149" t="s">
        <v>1549</v>
      </c>
    </row>
    <row r="193" spans="1:1" x14ac:dyDescent="0.2">
      <c r="A193" s="149" t="s">
        <v>1550</v>
      </c>
    </row>
    <row r="194" spans="1:1" x14ac:dyDescent="0.2">
      <c r="A194" s="149" t="s">
        <v>1551</v>
      </c>
    </row>
    <row r="195" spans="1:1" x14ac:dyDescent="0.2">
      <c r="A195" s="149" t="s">
        <v>1552</v>
      </c>
    </row>
    <row r="196" spans="1:1" x14ac:dyDescent="0.2">
      <c r="A196" s="149" t="s">
        <v>1553</v>
      </c>
    </row>
    <row r="197" spans="1:1" x14ac:dyDescent="0.2">
      <c r="A197" s="149" t="s">
        <v>1554</v>
      </c>
    </row>
    <row r="198" spans="1:1" x14ac:dyDescent="0.2">
      <c r="A198" s="149" t="s">
        <v>1555</v>
      </c>
    </row>
    <row r="199" spans="1:1" x14ac:dyDescent="0.2">
      <c r="A199" s="149" t="s">
        <v>1556</v>
      </c>
    </row>
    <row r="200" spans="1:1" x14ac:dyDescent="0.2">
      <c r="A200" s="149" t="s">
        <v>1557</v>
      </c>
    </row>
    <row r="201" spans="1:1" x14ac:dyDescent="0.2">
      <c r="A201" s="149" t="s">
        <v>1558</v>
      </c>
    </row>
    <row r="202" spans="1:1" x14ac:dyDescent="0.2">
      <c r="A202" s="149" t="s">
        <v>1559</v>
      </c>
    </row>
    <row r="203" spans="1:1" x14ac:dyDescent="0.2">
      <c r="A203" s="149" t="s">
        <v>1560</v>
      </c>
    </row>
    <row r="204" spans="1:1" x14ac:dyDescent="0.2">
      <c r="A204" s="149" t="s">
        <v>1561</v>
      </c>
    </row>
    <row r="205" spans="1:1" x14ac:dyDescent="0.2">
      <c r="A205" s="149" t="s">
        <v>1562</v>
      </c>
    </row>
    <row r="206" spans="1:1" x14ac:dyDescent="0.2">
      <c r="A206" s="149" t="s">
        <v>1563</v>
      </c>
    </row>
    <row r="207" spans="1:1" x14ac:dyDescent="0.2">
      <c r="A207" s="149" t="s">
        <v>1564</v>
      </c>
    </row>
    <row r="208" spans="1:1" x14ac:dyDescent="0.2">
      <c r="A208" s="149" t="s">
        <v>1565</v>
      </c>
    </row>
    <row r="209" spans="1:1" x14ac:dyDescent="0.2">
      <c r="A209" s="149" t="s">
        <v>1566</v>
      </c>
    </row>
    <row r="210" spans="1:1" x14ac:dyDescent="0.2">
      <c r="A210" s="149" t="s">
        <v>1567</v>
      </c>
    </row>
    <row r="211" spans="1:1" x14ac:dyDescent="0.2">
      <c r="A211" s="149" t="s">
        <v>1568</v>
      </c>
    </row>
    <row r="212" spans="1:1" x14ac:dyDescent="0.2">
      <c r="A212" s="149" t="s">
        <v>1569</v>
      </c>
    </row>
    <row r="213" spans="1:1" x14ac:dyDescent="0.2">
      <c r="A213" s="149" t="s">
        <v>1570</v>
      </c>
    </row>
    <row r="214" spans="1:1" x14ac:dyDescent="0.2">
      <c r="A214" s="149" t="s">
        <v>1571</v>
      </c>
    </row>
    <row r="215" spans="1:1" x14ac:dyDescent="0.2">
      <c r="A215" s="149" t="s">
        <v>1572</v>
      </c>
    </row>
    <row r="216" spans="1:1" x14ac:dyDescent="0.2">
      <c r="A216" s="149" t="s">
        <v>1573</v>
      </c>
    </row>
    <row r="217" spans="1:1" x14ac:dyDescent="0.2">
      <c r="A217" s="149" t="s">
        <v>1574</v>
      </c>
    </row>
    <row r="218" spans="1:1" x14ac:dyDescent="0.2">
      <c r="A218" s="149" t="s">
        <v>1575</v>
      </c>
    </row>
    <row r="219" spans="1:1" x14ac:dyDescent="0.2">
      <c r="A219" s="149" t="s">
        <v>1576</v>
      </c>
    </row>
    <row r="220" spans="1:1" x14ac:dyDescent="0.2">
      <c r="A220" s="149" t="s">
        <v>1577</v>
      </c>
    </row>
    <row r="221" spans="1:1" x14ac:dyDescent="0.2">
      <c r="A221" s="149" t="s">
        <v>1578</v>
      </c>
    </row>
    <row r="222" spans="1:1" x14ac:dyDescent="0.2">
      <c r="A222" s="149" t="s">
        <v>1579</v>
      </c>
    </row>
    <row r="223" spans="1:1" x14ac:dyDescent="0.2">
      <c r="A223" s="149" t="s">
        <v>1580</v>
      </c>
    </row>
    <row r="224" spans="1:1" x14ac:dyDescent="0.2">
      <c r="A224" s="149" t="s">
        <v>1581</v>
      </c>
    </row>
    <row r="225" spans="1:1" x14ac:dyDescent="0.2">
      <c r="A225" s="149" t="s">
        <v>1582</v>
      </c>
    </row>
    <row r="226" spans="1:1" x14ac:dyDescent="0.2">
      <c r="A226" s="149" t="s">
        <v>1583</v>
      </c>
    </row>
    <row r="227" spans="1:1" x14ac:dyDescent="0.2">
      <c r="A227" s="149" t="s">
        <v>1584</v>
      </c>
    </row>
    <row r="228" spans="1:1" x14ac:dyDescent="0.2">
      <c r="A228" s="149" t="s">
        <v>1585</v>
      </c>
    </row>
    <row r="229" spans="1:1" x14ac:dyDescent="0.2">
      <c r="A229" s="149" t="s">
        <v>1586</v>
      </c>
    </row>
    <row r="230" spans="1:1" x14ac:dyDescent="0.2">
      <c r="A230" s="149" t="s">
        <v>1587</v>
      </c>
    </row>
    <row r="231" spans="1:1" x14ac:dyDescent="0.2">
      <c r="A231" s="149" t="s">
        <v>1588</v>
      </c>
    </row>
    <row r="232" spans="1:1" x14ac:dyDescent="0.2">
      <c r="A232" s="149" t="s">
        <v>1589</v>
      </c>
    </row>
    <row r="233" spans="1:1" x14ac:dyDescent="0.2">
      <c r="A233" s="149" t="s">
        <v>1590</v>
      </c>
    </row>
    <row r="234" spans="1:1" x14ac:dyDescent="0.2">
      <c r="A234" s="149" t="s">
        <v>1591</v>
      </c>
    </row>
    <row r="235" spans="1:1" x14ac:dyDescent="0.2">
      <c r="A235" s="149" t="s">
        <v>1592</v>
      </c>
    </row>
    <row r="236" spans="1:1" x14ac:dyDescent="0.2">
      <c r="A236" s="149" t="s">
        <v>1593</v>
      </c>
    </row>
    <row r="237" spans="1:1" x14ac:dyDescent="0.2">
      <c r="A237" s="149" t="s">
        <v>1594</v>
      </c>
    </row>
    <row r="238" spans="1:1" x14ac:dyDescent="0.2">
      <c r="A238" s="149" t="s">
        <v>1595</v>
      </c>
    </row>
    <row r="239" spans="1:1" x14ac:dyDescent="0.2">
      <c r="A239" s="149" t="s">
        <v>1596</v>
      </c>
    </row>
    <row r="240" spans="1:1" x14ac:dyDescent="0.2">
      <c r="A240" s="149" t="s">
        <v>1597</v>
      </c>
    </row>
    <row r="241" spans="1:1" x14ac:dyDescent="0.2">
      <c r="A241" s="149" t="s">
        <v>1598</v>
      </c>
    </row>
    <row r="242" spans="1:1" x14ac:dyDescent="0.2">
      <c r="A242" s="149" t="s">
        <v>1599</v>
      </c>
    </row>
    <row r="243" spans="1:1" x14ac:dyDescent="0.2">
      <c r="A243" s="149" t="s">
        <v>1600</v>
      </c>
    </row>
    <row r="244" spans="1:1" x14ac:dyDescent="0.2">
      <c r="A244" s="149" t="s">
        <v>1601</v>
      </c>
    </row>
    <row r="245" spans="1:1" x14ac:dyDescent="0.2">
      <c r="A245" s="149" t="s">
        <v>1602</v>
      </c>
    </row>
    <row r="246" spans="1:1" x14ac:dyDescent="0.2">
      <c r="A246" s="149" t="s">
        <v>1603</v>
      </c>
    </row>
    <row r="247" spans="1:1" x14ac:dyDescent="0.2">
      <c r="A247" s="149" t="s">
        <v>1604</v>
      </c>
    </row>
    <row r="248" spans="1:1" ht="25.5" x14ac:dyDescent="0.2">
      <c r="A248" s="149" t="s">
        <v>1605</v>
      </c>
    </row>
    <row r="249" spans="1:1" x14ac:dyDescent="0.2">
      <c r="A249" s="149" t="s">
        <v>1606</v>
      </c>
    </row>
    <row r="250" spans="1:1" x14ac:dyDescent="0.2">
      <c r="A250" s="149" t="s">
        <v>1607</v>
      </c>
    </row>
    <row r="251" spans="1:1" x14ac:dyDescent="0.2">
      <c r="A251" s="149" t="s">
        <v>1608</v>
      </c>
    </row>
    <row r="252" spans="1:1" x14ac:dyDescent="0.2">
      <c r="A252" s="149" t="s">
        <v>1609</v>
      </c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285156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6.7109375" style="22" customWidth="1"/>
    <col min="12" max="12" width="10.42578125" style="22" customWidth="1"/>
    <col min="13" max="13" width="8.7109375" style="22" customWidth="1"/>
    <col min="14" max="14" width="9.5703125" style="32" customWidth="1"/>
    <col min="15" max="15" width="8.28515625" style="1" customWidth="1"/>
    <col min="16" max="16" width="12.85546875" style="1" customWidth="1"/>
    <col min="17" max="17" width="9.7109375" style="1" customWidth="1"/>
    <col min="18" max="18" width="9.140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5416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Литература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" style="1" customWidth="1"/>
    <col min="8" max="8" width="16.7109375" style="1" customWidth="1"/>
    <col min="9" max="9" width="13.28515625" style="1" customWidth="1"/>
    <col min="10" max="10" width="8.85546875" style="1" customWidth="1"/>
    <col min="11" max="11" width="7.140625" style="22" customWidth="1"/>
    <col min="12" max="12" width="10.42578125" style="22" customWidth="1"/>
    <col min="13" max="13" width="8.42578125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8.28515625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5417</v>
      </c>
      <c r="T2" s="74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Информатика и ИКТ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3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85546875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7.140625" style="22" customWidth="1"/>
    <col min="12" max="12" width="10.42578125" style="22" customWidth="1"/>
    <col min="13" max="13" width="8.140625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7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5418</v>
      </c>
      <c r="T2" s="80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Экономика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9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140625" style="1" customWidth="1"/>
    <col min="7" max="7" width="10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7.42578125" style="22" customWidth="1"/>
    <col min="12" max="12" width="10.42578125" style="22" customWidth="1"/>
    <col min="13" max="13" width="9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7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5419</v>
      </c>
      <c r="T2" s="80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География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9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28515625" style="1" customWidth="1"/>
    <col min="8" max="8" width="16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9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8.7109375" style="1" customWidth="1"/>
    <col min="18" max="18" width="8.5703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7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5420</v>
      </c>
      <c r="T2" s="80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История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9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H13" sqref="H13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140625" style="1" customWidth="1"/>
    <col min="8" max="8" width="17.140625" style="1" customWidth="1"/>
    <col min="9" max="9" width="13.28515625" style="1" customWidth="1"/>
    <col min="10" max="10" width="8.85546875" style="1" customWidth="1"/>
    <col min="11" max="11" width="6.85546875" style="22" customWidth="1"/>
    <col min="12" max="12" width="10.42578125" style="22" customWidth="1"/>
    <col min="13" max="13" width="8.7109375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9.5703125" style="1" customWidth="1"/>
    <col min="18" max="18" width="8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77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5421</v>
      </c>
      <c r="T2" s="80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ОБЖ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79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G12" sqref="G12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4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5422</v>
      </c>
      <c r="T2" s="148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Испанский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147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7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8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1000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abSelected="1" workbookViewId="0">
      <pane ySplit="8" topLeftCell="A9" activePane="bottomLeft" state="frozen"/>
      <selection pane="bottomLeft" activeCell="S3" sqref="S3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4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5423</v>
      </c>
      <c r="T2" s="148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Китайский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147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7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8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I22" sqref="I22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4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5424</v>
      </c>
      <c r="T2" s="148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Итальянский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147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7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8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39"/>
  <sheetViews>
    <sheetView zoomScale="90" zoomScaleNormal="90" workbookViewId="0">
      <pane xSplit="8" ySplit="7" topLeftCell="I8" activePane="bottomRight" state="frozen"/>
      <selection pane="topRight" activeCell="G1" sqref="G1"/>
      <selection pane="bottomLeft" activeCell="A8" sqref="A8"/>
      <selection pane="bottomRight" activeCell="D19" sqref="D19"/>
    </sheetView>
  </sheetViews>
  <sheetFormatPr defaultRowHeight="12.75" x14ac:dyDescent="0.2"/>
  <cols>
    <col min="1" max="1" width="3.5703125" style="14" customWidth="1"/>
    <col min="2" max="2" width="20.85546875" style="14" customWidth="1"/>
    <col min="3" max="3" width="10.5703125" style="14" bestFit="1" customWidth="1"/>
    <col min="4" max="4" width="13.28515625" style="14" customWidth="1"/>
    <col min="5" max="5" width="12.7109375" style="14" customWidth="1"/>
    <col min="6" max="6" width="12.5703125" style="14" customWidth="1"/>
    <col min="7" max="7" width="9.42578125" style="14" customWidth="1"/>
    <col min="8" max="8" width="8.85546875" style="14" customWidth="1"/>
    <col min="9" max="9" width="10.28515625" style="14" customWidth="1"/>
    <col min="10" max="10" width="8.85546875" style="14" customWidth="1"/>
    <col min="11" max="11" width="11.7109375" style="14" customWidth="1"/>
    <col min="12" max="12" width="10.28515625" style="14" customWidth="1"/>
    <col min="13" max="13" width="8.85546875" style="14" customWidth="1"/>
    <col min="14" max="14" width="11.42578125" style="14" customWidth="1"/>
    <col min="15" max="15" width="11.140625" style="14" customWidth="1"/>
    <col min="16" max="16" width="10" style="14" customWidth="1"/>
    <col min="17" max="17" width="12.42578125" style="14" customWidth="1"/>
    <col min="18" max="18" width="11.140625" style="14" customWidth="1"/>
    <col min="19" max="19" width="9.7109375" style="14" customWidth="1"/>
    <col min="20" max="20" width="11.42578125" style="14" customWidth="1"/>
    <col min="21" max="21" width="11.7109375" style="14" customWidth="1"/>
    <col min="22" max="22" width="10.42578125" style="14" customWidth="1"/>
    <col min="23" max="23" width="12.28515625" style="14" customWidth="1"/>
    <col min="24" max="16384" width="9.140625" style="14"/>
  </cols>
  <sheetData>
    <row r="1" spans="1:23" ht="43.5" customHeight="1" x14ac:dyDescent="0.25">
      <c r="A1" s="94"/>
      <c r="B1" s="94"/>
      <c r="C1" s="183" t="s">
        <v>108</v>
      </c>
      <c r="D1" s="183"/>
      <c r="E1" s="183"/>
      <c r="F1" s="183"/>
      <c r="G1" s="183"/>
      <c r="H1" s="183"/>
      <c r="I1" s="183"/>
      <c r="J1" s="183"/>
      <c r="K1" s="183"/>
      <c r="L1" s="183"/>
      <c r="P1" s="183" t="s">
        <v>109</v>
      </c>
      <c r="Q1" s="183"/>
      <c r="R1" s="183"/>
      <c r="S1" s="183"/>
      <c r="T1" s="183"/>
      <c r="U1" s="183"/>
      <c r="V1" s="183"/>
      <c r="W1" s="183"/>
    </row>
    <row r="2" spans="1:23" ht="21.75" customHeight="1" x14ac:dyDescent="0.25">
      <c r="A2" s="198"/>
      <c r="B2" s="198"/>
      <c r="C2" s="183" t="str">
        <f>VLOOKUP(A2,Kod!A2:B39,2,0)</f>
        <v>Укажите код образования!</v>
      </c>
      <c r="D2" s="183"/>
      <c r="E2" s="183"/>
      <c r="F2" s="183"/>
      <c r="G2" s="183"/>
      <c r="H2" s="183"/>
      <c r="I2" s="183"/>
      <c r="J2" s="183"/>
      <c r="K2" s="183"/>
      <c r="L2" s="183"/>
      <c r="M2" s="95"/>
      <c r="N2" s="95"/>
      <c r="O2" s="95"/>
      <c r="P2" s="95"/>
      <c r="Q2" s="95"/>
      <c r="R2" s="182" t="str">
        <f>VLOOKUP(A2,Kod!A2:B39,2,0)</f>
        <v>Укажите код образования!</v>
      </c>
      <c r="S2" s="182"/>
      <c r="T2" s="182"/>
      <c r="U2" s="182"/>
      <c r="V2" s="182"/>
      <c r="W2" s="182"/>
    </row>
    <row r="3" spans="1:23" ht="13.5" thickBot="1" x14ac:dyDescent="0.25">
      <c r="A3" s="199" t="s">
        <v>42</v>
      </c>
      <c r="B3" s="199"/>
      <c r="C3" s="96"/>
      <c r="D3" s="96"/>
      <c r="E3" s="96"/>
      <c r="F3" s="96"/>
      <c r="G3" s="96"/>
      <c r="H3" s="96"/>
      <c r="I3" s="96"/>
      <c r="J3" s="96"/>
    </row>
    <row r="4" spans="1:23" ht="14.25" customHeight="1" thickBot="1" x14ac:dyDescent="0.25">
      <c r="A4" s="96"/>
      <c r="B4" s="26"/>
      <c r="C4" s="204" t="s">
        <v>92</v>
      </c>
      <c r="D4" s="204"/>
      <c r="E4" s="204"/>
      <c r="F4" s="204"/>
      <c r="G4" s="204"/>
      <c r="H4" s="204"/>
      <c r="I4" s="185" t="s">
        <v>76</v>
      </c>
      <c r="J4" s="186"/>
      <c r="K4" s="187"/>
      <c r="L4" s="185" t="s">
        <v>77</v>
      </c>
      <c r="M4" s="186"/>
      <c r="N4" s="187"/>
      <c r="O4" s="185" t="s">
        <v>78</v>
      </c>
      <c r="P4" s="186"/>
      <c r="Q4" s="187"/>
      <c r="R4" s="185" t="s">
        <v>79</v>
      </c>
      <c r="S4" s="186"/>
      <c r="T4" s="187"/>
      <c r="U4" s="185" t="s">
        <v>80</v>
      </c>
      <c r="V4" s="186"/>
      <c r="W4" s="187"/>
    </row>
    <row r="5" spans="1:23" ht="17.25" customHeight="1" thickBot="1" x14ac:dyDescent="0.25">
      <c r="A5" s="201" t="s">
        <v>67</v>
      </c>
      <c r="B5" s="201" t="s">
        <v>68</v>
      </c>
      <c r="C5" s="204" t="s">
        <v>1355</v>
      </c>
      <c r="D5" s="204"/>
      <c r="E5" s="204"/>
      <c r="F5" s="204"/>
      <c r="G5" s="204"/>
      <c r="H5" s="87"/>
      <c r="I5" s="188"/>
      <c r="J5" s="189"/>
      <c r="K5" s="190"/>
      <c r="L5" s="188"/>
      <c r="M5" s="189"/>
      <c r="N5" s="190"/>
      <c r="O5" s="188"/>
      <c r="P5" s="189"/>
      <c r="Q5" s="190"/>
      <c r="R5" s="188"/>
      <c r="S5" s="189"/>
      <c r="T5" s="190"/>
      <c r="U5" s="188"/>
      <c r="V5" s="189"/>
      <c r="W5" s="190"/>
    </row>
    <row r="6" spans="1:23" ht="45.75" thickBot="1" x14ac:dyDescent="0.25">
      <c r="A6" s="201"/>
      <c r="B6" s="201"/>
      <c r="C6" s="97" t="s">
        <v>1342</v>
      </c>
      <c r="D6" s="98" t="s">
        <v>89</v>
      </c>
      <c r="E6" s="98" t="s">
        <v>91</v>
      </c>
      <c r="F6" s="98" t="s">
        <v>93</v>
      </c>
      <c r="G6" s="97" t="s">
        <v>70</v>
      </c>
      <c r="H6" s="97" t="s">
        <v>71</v>
      </c>
      <c r="I6" s="97" t="s">
        <v>1342</v>
      </c>
      <c r="J6" s="97" t="s">
        <v>70</v>
      </c>
      <c r="K6" s="97" t="s">
        <v>71</v>
      </c>
      <c r="L6" s="97" t="s">
        <v>1342</v>
      </c>
      <c r="M6" s="97" t="s">
        <v>70</v>
      </c>
      <c r="N6" s="97" t="s">
        <v>71</v>
      </c>
      <c r="O6" s="97" t="s">
        <v>1342</v>
      </c>
      <c r="P6" s="97" t="s">
        <v>70</v>
      </c>
      <c r="Q6" s="97" t="s">
        <v>71</v>
      </c>
      <c r="R6" s="97" t="s">
        <v>1342</v>
      </c>
      <c r="S6" s="97" t="s">
        <v>70</v>
      </c>
      <c r="T6" s="97" t="s">
        <v>71</v>
      </c>
      <c r="U6" s="97" t="s">
        <v>1342</v>
      </c>
      <c r="V6" s="97" t="s">
        <v>70</v>
      </c>
      <c r="W6" s="97" t="s">
        <v>71</v>
      </c>
    </row>
    <row r="7" spans="1:23" ht="13.5" thickBot="1" x14ac:dyDescent="0.25">
      <c r="A7" s="83">
        <v>1</v>
      </c>
      <c r="B7" s="83">
        <v>2</v>
      </c>
      <c r="C7" s="83">
        <v>3</v>
      </c>
      <c r="D7" s="83">
        <v>4</v>
      </c>
      <c r="E7" s="83">
        <v>5</v>
      </c>
      <c r="F7" s="83">
        <v>6</v>
      </c>
      <c r="G7" s="83">
        <v>7</v>
      </c>
      <c r="H7" s="83">
        <v>8</v>
      </c>
      <c r="I7" s="83">
        <v>9</v>
      </c>
      <c r="J7" s="83">
        <v>10</v>
      </c>
      <c r="K7" s="83">
        <v>11</v>
      </c>
      <c r="L7" s="83">
        <v>12</v>
      </c>
      <c r="M7" s="83">
        <v>13</v>
      </c>
      <c r="N7" s="83">
        <v>14</v>
      </c>
      <c r="O7" s="83">
        <v>15</v>
      </c>
      <c r="P7" s="83">
        <v>16</v>
      </c>
      <c r="Q7" s="83">
        <v>17</v>
      </c>
      <c r="R7" s="83">
        <v>18</v>
      </c>
      <c r="S7" s="83">
        <v>19</v>
      </c>
      <c r="T7" s="83">
        <v>20</v>
      </c>
      <c r="U7" s="83">
        <v>21</v>
      </c>
      <c r="V7" s="83">
        <v>22</v>
      </c>
      <c r="W7" s="83">
        <v>23</v>
      </c>
    </row>
    <row r="8" spans="1:23" x14ac:dyDescent="0.2">
      <c r="A8" s="99">
        <v>1</v>
      </c>
      <c r="B8" s="100" t="s">
        <v>53</v>
      </c>
      <c r="C8" s="101">
        <f>'5412'!$S$3</f>
        <v>0</v>
      </c>
      <c r="D8" s="102">
        <f>COUNTIF('5412'!$B$9:$B$65537,Kod!D3)</f>
        <v>0</v>
      </c>
      <c r="E8" s="102">
        <f>COUNTIF('5412'!$K$9:$K$3000, "да")</f>
        <v>0</v>
      </c>
      <c r="F8" s="102">
        <f>COUNTIF('5412'!$L$9:$L$3000, "да")</f>
        <v>0</v>
      </c>
      <c r="G8" s="102">
        <f>COUNTIF('5412'!$P$9:$P$3000, "Призер")</f>
        <v>0</v>
      </c>
      <c r="H8" s="102">
        <f>COUNTIF('5412'!$P$9:$P$3000, "Победитель")</f>
        <v>0</v>
      </c>
      <c r="I8" s="103">
        <f>COUNTIF('5412'!$J$9:$J$3000,7)</f>
        <v>0</v>
      </c>
      <c r="J8" s="99">
        <f>COUNTIFS('5412'!$J$9:$J$3000,7, '5412'!$P$9:$P$3000, "Призер")</f>
        <v>0</v>
      </c>
      <c r="K8" s="99">
        <f>COUNTIFS('5412'!$J$9:$J$3000,7, '5412'!$P$9:$P$3000, "Победитель")</f>
        <v>0</v>
      </c>
      <c r="L8" s="103">
        <f>COUNTIF('5412'!$J$9:$J$3000,8)</f>
        <v>0</v>
      </c>
      <c r="M8" s="99">
        <f>COUNTIFS('5412'!$J$9:$J$3000,8, '5412'!$P$9:$P$3000, "Призер")</f>
        <v>0</v>
      </c>
      <c r="N8" s="99">
        <f>COUNTIFS('5412'!$J$9:$J$3000,8, '5412'!$P$9:$P$3000, "Победитель")</f>
        <v>0</v>
      </c>
      <c r="O8" s="103">
        <f>COUNTIF('5412'!$J$9:$J$3000,9)</f>
        <v>0</v>
      </c>
      <c r="P8" s="99">
        <f>COUNTIFS('5412'!$J$9:$J$3000,9, '5412'!$P$9:$P$3000, "Призер")</f>
        <v>0</v>
      </c>
      <c r="Q8" s="99">
        <f>COUNTIFS('5412'!$J$9:$J$3000,9, '5412'!$P$9:$P$3000, "Победитель")</f>
        <v>0</v>
      </c>
      <c r="R8" s="103">
        <f>COUNTIF('5412'!$J$9:$J$3000,10)</f>
        <v>0</v>
      </c>
      <c r="S8" s="99">
        <f>COUNTIFS('5412'!$J$9:$J$3000,10, '5412'!$P$9:$P$3000, "Призер")</f>
        <v>0</v>
      </c>
      <c r="T8" s="99">
        <f>COUNTIFS('5412'!$J$9:$J$3000,10, '5412'!$P$9:$P$3000, "Победитель")</f>
        <v>0</v>
      </c>
      <c r="U8" s="103">
        <f>COUNTIF('5412'!$J$9:$J$3000,11)</f>
        <v>0</v>
      </c>
      <c r="V8" s="99">
        <f>COUNTIFS('5412'!$J$9:$J$3000,11, '5412'!$P$9:$P$3000, "Призер")</f>
        <v>0</v>
      </c>
      <c r="W8" s="99">
        <f>COUNTIFS('5412'!$J$9:$J$3000,11, '5412'!$P$9:$P$3000, "Победитель")</f>
        <v>0</v>
      </c>
    </row>
    <row r="9" spans="1:23" x14ac:dyDescent="0.2">
      <c r="A9" s="104">
        <v>2</v>
      </c>
      <c r="B9" s="105" t="s">
        <v>48</v>
      </c>
      <c r="C9" s="101">
        <f>'5404'!$S$3</f>
        <v>0</v>
      </c>
      <c r="D9" s="101">
        <f>COUNTIF('5404'!$B$9:$B$65537,Kod!D3)</f>
        <v>0</v>
      </c>
      <c r="E9" s="101">
        <f>COUNTIF('5404'!$K$9:$K$3000, "да")</f>
        <v>0</v>
      </c>
      <c r="F9" s="101">
        <f>COUNTIF('5404'!$L$9:$L$3000, "да")</f>
        <v>0</v>
      </c>
      <c r="G9" s="101">
        <f>COUNTIF('5404'!$P$9:$P$3000, "Призер")</f>
        <v>0</v>
      </c>
      <c r="H9" s="101">
        <f>COUNTIF('5404'!$P$9:$P$3000, "Победитель")</f>
        <v>0</v>
      </c>
      <c r="I9" s="106">
        <f>COUNTIF('5404'!$J$9:$J$3000,7)</f>
        <v>0</v>
      </c>
      <c r="J9" s="104">
        <f>COUNTIFS('5404'!$J$9:$J$3000,7, '5404'!$P$9:$P$3000, "Призер")</f>
        <v>0</v>
      </c>
      <c r="K9" s="104">
        <f>COUNTIFS('5404'!$J$9:$J$3000,7, '5404'!$P$9:$P$3000, "Победитель")</f>
        <v>0</v>
      </c>
      <c r="L9" s="106">
        <f>COUNTIF('5404'!$J$9:$J$3000,8)</f>
        <v>0</v>
      </c>
      <c r="M9" s="104">
        <f>COUNTIFS('5404'!$J$9:$J$3000,8, '5404'!$P$9:$P$3000, "Призер")</f>
        <v>0</v>
      </c>
      <c r="N9" s="104">
        <f>COUNTIFS('5404'!$J$9:$J$3000,8, '5404'!$P$9:$P$3000, "Победитель")</f>
        <v>0</v>
      </c>
      <c r="O9" s="106">
        <f>COUNTIF('5404'!$J$9:$J$3000,9)</f>
        <v>0</v>
      </c>
      <c r="P9" s="104">
        <f>COUNTIFS('5404'!$J$9:$J$3000,9, '5404'!$P$9:$P$3000, "Призер")</f>
        <v>0</v>
      </c>
      <c r="Q9" s="104">
        <f>COUNTIFS('5404'!$J$9:$J$3000,9, '5404'!$P$9:$P$3000, "Победитель")</f>
        <v>0</v>
      </c>
      <c r="R9" s="106">
        <f>COUNTIF('5404'!$J$9:$J$3000,10)</f>
        <v>0</v>
      </c>
      <c r="S9" s="104">
        <f>COUNTIFS('5404'!$J$9:$J$3000,10, '5404'!$P$9:$P$3000, "Призер")</f>
        <v>0</v>
      </c>
      <c r="T9" s="104">
        <f>COUNTIFS('5404'!$J$9:$J$3000,10, '5404'!$P$9:$P$3000, "Победитель")</f>
        <v>0</v>
      </c>
      <c r="U9" s="106">
        <f>COUNTIF('5404'!$J$9:$J$3000,11)</f>
        <v>0</v>
      </c>
      <c r="V9" s="104">
        <f>COUNTIFS('5404'!$J$9:$J$3000,11, '5404'!$P$9:$P$3000, "Призер")</f>
        <v>0</v>
      </c>
      <c r="W9" s="104">
        <f>COUNTIFS('5404'!$J$9:$J$3000,11, '5404'!$P$9:$P$3000, "Победитель")</f>
        <v>0</v>
      </c>
    </row>
    <row r="10" spans="1:23" x14ac:dyDescent="0.2">
      <c r="A10" s="104">
        <v>3</v>
      </c>
      <c r="B10" s="105" t="s">
        <v>58</v>
      </c>
      <c r="C10" s="101">
        <f>'5419'!$S$3</f>
        <v>0</v>
      </c>
      <c r="D10" s="101">
        <f>COUNTIF('5419'!$B$9:$B$65537,Kod!D3)</f>
        <v>0</v>
      </c>
      <c r="E10" s="101">
        <f>COUNTIF('5419'!$K$9:$K$3000, "да")</f>
        <v>0</v>
      </c>
      <c r="F10" s="101">
        <f>COUNTIF('5419'!$L$9:$L$3000, "да")</f>
        <v>0</v>
      </c>
      <c r="G10" s="101">
        <f>COUNTIF('5419'!$P$9:$P$3000, "Призер")</f>
        <v>0</v>
      </c>
      <c r="H10" s="101">
        <f>COUNTIF('5419'!$P$9:$P$3000, "Победитель")</f>
        <v>0</v>
      </c>
      <c r="I10" s="106">
        <f>COUNTIF('5419'!$J$9:$J$3000,7)</f>
        <v>0</v>
      </c>
      <c r="J10" s="104">
        <f>COUNTIFS('5419'!$J$9:$J$3000,7, '5419'!$P$9:$P$3000, "Призер")</f>
        <v>0</v>
      </c>
      <c r="K10" s="104">
        <f>COUNTIFS('5419'!$J$9:$J$3000,7, '5419'!$P$9:$P$3000, "Победитель")</f>
        <v>0</v>
      </c>
      <c r="L10" s="106">
        <f>COUNTIF('5419'!$J$9:$J$3000,8)</f>
        <v>0</v>
      </c>
      <c r="M10" s="104">
        <f>COUNTIFS('5419'!$J$9:$J$3000,8, '5419'!$P$9:$P$3000, "Призер")</f>
        <v>0</v>
      </c>
      <c r="N10" s="104">
        <f>COUNTIFS('5419'!$J$9:$J$3000,8, '5419'!$P$9:$P$3000, "Победитель")</f>
        <v>0</v>
      </c>
      <c r="O10" s="106">
        <f>COUNTIF('5419'!$J$9:$J$3000,9)</f>
        <v>0</v>
      </c>
      <c r="P10" s="104">
        <f>COUNTIFS('5419'!$J$9:$J$3000,9, '5419'!$P$9:$P$3000, "Призер")</f>
        <v>0</v>
      </c>
      <c r="Q10" s="104">
        <f>COUNTIFS('5419'!$J$9:$J$3000,9, '5419'!$P$9:$P$3000, "Победитель")</f>
        <v>0</v>
      </c>
      <c r="R10" s="106">
        <f>COUNTIF('5419'!$J$9:$J$3000,10)</f>
        <v>0</v>
      </c>
      <c r="S10" s="104">
        <f>COUNTIFS('5419'!$J$9:$J$3000,10, '5419'!$P$9:$P$3000, "Призер")</f>
        <v>0</v>
      </c>
      <c r="T10" s="104">
        <f>COUNTIFS('5419'!$J$9:$J$3000,10, '5419'!$P$9:$P$3000, "Победитель")</f>
        <v>0</v>
      </c>
      <c r="U10" s="106">
        <f>COUNTIF('5419'!$J$9:$J$3000,11)</f>
        <v>0</v>
      </c>
      <c r="V10" s="104">
        <f>COUNTIFS('5419'!$J$9:$J$3000,11, '5419'!$P$9:$P$3000, "Призер")</f>
        <v>0</v>
      </c>
      <c r="W10" s="104">
        <f>COUNTIFS('5419'!$J$9:$J$3000,11, '5419'!$P$9:$P$3000, "Победитель")</f>
        <v>0</v>
      </c>
    </row>
    <row r="11" spans="1:23" x14ac:dyDescent="0.2">
      <c r="A11" s="104">
        <v>4</v>
      </c>
      <c r="B11" s="105" t="s">
        <v>61</v>
      </c>
      <c r="C11" s="101">
        <f>'5406'!$S$3</f>
        <v>0</v>
      </c>
      <c r="D11" s="101">
        <f>COUNTIF('5406'!$B$9:$B$65537,Kod!D3)</f>
        <v>0</v>
      </c>
      <c r="E11" s="101">
        <f>COUNTIF('5406'!$K$9:$K$3000, "да")</f>
        <v>0</v>
      </c>
      <c r="F11" s="101">
        <f>COUNTIF('5406'!$L$9:$L$3000, "да")</f>
        <v>0</v>
      </c>
      <c r="G11" s="101">
        <f>COUNTIF('5406'!$P$9:$P$3000, "Призер")</f>
        <v>0</v>
      </c>
      <c r="H11" s="101">
        <f>COUNTIF('5406'!$P$9:$P$3000, "Победитель")</f>
        <v>0</v>
      </c>
      <c r="I11" s="106">
        <f>COUNTIF('5406'!$J$9:$J$3000,7)</f>
        <v>0</v>
      </c>
      <c r="J11" s="104">
        <f>COUNTIFS('5406'!$J$9:$J$3000,7, '5406'!$P$9:$P$3000, "Призер")</f>
        <v>0</v>
      </c>
      <c r="K11" s="104">
        <f>COUNTIFS('5406'!$J$9:$J$3000,7, '5406'!$P$9:$P$3000, "Победитель")</f>
        <v>0</v>
      </c>
      <c r="L11" s="106">
        <f>COUNTIF('5406'!$J$9:$J$3000,8)</f>
        <v>0</v>
      </c>
      <c r="M11" s="104">
        <f>COUNTIFS('5406'!$J$9:$J$3000,8, '5406'!$P$9:$P$3000, "Призер")</f>
        <v>0</v>
      </c>
      <c r="N11" s="104">
        <f>COUNTIFS('5406'!$J$9:$J$3000,8, '5406'!$P$9:$P$3000, "Победитель")</f>
        <v>0</v>
      </c>
      <c r="O11" s="106">
        <f>COUNTIF('5406'!$J$9:$J$3000,9)</f>
        <v>0</v>
      </c>
      <c r="P11" s="104">
        <f>COUNTIFS('5406'!$J$9:$J$3000,9, '5406'!$P$9:$P$3000, "Призер")</f>
        <v>0</v>
      </c>
      <c r="Q11" s="104">
        <f>COUNTIFS('5406'!$J$9:$J$3000,9, '5406'!$P$9:$P$3000, "Победитель")</f>
        <v>0</v>
      </c>
      <c r="R11" s="106">
        <f>COUNTIF('5406'!$J$9:$J$3000,10)</f>
        <v>0</v>
      </c>
      <c r="S11" s="104">
        <f>COUNTIFS('5406'!$J$9:$J$3000,10, '5406'!$P$9:$P$3000, "Призер")</f>
        <v>0</v>
      </c>
      <c r="T11" s="104">
        <f>COUNTIFS('5406'!$J$9:$J$3000,10, '5406'!$P$9:$P$3000, "Победитель")</f>
        <v>0</v>
      </c>
      <c r="U11" s="106">
        <f>COUNTIF('5406'!$J$9:$J$3000,11)</f>
        <v>0</v>
      </c>
      <c r="V11" s="104">
        <f>COUNTIFS('5406'!$J$9:$J$3000,11, '5406'!$P$9:$P$3000, "Призер")</f>
        <v>0</v>
      </c>
      <c r="W11" s="104">
        <f>COUNTIFS('5406'!$J$9:$J$3000,11, '5406'!$P$9:$P$3000, "Победитель")</f>
        <v>0</v>
      </c>
    </row>
    <row r="12" spans="1:23" x14ac:dyDescent="0.2">
      <c r="A12" s="104">
        <v>5</v>
      </c>
      <c r="B12" s="105" t="s">
        <v>64</v>
      </c>
      <c r="C12" s="101">
        <f>'5417'!$S$3</f>
        <v>0</v>
      </c>
      <c r="D12" s="101">
        <f>COUNTIF('5417'!$B$9:$B$65537,Kod!D3)</f>
        <v>0</v>
      </c>
      <c r="E12" s="101">
        <f>COUNTIF('5417'!$K$9:$K$3000, "да")</f>
        <v>0</v>
      </c>
      <c r="F12" s="101">
        <f>COUNTIF('5417'!$L$9:$L$3000, "да")</f>
        <v>0</v>
      </c>
      <c r="G12" s="101">
        <f>COUNTIF('5417'!$P$9:$P$3000, "Призер")</f>
        <v>0</v>
      </c>
      <c r="H12" s="101">
        <f>COUNTIF('5417'!$P$9:$P$3000, "Победитель")</f>
        <v>0</v>
      </c>
      <c r="I12" s="106">
        <f>COUNTIF('5417'!$J$9:$J$3000,7)</f>
        <v>0</v>
      </c>
      <c r="J12" s="104">
        <f>COUNTIFS('5417'!$J$9:$J$3000,7, '5417'!$P$9:$P$3000, "Призер")</f>
        <v>0</v>
      </c>
      <c r="K12" s="104">
        <f>COUNTIFS('5417'!$J$9:$J$3000,7, '5417'!$P$9:$P$3000, "Победитель")</f>
        <v>0</v>
      </c>
      <c r="L12" s="106">
        <f>COUNTIF('5417'!$J$9:$J$3000,8)</f>
        <v>0</v>
      </c>
      <c r="M12" s="104">
        <f>COUNTIFS('5417'!$J$9:$J$3000,8, '5417'!$P$9:$P$3000, "Призер")</f>
        <v>0</v>
      </c>
      <c r="N12" s="104">
        <f>COUNTIFS('5417'!$J$9:$J$3000,8, '5417'!$P$9:$P$3000, "Победитель")</f>
        <v>0</v>
      </c>
      <c r="O12" s="106">
        <f>COUNTIF('5417'!$J$9:$J$3000,9)</f>
        <v>0</v>
      </c>
      <c r="P12" s="104">
        <f>COUNTIFS('5417'!$J$9:$J$3000,9, '5417'!$P$9:$P$3000, "Призер")</f>
        <v>0</v>
      </c>
      <c r="Q12" s="104">
        <f>COUNTIFS('5417'!$J$9:$J$3000,9, '5417'!$P$9:$P$3000, "Победитель")</f>
        <v>0</v>
      </c>
      <c r="R12" s="106">
        <f>COUNTIF('5417'!$J$9:$J$3000,10)</f>
        <v>0</v>
      </c>
      <c r="S12" s="104">
        <f>COUNTIFS('5417'!$J$9:$J$3000,10, '5417'!$P$9:$P$3000, "Призер")</f>
        <v>0</v>
      </c>
      <c r="T12" s="104">
        <f>COUNTIFS('5417'!$J$9:$J$3000,10, '5417'!$P$9:$P$3000, "Победитель")</f>
        <v>0</v>
      </c>
      <c r="U12" s="106">
        <f>COUNTIF('5417'!$J$9:$J$3000,11)</f>
        <v>0</v>
      </c>
      <c r="V12" s="104">
        <f>COUNTIFS('5417'!$J$9:$J$3000,11, '5417'!$P$9:$P$3000, "Призер")</f>
        <v>0</v>
      </c>
      <c r="W12" s="104">
        <f>COUNTIFS('5417'!$J$9:$J$3000,11, '5417'!$P$9:$P$3000, "Победитель")</f>
        <v>0</v>
      </c>
    </row>
    <row r="13" spans="1:23" ht="25.5" x14ac:dyDescent="0.2">
      <c r="A13" s="104">
        <v>6</v>
      </c>
      <c r="B13" s="105" t="s">
        <v>83</v>
      </c>
      <c r="C13" s="101">
        <f>'5421'!$S$3</f>
        <v>0</v>
      </c>
      <c r="D13" s="101">
        <f>COUNTIF('5421'!$B$9:$B$65537,Kod!D3)</f>
        <v>0</v>
      </c>
      <c r="E13" s="101">
        <f>COUNTIF('5421'!$K$9:$K$3000, "да")</f>
        <v>0</v>
      </c>
      <c r="F13" s="101">
        <f>COUNTIF('5421'!$L$9:$L$3000, "да")</f>
        <v>0</v>
      </c>
      <c r="G13" s="101">
        <f>COUNTIF('5421'!$P$9:$P$3000, "Призер")</f>
        <v>0</v>
      </c>
      <c r="H13" s="101">
        <f>COUNTIF('5421'!$P$9:$P$3000, "Победитель")</f>
        <v>0</v>
      </c>
      <c r="I13" s="106">
        <f>COUNTIF('5421'!$J$9:$J$3000,7)</f>
        <v>0</v>
      </c>
      <c r="J13" s="104">
        <f>COUNTIFS('5421'!$J$9:$J$3000,7, '5421'!$P$9:$P$3000, "Призер")</f>
        <v>0</v>
      </c>
      <c r="K13" s="104">
        <f>COUNTIFS('5421'!$J$9:$J$3000,7, '5421'!$P$9:$P$3000, "Победитель")</f>
        <v>0</v>
      </c>
      <c r="L13" s="106">
        <f>COUNTIF('5421'!$J$9:$J$3000,8)</f>
        <v>0</v>
      </c>
      <c r="M13" s="104">
        <f>COUNTIFS('5421'!$J$9:$J$3000,8, '5421'!$P$9:$P$3000, "Призер")</f>
        <v>0</v>
      </c>
      <c r="N13" s="104">
        <f>COUNTIFS('5421'!$J$9:$J$3000,8, '5421'!$P$9:$P$3000, "Победитель")</f>
        <v>0</v>
      </c>
      <c r="O13" s="106">
        <f>COUNTIF('5421'!$J$9:$J$3000,9)</f>
        <v>0</v>
      </c>
      <c r="P13" s="104">
        <f>COUNTIFS('5421'!$J$9:$J$3000,9, '5421'!$P$9:$P$3000, "Призер")</f>
        <v>0</v>
      </c>
      <c r="Q13" s="104">
        <f>COUNTIFS('5421'!$J$9:$J$3000,9, '5421'!$P$9:$P$3000, "Победитель")</f>
        <v>0</v>
      </c>
      <c r="R13" s="106">
        <f>COUNTIF('5421'!$J$9:$J$3000,10)</f>
        <v>0</v>
      </c>
      <c r="S13" s="104">
        <f>COUNTIFS('5421'!$J$9:$J$3000,10, '5421'!$P$9:$P$3000, "Призер")</f>
        <v>0</v>
      </c>
      <c r="T13" s="104">
        <f>COUNTIFS('5421'!$J$9:$J$3000,10, '5421'!$P$9:$P$3000, "Победитель")</f>
        <v>0</v>
      </c>
      <c r="U13" s="106">
        <f>COUNTIF('5421'!$J$9:$J$3000,11)</f>
        <v>0</v>
      </c>
      <c r="V13" s="104">
        <f>COUNTIFS('5421'!$J$9:$J$3000,11, '5421'!$P$9:$P$3000, "Призер")</f>
        <v>0</v>
      </c>
      <c r="W13" s="104">
        <f>COUNTIFS('5421'!$J$9:$J$3000,11, '5421'!$P$9:$P$3000, "Победитель")</f>
        <v>0</v>
      </c>
    </row>
    <row r="14" spans="1:23" x14ac:dyDescent="0.2">
      <c r="A14" s="104">
        <v>7</v>
      </c>
      <c r="B14" s="105" t="s">
        <v>59</v>
      </c>
      <c r="C14" s="101">
        <f>'5420'!$S$3</f>
        <v>0</v>
      </c>
      <c r="D14" s="101">
        <f>COUNTIF('5420'!$B$9:$B$65537,Kod!D3)</f>
        <v>0</v>
      </c>
      <c r="E14" s="101">
        <f>COUNTIF('5420'!$K$9:$K$3000, "да")</f>
        <v>0</v>
      </c>
      <c r="F14" s="101">
        <f>COUNTIF('5420'!$L$9:$L$3000, "да")</f>
        <v>0</v>
      </c>
      <c r="G14" s="101">
        <f>COUNTIF('5420'!$P$9:$P$3000, "Призер")</f>
        <v>0</v>
      </c>
      <c r="H14" s="101">
        <f>COUNTIF('5420'!$P$9:$P$3000, "Победитель")</f>
        <v>0</v>
      </c>
      <c r="I14" s="106">
        <f>COUNTIF('5420'!$J$9:$J$3000,7)</f>
        <v>0</v>
      </c>
      <c r="J14" s="104">
        <f>COUNTIFS('5420'!$J$9:$J$3000,7, '5420'!$P$9:$P$3000, "Призер")</f>
        <v>0</v>
      </c>
      <c r="K14" s="104">
        <f>COUNTIFS('5420'!$J$9:$J$3000,7, '5420'!$P$9:$P$3000, "Победитель")</f>
        <v>0</v>
      </c>
      <c r="L14" s="106">
        <f>COUNTIF('5420'!$J$9:$J$3000,8)</f>
        <v>0</v>
      </c>
      <c r="M14" s="104">
        <f>COUNTIFS('5420'!$J$9:$J$3000,8, '5420'!$P$9:$P$3000, "Призер")</f>
        <v>0</v>
      </c>
      <c r="N14" s="104">
        <f>COUNTIFS('5420'!$J$9:$J$3000,8, '5420'!$P$9:$P$3000, "Победитель")</f>
        <v>0</v>
      </c>
      <c r="O14" s="106">
        <f>COUNTIF('5420'!$J$9:$J$3000,9)</f>
        <v>0</v>
      </c>
      <c r="P14" s="104">
        <f>COUNTIFS('5420'!$J$9:$J$3000,9, '5420'!$P$9:$P$3000, "Призер")</f>
        <v>0</v>
      </c>
      <c r="Q14" s="104">
        <f>COUNTIFS('5420'!$J$9:$J$3000,9, '5420'!$P$9:$P$3000, "Победитель")</f>
        <v>0</v>
      </c>
      <c r="R14" s="106">
        <f>COUNTIF('5420'!$J$9:$J$3000,10)</f>
        <v>0</v>
      </c>
      <c r="S14" s="104">
        <f>COUNTIFS('5420'!$J$9:$J$3000,10, '5420'!$P$9:$P$3000, "Призер")</f>
        <v>0</v>
      </c>
      <c r="T14" s="104">
        <f>COUNTIFS('5420'!$J$9:$J$3000,10, '5420'!$P$9:$P$3000, "Победитель")</f>
        <v>0</v>
      </c>
      <c r="U14" s="106">
        <f>COUNTIF('5420'!$J$9:$J$3000,11)</f>
        <v>0</v>
      </c>
      <c r="V14" s="104">
        <f>COUNTIFS('5420'!$J$9:$J$3000,11, '5420'!$P$9:$P$3000, "Призер")</f>
        <v>0</v>
      </c>
      <c r="W14" s="104">
        <f>COUNTIFS('5420'!$J$9:$J$3000,11, '5420'!$P$9:$P$3000, "Победитель")</f>
        <v>0</v>
      </c>
    </row>
    <row r="15" spans="1:23" x14ac:dyDescent="0.2">
      <c r="A15" s="104">
        <v>8</v>
      </c>
      <c r="B15" s="105" t="s">
        <v>56</v>
      </c>
      <c r="C15" s="101">
        <f>'5416'!$S$3</f>
        <v>0</v>
      </c>
      <c r="D15" s="101">
        <f>COUNTIF('5416'!$B$9:$B$65537,Kod!D3)</f>
        <v>0</v>
      </c>
      <c r="E15" s="101">
        <f>COUNTIF('5416'!$K$9:$K$3000, "да")</f>
        <v>0</v>
      </c>
      <c r="F15" s="101">
        <f>COUNTIF('5416'!$L$9:$L$3000, "да")</f>
        <v>0</v>
      </c>
      <c r="G15" s="101">
        <f>COUNTIF('5416'!$P$9:$P$3000, "Призер")</f>
        <v>0</v>
      </c>
      <c r="H15" s="101">
        <f>COUNTIF('5416'!$P$9:$P$3000, "Победитель")</f>
        <v>0</v>
      </c>
      <c r="I15" s="106">
        <f>COUNTIF('5416'!$J$9:$J$3000,7)</f>
        <v>0</v>
      </c>
      <c r="J15" s="104">
        <f>COUNTIFS('5416'!$J$9:$J$3000,7, '5416'!$P$9:$P$3000, "Призер")</f>
        <v>0</v>
      </c>
      <c r="K15" s="104">
        <f>COUNTIFS('5416'!$J$9:$J$3000,7, '5416'!$P$9:$P$3000, "Победитель")</f>
        <v>0</v>
      </c>
      <c r="L15" s="106">
        <f>COUNTIF('5416'!$J$9:$J$3000,8)</f>
        <v>0</v>
      </c>
      <c r="M15" s="104">
        <f>COUNTIFS('5416'!$J$9:$J$3000,8, '5416'!$P$9:$P$3000, "Призер")</f>
        <v>0</v>
      </c>
      <c r="N15" s="104">
        <f>COUNTIFS('5416'!$J$9:$J$3000,8, '5416'!$P$9:$P$3000, "Победитель")</f>
        <v>0</v>
      </c>
      <c r="O15" s="106">
        <f>COUNTIF('5416'!$J$9:$J$3000,9)</f>
        <v>0</v>
      </c>
      <c r="P15" s="104">
        <f>COUNTIFS('5416'!$J$9:$J$3000,9, '5416'!$P$9:$P$3000, "Призер")</f>
        <v>0</v>
      </c>
      <c r="Q15" s="104">
        <f>COUNTIFS('5416'!$J$9:$J$3000,9, '5416'!$P$9:$P$3000, "Победитель")</f>
        <v>0</v>
      </c>
      <c r="R15" s="106">
        <f>COUNTIF('5416'!$J$9:$J$3000,10)</f>
        <v>0</v>
      </c>
      <c r="S15" s="104">
        <f>COUNTIFS('5416'!$J$9:$J$3000,10, '5416'!$P$9:$P$3000, "Призер")</f>
        <v>0</v>
      </c>
      <c r="T15" s="104">
        <f>COUNTIFS('5416'!$J$9:$J$3000,10, '5416'!$P$9:$P$3000, "Победитель")</f>
        <v>0</v>
      </c>
      <c r="U15" s="106">
        <f>COUNTIF('5416'!$J$9:$J$3000,11)</f>
        <v>0</v>
      </c>
      <c r="V15" s="104">
        <f>COUNTIFS('5416'!$J$9:$J$3000,11, '5416'!$P$9:$P$3000, "Призер")</f>
        <v>0</v>
      </c>
      <c r="W15" s="104">
        <f>COUNTIFS('5416'!$J$9:$J$3000,11, '5416'!$P$9:$P$3000, "Победитель")</f>
        <v>0</v>
      </c>
    </row>
    <row r="16" spans="1:23" x14ac:dyDescent="0.2">
      <c r="A16" s="104">
        <v>9</v>
      </c>
      <c r="B16" s="105" t="s">
        <v>46</v>
      </c>
      <c r="C16" s="101">
        <f>'5402'!$S$3</f>
        <v>0</v>
      </c>
      <c r="D16" s="101">
        <f>COUNTIF('5402'!$B$9:$B$65537,Kod!D3)</f>
        <v>0</v>
      </c>
      <c r="E16" s="101">
        <f>COUNTIF('5402'!$K$9:$K$3000, "да")</f>
        <v>0</v>
      </c>
      <c r="F16" s="101">
        <f>COUNTIF('5402'!$L$9:$L$3000, "да")</f>
        <v>0</v>
      </c>
      <c r="G16" s="101">
        <f>COUNTIF('5402'!$P$9:$P$3000, "Призер")</f>
        <v>0</v>
      </c>
      <c r="H16" s="101">
        <f>COUNTIF('5402'!$P$9:$P$3000, "Победитель")</f>
        <v>0</v>
      </c>
      <c r="I16" s="106">
        <f>COUNTIF('5402'!$J$9:$J$3000,7)</f>
        <v>0</v>
      </c>
      <c r="J16" s="104">
        <f>COUNTIFS('5402'!$J$9:$J$3000,7, '5402'!$P$9:$P$3000, "Призер")</f>
        <v>0</v>
      </c>
      <c r="K16" s="104">
        <f>COUNTIFS('5402'!$J$9:$J$3000,7, '5402'!$P$9:$P$3000, "Победитель")</f>
        <v>0</v>
      </c>
      <c r="L16" s="106">
        <f>COUNTIF('5402'!$J$9:$J$3000,8)</f>
        <v>0</v>
      </c>
      <c r="M16" s="104">
        <f>COUNTIFS('5402'!$J$9:$J$3000,8, '5402'!$P$9:$P$3000, "Призер")</f>
        <v>0</v>
      </c>
      <c r="N16" s="104">
        <f>COUNTIFS('5402'!$J$9:$J$3000,8, '5402'!$P$9:$P$3000, "Победитель")</f>
        <v>0</v>
      </c>
      <c r="O16" s="106">
        <f>COUNTIF('5402'!$J$9:$J$3000,9)</f>
        <v>0</v>
      </c>
      <c r="P16" s="104">
        <f>COUNTIFS('5402'!$J$9:$J$3000,9, '5402'!$P$9:$P$3000, "Призер")</f>
        <v>0</v>
      </c>
      <c r="Q16" s="104">
        <f>COUNTIFS('5402'!$J$9:$J$3000,9, '5402'!$P$9:$P$3000, "Победитель")</f>
        <v>0</v>
      </c>
      <c r="R16" s="106">
        <f>COUNTIF('5402'!$J$9:$J$3000,10)</f>
        <v>0</v>
      </c>
      <c r="S16" s="104">
        <f>COUNTIFS('5402'!$J$9:$J$3000,10, '5402'!$P$9:$P$3000, "Призер")</f>
        <v>0</v>
      </c>
      <c r="T16" s="104">
        <f>COUNTIFS('5402'!$J$9:$J$3000,10, '5402'!$P$9:$P$3000, "Победитель")</f>
        <v>0</v>
      </c>
      <c r="U16" s="106">
        <f>COUNTIF('5402'!$J$9:$J$3000,11)</f>
        <v>0</v>
      </c>
      <c r="V16" s="104">
        <f>COUNTIFS('5402'!$J$9:$J$3000,11, '5402'!$P$9:$P$3000, "Призер")</f>
        <v>0</v>
      </c>
      <c r="W16" s="104">
        <f>COUNTIFS('5402'!$J$9:$J$3000,11, '5402'!$P$9:$P$3000, "Победитель")</f>
        <v>0</v>
      </c>
    </row>
    <row r="17" spans="1:23" x14ac:dyDescent="0.2">
      <c r="A17" s="104">
        <v>10</v>
      </c>
      <c r="B17" s="105" t="s">
        <v>49</v>
      </c>
      <c r="C17" s="101">
        <f>'5405'!$S$3</f>
        <v>0</v>
      </c>
      <c r="D17" s="101">
        <f>COUNTIF('5405'!$B$9:$B$65537,Kod!D3)</f>
        <v>0</v>
      </c>
      <c r="E17" s="101">
        <f>COUNTIF('5405'!$K$9:$K$3000, "да")</f>
        <v>0</v>
      </c>
      <c r="F17" s="101">
        <f>COUNTIF('5405'!$L$9:$L$3000, "да")</f>
        <v>0</v>
      </c>
      <c r="G17" s="101">
        <f>COUNTIF('5405'!$P$9:$P$3000, "Призер")</f>
        <v>0</v>
      </c>
      <c r="H17" s="101">
        <f>COUNTIF('5405'!$P$9:$P$3000, "Победитель")</f>
        <v>0</v>
      </c>
      <c r="I17" s="106">
        <f>COUNTIF('5405'!$J$9:$J$3000,7)</f>
        <v>0</v>
      </c>
      <c r="J17" s="104">
        <f>COUNTIFS('5405'!$J$9:$J$3000,7, '5405'!$P$9:$P$3000, "Призер")</f>
        <v>0</v>
      </c>
      <c r="K17" s="104">
        <f>COUNTIFS('5405'!$J$9:$J$3000,7, '5405'!$P$9:$P$3000, "Победитель")</f>
        <v>0</v>
      </c>
      <c r="L17" s="106">
        <f>COUNTIF('5405'!$J$9:$J$3000,8)</f>
        <v>0</v>
      </c>
      <c r="M17" s="104">
        <f>COUNTIFS('5405'!$J$9:$J$3000,8, '5405'!$P$9:$P$3000, "Призер")</f>
        <v>0</v>
      </c>
      <c r="N17" s="104">
        <f>COUNTIFS('5405'!$J$9:$J$3000,8, '5405'!$P$9:$P$3000, "Победитель")</f>
        <v>0</v>
      </c>
      <c r="O17" s="106">
        <f>COUNTIF('5405'!$J$9:$J$3000,9)</f>
        <v>0</v>
      </c>
      <c r="P17" s="104">
        <f>COUNTIFS('5405'!$J$9:$J$3000,9, '5405'!$P$9:$P$3000, "Призер")</f>
        <v>0</v>
      </c>
      <c r="Q17" s="104">
        <f>COUNTIFS('5405'!$J$9:$J$3000,9, '5405'!$P$9:$P$3000, "Победитель")</f>
        <v>0</v>
      </c>
      <c r="R17" s="106">
        <f>COUNTIF('5405'!$J$9:$J$3000,10)</f>
        <v>0</v>
      </c>
      <c r="S17" s="104">
        <f>COUNTIFS('5405'!$J$9:$J$3000,10, '5405'!$P$9:$P$3000, "Призер")</f>
        <v>0</v>
      </c>
      <c r="T17" s="104">
        <f>COUNTIFS('5405'!$J$9:$J$3000,10, '5405'!$P$9:$P$3000, "Победитель")</f>
        <v>0</v>
      </c>
      <c r="U17" s="106">
        <f>COUNTIF('5405'!$J$9:$J$3000,11)</f>
        <v>0</v>
      </c>
      <c r="V17" s="104">
        <f>COUNTIFS('5405'!$J$9:$J$3000,11, '5405'!$P$9:$P$3000, "Призер")</f>
        <v>0</v>
      </c>
      <c r="W17" s="104">
        <f>COUNTIFS('5405'!$J$9:$J$3000,11, '5405'!$P$9:$P$3000, "Победитель")</f>
        <v>0</v>
      </c>
    </row>
    <row r="18" spans="1:23" x14ac:dyDescent="0.2">
      <c r="A18" s="104">
        <v>11</v>
      </c>
      <c r="B18" s="105" t="s">
        <v>52</v>
      </c>
      <c r="C18" s="101">
        <f>'5411'!$S$3</f>
        <v>0</v>
      </c>
      <c r="D18" s="101">
        <f>COUNTIF('5411'!$B$9:$B$65537,Kod!D3)</f>
        <v>0</v>
      </c>
      <c r="E18" s="101">
        <f>COUNTIF('5411'!$K$9:$K$3000, "да")</f>
        <v>0</v>
      </c>
      <c r="F18" s="101">
        <f>COUNTIF('5411'!$L$9:$L$3000, "да")</f>
        <v>0</v>
      </c>
      <c r="G18" s="101">
        <f>COUNTIF('5411'!$P$9:$P$3000, "Призер")</f>
        <v>0</v>
      </c>
      <c r="H18" s="101">
        <f>COUNTIF('5411'!$P$9:$P$3000, "Победитель")</f>
        <v>0</v>
      </c>
      <c r="I18" s="106">
        <f>COUNTIF('5411'!$J$9:$J$3000,7)</f>
        <v>0</v>
      </c>
      <c r="J18" s="104">
        <f>COUNTIFS('5411'!$J$9:$J$3000,7, '5411'!$P$9:$P$3000, "Призер")</f>
        <v>0</v>
      </c>
      <c r="K18" s="104">
        <f>COUNTIFS('5411'!$J$9:$J$3000,7, '5411'!$P$9:$P$3000, "Победитель")</f>
        <v>0</v>
      </c>
      <c r="L18" s="106">
        <f>COUNTIF('5411'!$J$9:$J$3000,8)</f>
        <v>0</v>
      </c>
      <c r="M18" s="104">
        <f>COUNTIFS('5411'!$J$9:$J$3000,8, '5411'!$P$9:$P$3000, "Призер")</f>
        <v>0</v>
      </c>
      <c r="N18" s="104">
        <f>COUNTIFS('5411'!$J$9:$J$3000,8, '5411'!$P$9:$P$3000, "Победитель")</f>
        <v>0</v>
      </c>
      <c r="O18" s="106">
        <f>COUNTIF('5411'!$J$9:$J$3000,9)</f>
        <v>0</v>
      </c>
      <c r="P18" s="104">
        <f>COUNTIFS('5411'!$J$9:$J$3000,9, '5411'!$P$9:$P$3000, "Призер")</f>
        <v>0</v>
      </c>
      <c r="Q18" s="104">
        <f>COUNTIFS('5411'!$J$9:$J$3000,9, '5411'!$P$9:$P$3000, "Победитель")</f>
        <v>0</v>
      </c>
      <c r="R18" s="106">
        <f>COUNTIF('5411'!$J$9:$J$3000,10)</f>
        <v>0</v>
      </c>
      <c r="S18" s="104">
        <f>COUNTIFS('5411'!$J$9:$J$3000,10, '5411'!$P$9:$P$3000, "Призер")</f>
        <v>0</v>
      </c>
      <c r="T18" s="104">
        <f>COUNTIFS('5411'!$J$9:$J$3000,10, '5411'!$P$9:$P$3000, "Победитель")</f>
        <v>0</v>
      </c>
      <c r="U18" s="106">
        <f>COUNTIF('5411'!$J$9:$J$3000,11)</f>
        <v>0</v>
      </c>
      <c r="V18" s="104">
        <f>COUNTIFS('5411'!$J$9:$J$3000,11, '5411'!$P$9:$P$3000, "Призер")</f>
        <v>0</v>
      </c>
      <c r="W18" s="104">
        <f>COUNTIFS('5411'!$J$9:$J$3000,11, '5411'!$P$9:$P$3000, "Победитель")</f>
        <v>0</v>
      </c>
    </row>
    <row r="19" spans="1:23" x14ac:dyDescent="0.2">
      <c r="A19" s="104">
        <v>12</v>
      </c>
      <c r="B19" s="105" t="s">
        <v>45</v>
      </c>
      <c r="C19" s="101">
        <f>'5401'!$S$3</f>
        <v>0</v>
      </c>
      <c r="D19" s="101">
        <f>COUNTIF('5401'!$B$9:$B$65537,Kod!D3)</f>
        <v>0</v>
      </c>
      <c r="E19" s="101">
        <f>COUNTIF('5401'!$K$9:$K$3000, "да")</f>
        <v>0</v>
      </c>
      <c r="F19" s="101">
        <f>COUNTIF('5401'!$L$9:$L$3000, "да")</f>
        <v>0</v>
      </c>
      <c r="G19" s="101">
        <f>COUNTIF('5401'!$P$9:$P$3000, "Призер")</f>
        <v>0</v>
      </c>
      <c r="H19" s="101">
        <f>COUNTIF('5401'!$P$9:$P$3000, "Победитель")</f>
        <v>0</v>
      </c>
      <c r="I19" s="106">
        <f>COUNTIF('5401'!$J$9:$J$3000,7)</f>
        <v>0</v>
      </c>
      <c r="J19" s="104">
        <f>COUNTIFS('5401'!$J$9:$J$3000,7, '5401'!$P$9:$P$3000, "Призер")</f>
        <v>0</v>
      </c>
      <c r="K19" s="104">
        <f>COUNTIFS('5401'!$J$9:$J$3000,7, '5401'!$P$9:$P$3000, "Победитель")</f>
        <v>0</v>
      </c>
      <c r="L19" s="106">
        <f>COUNTIF('5401'!$J$9:$J$3000,8)</f>
        <v>0</v>
      </c>
      <c r="M19" s="104">
        <f>COUNTIFS('5401'!$J$9:$J$3000,8, '5401'!$P$9:$P$3000, "Призер")</f>
        <v>0</v>
      </c>
      <c r="N19" s="104">
        <f>COUNTIFS('5401'!$J$9:$J$3000,8, '5401'!$P$9:$P$3000, "Победитель")</f>
        <v>0</v>
      </c>
      <c r="O19" s="106">
        <f>COUNTIF('5401'!$J$9:$J$3000,9)</f>
        <v>0</v>
      </c>
      <c r="P19" s="104">
        <f>COUNTIFS('5401'!$J$9:$J$3000,9, '5401'!$P$9:$P$3000, "Призер")</f>
        <v>0</v>
      </c>
      <c r="Q19" s="104">
        <f>COUNTIFS('5401'!$J$9:$J$3000,9, '5401'!$P$9:$P$3000, "Победитель")</f>
        <v>0</v>
      </c>
      <c r="R19" s="106">
        <f>COUNTIF('5401'!$J$9:$J$3000,10)</f>
        <v>0</v>
      </c>
      <c r="S19" s="104">
        <f>COUNTIFS('5401'!$J$9:$J$3000,10, '5401'!$P$9:$P$3000, "Призер")</f>
        <v>0</v>
      </c>
      <c r="T19" s="104">
        <f>COUNTIFS('5401'!$J$9:$J$3000,10, '5401'!$P$9:$P$3000, "Победитель")</f>
        <v>0</v>
      </c>
      <c r="U19" s="106">
        <f>COUNTIF('5401'!$J$9:$J$3000,11)</f>
        <v>0</v>
      </c>
      <c r="V19" s="104">
        <f>COUNTIFS('5401'!$J$9:$J$3000,11, '5401'!$P$9:$P$3000, "Призер")</f>
        <v>0</v>
      </c>
      <c r="W19" s="104">
        <f>COUNTIFS('5401'!$J$9:$J$3000,11, '5401'!$P$9:$P$3000, "Победитель")</f>
        <v>0</v>
      </c>
    </row>
    <row r="20" spans="1:23" x14ac:dyDescent="0.2">
      <c r="A20" s="104">
        <v>13</v>
      </c>
      <c r="B20" s="105" t="s">
        <v>63</v>
      </c>
      <c r="C20" s="101">
        <f>'5409'!$S$3</f>
        <v>0</v>
      </c>
      <c r="D20" s="101">
        <f>COUNTIF('5409'!$B$9:$B$65537,Kod!D3)</f>
        <v>0</v>
      </c>
      <c r="E20" s="101">
        <f>COUNTIF('5409'!$K$9:$K$3000, "да")</f>
        <v>0</v>
      </c>
      <c r="F20" s="101">
        <f>COUNTIF('5409'!$L$9:$L$3000, "да")</f>
        <v>0</v>
      </c>
      <c r="G20" s="101">
        <f>COUNTIF('5409'!$P$9:$P$3000, "Призер")</f>
        <v>0</v>
      </c>
      <c r="H20" s="101">
        <f>COUNTIF('5409'!$P$9:$P$3000, "Победитель")</f>
        <v>0</v>
      </c>
      <c r="I20" s="106">
        <f>COUNTIF('5409'!$J$9:$J$3000,7)</f>
        <v>0</v>
      </c>
      <c r="J20" s="104">
        <f>COUNTIFS('5409'!$J$9:$J$3000,7, '5409'!$P$9:$P$3000, "Призер")</f>
        <v>0</v>
      </c>
      <c r="K20" s="104">
        <f>COUNTIFS('5409'!$J$9:$J$3000,7, '5409'!$P$9:$P$3000, "Победитель")</f>
        <v>0</v>
      </c>
      <c r="L20" s="106">
        <f>COUNTIF('5409'!$J$9:$J$3000,8)</f>
        <v>0</v>
      </c>
      <c r="M20" s="104">
        <f>COUNTIFS('5409'!$J$9:$J$3000,8, '5409'!$P$9:$P$3000, "Призер")</f>
        <v>0</v>
      </c>
      <c r="N20" s="104">
        <f>COUNTIFS('5409'!$J$9:$J$3000,8, '5409'!$P$9:$P$3000, "Победитель")</f>
        <v>0</v>
      </c>
      <c r="O20" s="106">
        <f>COUNTIF('5409'!$J$9:$J$3000,9)</f>
        <v>0</v>
      </c>
      <c r="P20" s="104">
        <f>COUNTIFS('5409'!$J$9:$J$3000,9, '5409'!$P$9:$P$3000, "Призер")</f>
        <v>0</v>
      </c>
      <c r="Q20" s="104">
        <f>COUNTIFS('5409'!$J$9:$J$3000,9, '5409'!$P$9:$P$3000, "Победитель")</f>
        <v>0</v>
      </c>
      <c r="R20" s="106">
        <f>COUNTIF('5409'!$J$9:$J$3000,10)</f>
        <v>0</v>
      </c>
      <c r="S20" s="104">
        <f>COUNTIFS('5409'!$J$9:$J$3000,10, '5409'!$P$9:$P$3000, "Призер")</f>
        <v>0</v>
      </c>
      <c r="T20" s="104">
        <f>COUNTIFS('5409'!$J$9:$J$3000,10, '5409'!$P$9:$P$3000, "Победитель")</f>
        <v>0</v>
      </c>
      <c r="U20" s="106">
        <f>COUNTIF('5409'!$J$9:$J$3000,11)</f>
        <v>0</v>
      </c>
      <c r="V20" s="104">
        <f>COUNTIFS('5409'!$J$9:$J$3000,11, '5409'!$P$9:$P$3000, "Призер")</f>
        <v>0</v>
      </c>
      <c r="W20" s="104">
        <f>COUNTIFS('5409'!$J$9:$J$3000,11, '5409'!$P$9:$P$3000, "Победитель")</f>
        <v>0</v>
      </c>
    </row>
    <row r="21" spans="1:23" x14ac:dyDescent="0.2">
      <c r="A21" s="104">
        <v>14</v>
      </c>
      <c r="B21" s="105" t="s">
        <v>47</v>
      </c>
      <c r="C21" s="101">
        <f>'5403'!$S$3</f>
        <v>0</v>
      </c>
      <c r="D21" s="101">
        <f>COUNTIF('5403'!$B$9:$B$65537,Kod!D3)</f>
        <v>0</v>
      </c>
      <c r="E21" s="101">
        <f>COUNTIF('5403'!$K$9:$K$3000, "да")</f>
        <v>0</v>
      </c>
      <c r="F21" s="101">
        <f>COUNTIF('5403'!$L$9:$L$3000, "да")</f>
        <v>0</v>
      </c>
      <c r="G21" s="101">
        <f>COUNTIF('5403'!$P$9:$P$3000, "Призер")</f>
        <v>0</v>
      </c>
      <c r="H21" s="101">
        <f>COUNTIF('5403'!$P$9:$P$3000, "Победитель")</f>
        <v>0</v>
      </c>
      <c r="I21" s="106">
        <f>COUNTIF('5403'!$J$9:$J$3000,7)</f>
        <v>0</v>
      </c>
      <c r="J21" s="104">
        <f>COUNTIFS('5403'!$J$9:$J$3000,7, '5403'!$P$9:$P$3000, "Призер")</f>
        <v>0</v>
      </c>
      <c r="K21" s="104">
        <f>COUNTIFS('5403'!$J$9:$J$3000,7, '5403'!$P$9:$P$3000, "Победитель")</f>
        <v>0</v>
      </c>
      <c r="L21" s="106">
        <f>COUNTIF('5403'!$J$9:$J$3000,8)</f>
        <v>0</v>
      </c>
      <c r="M21" s="104">
        <f>COUNTIFS('5403'!$J$9:$J$3000,8, '5403'!$P$9:$P$3000, "Призер")</f>
        <v>0</v>
      </c>
      <c r="N21" s="104">
        <f>COUNTIFS('5403'!$J$9:$J$3000,8, '5403'!$P$9:$P$3000, "Победитель")</f>
        <v>0</v>
      </c>
      <c r="O21" s="106">
        <f>COUNTIF('5403'!$J$9:$J$3000,9)</f>
        <v>0</v>
      </c>
      <c r="P21" s="104">
        <f>COUNTIFS('5403'!$J$9:$J$3000,9, '5403'!$P$9:$P$3000, "Призер")</f>
        <v>0</v>
      </c>
      <c r="Q21" s="104">
        <f>COUNTIFS('5403'!$J$9:$J$3000,9, '5403'!$P$9:$P$3000, "Победитель")</f>
        <v>0</v>
      </c>
      <c r="R21" s="106">
        <f>COUNTIF('5403'!$J$9:$J$3000,10)</f>
        <v>0</v>
      </c>
      <c r="S21" s="104">
        <f>COUNTIFS('5403'!$J$9:$J$3000,10, '5403'!$P$9:$P$3000, "Призер")</f>
        <v>0</v>
      </c>
      <c r="T21" s="104">
        <f>COUNTIFS('5403'!$J$9:$J$3000,10, '5403'!$P$9:$P$3000, "Победитель")</f>
        <v>0</v>
      </c>
      <c r="U21" s="106">
        <f>COUNTIF('5403'!$J$9:$J$3000,11)</f>
        <v>0</v>
      </c>
      <c r="V21" s="104">
        <f>COUNTIFS('5403'!$J$9:$J$3000,11, '5403'!$P$9:$P$3000, "Призер")</f>
        <v>0</v>
      </c>
      <c r="W21" s="104">
        <f>COUNTIFS('5403'!$J$9:$J$3000,11, '5403'!$P$9:$P$3000, "Победитель")</f>
        <v>0</v>
      </c>
    </row>
    <row r="22" spans="1:23" x14ac:dyDescent="0.2">
      <c r="A22" s="104">
        <v>15</v>
      </c>
      <c r="B22" s="105" t="s">
        <v>54</v>
      </c>
      <c r="C22" s="101">
        <f>'5414'!$S$3</f>
        <v>0</v>
      </c>
      <c r="D22" s="101">
        <f>COUNTIF('5414'!$B$9:$B$65537,Kod!D3)</f>
        <v>0</v>
      </c>
      <c r="E22" s="101">
        <f>COUNTIF('5414'!$K$9:$K$3000, "да")</f>
        <v>0</v>
      </c>
      <c r="F22" s="101">
        <f>COUNTIF('5414'!$L$9:$L$3000, "да")</f>
        <v>0</v>
      </c>
      <c r="G22" s="101">
        <f>COUNTIF('5414'!$AA$9:$AA$3000, "Призер")</f>
        <v>0</v>
      </c>
      <c r="H22" s="101">
        <f>COUNTIF('5414'!$AA$9:$AA$3000, "Победитель")</f>
        <v>0</v>
      </c>
      <c r="I22" s="106">
        <f>COUNTIF('5414'!$J$9:$J$3000,7)</f>
        <v>0</v>
      </c>
      <c r="J22" s="104">
        <f>COUNTIFS('5414'!$J$9:$J$3000,7, '5414'!$AA$9:$AA$3000, "Призер")</f>
        <v>0</v>
      </c>
      <c r="K22" s="104">
        <f>COUNTIFS('5414'!$J$9:$J$3000,7, '5414'!$AA$9:$AA$3000, "Победитель")</f>
        <v>0</v>
      </c>
      <c r="L22" s="106">
        <f>COUNTIF('5414'!$J$9:$J$3000,8)</f>
        <v>0</v>
      </c>
      <c r="M22" s="104">
        <f>COUNTIFS('5414'!$J$9:$J$3000,8, '5414'!$AA$9:$AA$3000, "Призер")</f>
        <v>0</v>
      </c>
      <c r="N22" s="104">
        <f>COUNTIFS('5414'!$J$9:$J$3000,8, '5414'!$AA$9:$AA$3000, "Победитель")</f>
        <v>0</v>
      </c>
      <c r="O22" s="106">
        <f>COUNTIF('5414'!$J$9:$J$3000,9)</f>
        <v>0</v>
      </c>
      <c r="P22" s="104">
        <f>COUNTIFS('5414'!$J$9:$J$3000,9, '5414'!$AA$9:$AA$3000, "Призер")</f>
        <v>0</v>
      </c>
      <c r="Q22" s="104">
        <f>COUNTIFS('5414'!$J$9:$J$3000,9, '5414'!$AA$9:$AA$3000, "Победитель")</f>
        <v>0</v>
      </c>
      <c r="R22" s="106">
        <f>COUNTIF('5414'!$J$9:$J$3000,10)</f>
        <v>0</v>
      </c>
      <c r="S22" s="104">
        <f>COUNTIFS('5414'!$J$9:$J$3000,10, '5414'!$AA$9:$AA$3000, "Призер")</f>
        <v>0</v>
      </c>
      <c r="T22" s="104">
        <f>COUNTIFS('5414'!$J$9:$J$3000,10, '5414'!$AA$9:$AA$3000, "Победитель")</f>
        <v>0</v>
      </c>
      <c r="U22" s="106">
        <f>COUNTIF('5414'!$J$9:$J$3000,11)</f>
        <v>0</v>
      </c>
      <c r="V22" s="104">
        <f>COUNTIFS('5414'!$J$9:$J$3000,11, '5414'!$AA$9:$AA$3000, "Призер")</f>
        <v>0</v>
      </c>
      <c r="W22" s="104">
        <f>COUNTIFS('5414'!$J$9:$J$3000,11, '5414'!$AA$9:$AA$3000, "Победитель")</f>
        <v>0</v>
      </c>
    </row>
    <row r="23" spans="1:23" x14ac:dyDescent="0.2">
      <c r="A23" s="104">
        <v>16</v>
      </c>
      <c r="B23" s="105" t="s">
        <v>55</v>
      </c>
      <c r="C23" s="101">
        <f>'5415'!$S$3</f>
        <v>0</v>
      </c>
      <c r="D23" s="101">
        <f>COUNTIF('5415'!$B$9:$B$65537,Kod!D3)</f>
        <v>0</v>
      </c>
      <c r="E23" s="101">
        <f>COUNTIF('5415'!$K$9:$K$3000, "да")</f>
        <v>0</v>
      </c>
      <c r="F23" s="101">
        <f>COUNTIF('5415'!$L$9:$L$3000, "да")</f>
        <v>0</v>
      </c>
      <c r="G23" s="101">
        <f>COUNTIF('5415'!$P$9:$P$3000, "Призер")</f>
        <v>0</v>
      </c>
      <c r="H23" s="101">
        <f>COUNTIF('5415'!$P$9:$P$3000, "Победитель")</f>
        <v>0</v>
      </c>
      <c r="I23" s="106">
        <f>COUNTIF('5415'!$J$9:$J$3000,7)</f>
        <v>0</v>
      </c>
      <c r="J23" s="104">
        <f>COUNTIFS('5415'!$J$9:$J$3000,7, '5415'!$P$9:$P$3000, "Призер")</f>
        <v>0</v>
      </c>
      <c r="K23" s="104">
        <f>COUNTIFS('5415'!$J$9:$J$3000,7, '5415'!$P$9:$P$3000, "Победитель")</f>
        <v>0</v>
      </c>
      <c r="L23" s="106">
        <f>COUNTIF('5415'!$J$9:$J$3000,8)</f>
        <v>0</v>
      </c>
      <c r="M23" s="104">
        <f>COUNTIFS('5415'!$J$9:$J$3000,8, '5415'!$P$9:$P$3000, "Призер")</f>
        <v>0</v>
      </c>
      <c r="N23" s="104">
        <f>COUNTIFS('5415'!$J$9:$J$3000,8, '5415'!$P$9:$P$3000, "Победитель")</f>
        <v>0</v>
      </c>
      <c r="O23" s="106">
        <f>COUNTIF('5415'!$J$9:$J$3000,9)</f>
        <v>0</v>
      </c>
      <c r="P23" s="104">
        <f>COUNTIFS('5415'!$J$9:$J$3000,9, '5415'!$P$9:$P$3000, "Призер")</f>
        <v>0</v>
      </c>
      <c r="Q23" s="104">
        <f>COUNTIFS('5415'!$J$9:$J$3000,9, '5415'!$P$9:$P$3000, "Победитель")</f>
        <v>0</v>
      </c>
      <c r="R23" s="106">
        <f>COUNTIF('5415'!$J$9:$J$3000,10)</f>
        <v>0</v>
      </c>
      <c r="S23" s="104">
        <f>COUNTIFS('5415'!$J$9:$J$3000,10, '5415'!$P$9:$P$3000, "Призер")</f>
        <v>0</v>
      </c>
      <c r="T23" s="104">
        <f>COUNTIFS('5415'!$J$9:$J$3000,10, '5415'!$P$9:$P$3000, "Победитель")</f>
        <v>0</v>
      </c>
      <c r="U23" s="106">
        <f>COUNTIF('5415'!$J$9:$J$3000,11)</f>
        <v>0</v>
      </c>
      <c r="V23" s="104">
        <f>COUNTIFS('5415'!$J$9:$J$3000,11, '5415'!$P$9:$P$3000, "Призер")</f>
        <v>0</v>
      </c>
      <c r="W23" s="104">
        <f>COUNTIFS('5415'!$J$9:$J$3000,11, '5415'!$P$9:$P$3000, "Победитель")</f>
        <v>0</v>
      </c>
    </row>
    <row r="24" spans="1:23" x14ac:dyDescent="0.2">
      <c r="A24" s="104">
        <v>17</v>
      </c>
      <c r="B24" s="105" t="s">
        <v>51</v>
      </c>
      <c r="C24" s="101">
        <f>'5410'!$S$3</f>
        <v>0</v>
      </c>
      <c r="D24" s="101">
        <f>COUNTIF('5410'!$B$9:$B$65537,Kod!D3)</f>
        <v>0</v>
      </c>
      <c r="E24" s="101">
        <f>COUNTIF('5410'!$K$9:$K$3000, "да")</f>
        <v>0</v>
      </c>
      <c r="F24" s="101">
        <f>COUNTIF('5410'!$L$9:$L$3000, "да")</f>
        <v>0</v>
      </c>
      <c r="G24" s="101">
        <f>COUNTIF('5410'!$P$9:$P$3000, "Призер")</f>
        <v>0</v>
      </c>
      <c r="H24" s="101">
        <f>COUNTIF('5410'!$P$9:$P$3000, "Победитель")</f>
        <v>0</v>
      </c>
      <c r="I24" s="106">
        <f>COUNTIF('5410'!$J$9:$J$3000,7)</f>
        <v>0</v>
      </c>
      <c r="J24" s="104">
        <f>COUNTIFS('5410'!$J$9:$J$3000,7, '5410'!$P$9:$P$3000, "Призер")</f>
        <v>0</v>
      </c>
      <c r="K24" s="104">
        <f>COUNTIFS('5410'!$J$9:$J$3000,7, '5410'!$P$9:$P$3000, "Победитель")</f>
        <v>0</v>
      </c>
      <c r="L24" s="106">
        <f>COUNTIF('5410'!$J$9:$J$3000,8)</f>
        <v>0</v>
      </c>
      <c r="M24" s="104">
        <f>COUNTIFS('5410'!$J$9:$J$3000,8, '5410'!$P$9:$P$3000, "Призер")</f>
        <v>0</v>
      </c>
      <c r="N24" s="104">
        <f>COUNTIFS('5410'!$J$9:$J$3000,8, '5410'!$P$9:$P$3000, "Победитель")</f>
        <v>0</v>
      </c>
      <c r="O24" s="106">
        <f>COUNTIF('5410'!$J$9:$J$3000,9)</f>
        <v>0</v>
      </c>
      <c r="P24" s="104">
        <f>COUNTIFS('5410'!$J$9:$J$3000,9, '5410'!$P$9:$P$3000, "Призер")</f>
        <v>0</v>
      </c>
      <c r="Q24" s="104">
        <f>COUNTIFS('5410'!$J$9:$J$3000,9, '5410'!$P$9:$P$3000, "Победитель")</f>
        <v>0</v>
      </c>
      <c r="R24" s="106">
        <f>COUNTIF('5410'!$J$9:$J$3000,10)</f>
        <v>0</v>
      </c>
      <c r="S24" s="104">
        <f>COUNTIFS('5410'!$J$9:$J$3000,10, '5410'!$P$9:$P$3000, "Призер")</f>
        <v>0</v>
      </c>
      <c r="T24" s="104">
        <f>COUNTIFS('5410'!$J$9:$J$3000,10, '5410'!$P$9:$P$3000, "Победитель")</f>
        <v>0</v>
      </c>
      <c r="U24" s="106">
        <f>COUNTIF('5410'!$J$9:$J$3000,11)</f>
        <v>0</v>
      </c>
      <c r="V24" s="104">
        <f>COUNTIFS('5410'!$J$9:$J$3000,11, '5410'!$P$9:$P$3000, "Призер")</f>
        <v>0</v>
      </c>
      <c r="W24" s="104">
        <f>COUNTIFS('5410'!$J$9:$J$3000,11, '5410'!$P$9:$P$3000, "Победитель")</f>
        <v>0</v>
      </c>
    </row>
    <row r="25" spans="1:23" x14ac:dyDescent="0.2">
      <c r="A25" s="104">
        <v>18</v>
      </c>
      <c r="B25" s="105" t="s">
        <v>57</v>
      </c>
      <c r="C25" s="101">
        <f>'5418'!$S$3</f>
        <v>0</v>
      </c>
      <c r="D25" s="101">
        <f>COUNTIF('5418'!$B$9:$B$65537,Kod!D3)</f>
        <v>0</v>
      </c>
      <c r="E25" s="101">
        <f>COUNTIF('5418'!$K$9:$K$3000, "да")</f>
        <v>0</v>
      </c>
      <c r="F25" s="101">
        <f>COUNTIF('5418'!$L$9:$L$3000, "да")</f>
        <v>0</v>
      </c>
      <c r="G25" s="101">
        <f>COUNTIF('5418'!$P$9:$P$3000, "Призер")</f>
        <v>0</v>
      </c>
      <c r="H25" s="101">
        <f>COUNTIF('5418'!$P$9:$P$3000, "Победитель")</f>
        <v>0</v>
      </c>
      <c r="I25" s="106">
        <f>COUNTIF('5418'!$J$9:$J$3000,7)</f>
        <v>0</v>
      </c>
      <c r="J25" s="104">
        <f>COUNTIFS('5418'!$J$9:$J$3000,7, '5418'!$P$9:$P$3000, "Призер")</f>
        <v>0</v>
      </c>
      <c r="K25" s="104">
        <f>COUNTIFS('5418'!$J$9:$J$3000,7, '5418'!$P$9:$P$3000, "Победитель")</f>
        <v>0</v>
      </c>
      <c r="L25" s="106">
        <f>COUNTIF('5418'!$J$9:$J$3000,8)</f>
        <v>0</v>
      </c>
      <c r="M25" s="104">
        <f>COUNTIFS('5418'!$J$9:$J$3000,8, '5418'!$P$9:$P$3000, "Призер")</f>
        <v>0</v>
      </c>
      <c r="N25" s="104">
        <f>COUNTIFS('5418'!$J$9:$J$3000,8, '5418'!$P$9:$P$3000, "Победитель")</f>
        <v>0</v>
      </c>
      <c r="O25" s="106">
        <f>COUNTIF('5418'!$J$9:$J$3000,9)</f>
        <v>0</v>
      </c>
      <c r="P25" s="104">
        <f>COUNTIFS('5418'!$J$9:$J$3000,9, '5418'!$P$9:$P$3000, "Призер")</f>
        <v>0</v>
      </c>
      <c r="Q25" s="104">
        <f>COUNTIFS('5418'!$J$9:$J$3000,9, '5418'!$P$9:$P$3000, "Победитель")</f>
        <v>0</v>
      </c>
      <c r="R25" s="106">
        <f>COUNTIF('5418'!$J$9:$J$3000,10)</f>
        <v>0</v>
      </c>
      <c r="S25" s="104">
        <f>COUNTIFS('5418'!$J$9:$J$3000,10, '5418'!$P$9:$P$3000, "Призер")</f>
        <v>0</v>
      </c>
      <c r="T25" s="104">
        <f>COUNTIFS('5418'!$J$9:$J$3000,10, '5418'!$P$9:$P$3000, "Победитель")</f>
        <v>0</v>
      </c>
      <c r="U25" s="106">
        <f>COUNTIF('5418'!$J$9:$J$3000,11)</f>
        <v>0</v>
      </c>
      <c r="V25" s="104">
        <f>COUNTIFS('5418'!$J$9:$J$3000,11, '5418'!$P$9:$P$3000, "Призер")</f>
        <v>0</v>
      </c>
      <c r="W25" s="104">
        <f>COUNTIFS('5418'!$J$9:$J$3000,11, '5418'!$P$9:$P$3000, "Победитель")</f>
        <v>0</v>
      </c>
    </row>
    <row r="26" spans="1:23" x14ac:dyDescent="0.2">
      <c r="A26" s="104">
        <v>19</v>
      </c>
      <c r="B26" s="105" t="s">
        <v>62</v>
      </c>
      <c r="C26" s="101">
        <f>'5408'!$S$3</f>
        <v>0</v>
      </c>
      <c r="D26" s="101">
        <f>COUNTIF('5408'!$B$9:$B$65537,Kod!D3)</f>
        <v>0</v>
      </c>
      <c r="E26" s="101">
        <f>COUNTIF('5408'!$K$9:$K$3000, "да")</f>
        <v>0</v>
      </c>
      <c r="F26" s="101">
        <f>COUNTIF('5408'!$L$9:$L$3000, "да")</f>
        <v>0</v>
      </c>
      <c r="G26" s="101">
        <f>COUNTIF('5408'!$P$9:$P$3000, "Призер")</f>
        <v>0</v>
      </c>
      <c r="H26" s="101">
        <f>COUNTIF('5408'!$P$9:$P$3000, "Победитель")</f>
        <v>0</v>
      </c>
      <c r="I26" s="106">
        <f>COUNTIF('5408'!$J$9:$J$3000,7)</f>
        <v>0</v>
      </c>
      <c r="J26" s="104">
        <f>COUNTIFS('5408'!$J$9:$J$3000,7, '5408'!$P$9:$P$3000, "Призер")</f>
        <v>0</v>
      </c>
      <c r="K26" s="104">
        <f>COUNTIFS('5408'!$J$9:$J$3000,7, '5408'!$P$9:$P$3000, "Победитель")</f>
        <v>0</v>
      </c>
      <c r="L26" s="106">
        <f>COUNTIF('5408'!$J$9:$J$3000,8)</f>
        <v>0</v>
      </c>
      <c r="M26" s="104">
        <f>COUNTIFS('5408'!$J$9:$J$3000,8, '5408'!$P$9:$P$3000, "Призер")</f>
        <v>0</v>
      </c>
      <c r="N26" s="104">
        <f>COUNTIFS('5408'!$J$9:$J$3000,8, '5408'!$P$9:$P$3000, "Победитель")</f>
        <v>0</v>
      </c>
      <c r="O26" s="106">
        <f>COUNTIF('5408'!$J$9:$J$3000,9)</f>
        <v>0</v>
      </c>
      <c r="P26" s="104">
        <f>COUNTIFS('5408'!$J$9:$J$3000,9, '5408'!$P$9:$P$3000, "Призер")</f>
        <v>0</v>
      </c>
      <c r="Q26" s="104">
        <f>COUNTIFS('5408'!$J$9:$J$3000,9, '5408'!$P$9:$P$3000, "Победитель")</f>
        <v>0</v>
      </c>
      <c r="R26" s="106">
        <f>COUNTIF('5408'!$J$9:$J$3000,10)</f>
        <v>0</v>
      </c>
      <c r="S26" s="104">
        <f>COUNTIFS('5408'!$J$9:$J$3000,10, '5408'!$P$9:$P$3000, "Призер")</f>
        <v>0</v>
      </c>
      <c r="T26" s="104">
        <f>COUNTIFS('5408'!$J$9:$J$3000,10, '5408'!$P$9:$P$3000, "Победитель")</f>
        <v>0</v>
      </c>
      <c r="U26" s="106">
        <f>COUNTIF('5408'!$J$9:$J$3000,11)</f>
        <v>0</v>
      </c>
      <c r="V26" s="104">
        <f>COUNTIFS('5408'!$J$9:$J$3000,11, '5408'!$P$9:$P$3000, "Призер")</f>
        <v>0</v>
      </c>
      <c r="W26" s="104">
        <f>COUNTIFS('5408'!$J$9:$J$3000,11, '5408'!$P$9:$P$3000, "Победитель")</f>
        <v>0</v>
      </c>
    </row>
    <row r="27" spans="1:23" x14ac:dyDescent="0.2">
      <c r="A27" s="104">
        <v>20</v>
      </c>
      <c r="B27" s="105" t="s">
        <v>50</v>
      </c>
      <c r="C27" s="101">
        <f>'5407'!$S$3</f>
        <v>0</v>
      </c>
      <c r="D27" s="101">
        <f>COUNTIF('5407'!$B$9:$B$65537,Kod!D3)</f>
        <v>0</v>
      </c>
      <c r="E27" s="101">
        <f>COUNTIF('5407'!$K$9:$K$3000, "да")</f>
        <v>0</v>
      </c>
      <c r="F27" s="101">
        <f>COUNTIF('5407'!$L$9:$L$3000, "да")</f>
        <v>0</v>
      </c>
      <c r="G27" s="101">
        <f>COUNTIF('5407'!$P$9:$P$3000, "Призер")</f>
        <v>0</v>
      </c>
      <c r="H27" s="101">
        <f>COUNTIF('5407'!$P$9:$P$3000, "Победитель")</f>
        <v>0</v>
      </c>
      <c r="I27" s="106">
        <f>COUNTIF('5407'!$J$9:$J$3000,7)</f>
        <v>0</v>
      </c>
      <c r="J27" s="104">
        <f>COUNTIFS('5407'!$J$9:$J$3000,7, '5407'!$P$9:$P$3000, "Призер")</f>
        <v>0</v>
      </c>
      <c r="K27" s="104">
        <f>COUNTIFS('5407'!$J$9:$J$3000,7, '5407'!$P$9:$P$3000, "Победитель")</f>
        <v>0</v>
      </c>
      <c r="L27" s="106">
        <f>COUNTIF('5407'!$J$9:$J$3000,8)</f>
        <v>0</v>
      </c>
      <c r="M27" s="104">
        <f>COUNTIFS('5407'!$J$9:$J$3000,8, '5407'!$P$9:$P$3000, "Призер")</f>
        <v>0</v>
      </c>
      <c r="N27" s="104">
        <f>COUNTIFS('5407'!$J$9:$J$3000,8, '5407'!$P$9:$P$3000, "Победитель")</f>
        <v>0</v>
      </c>
      <c r="O27" s="106">
        <f>COUNTIF('5407'!$J$9:$J$3000,9)</f>
        <v>0</v>
      </c>
      <c r="P27" s="104">
        <f>COUNTIFS('5407'!$J$9:$J$3000,9, '5407'!$P$9:$P$3000, "Призер")</f>
        <v>0</v>
      </c>
      <c r="Q27" s="104">
        <f>COUNTIFS('5407'!$J$9:$J$3000,9, '5407'!$P$9:$P$3000, "Победитель")</f>
        <v>0</v>
      </c>
      <c r="R27" s="106">
        <f>COUNTIF('5407'!$J$9:$J$3000,10)</f>
        <v>0</v>
      </c>
      <c r="S27" s="104">
        <f>COUNTIFS('5407'!$J$9:$J$3000,10, '5407'!$P$9:$P$3000, "Призер")</f>
        <v>0</v>
      </c>
      <c r="T27" s="104">
        <f>COUNTIFS('5407'!$J$9:$J$3000,10, '5407'!$P$9:$P$3000, "Победитель")</f>
        <v>0</v>
      </c>
      <c r="U27" s="106">
        <f>COUNTIF('5407'!$J$9:$J$3000,11)</f>
        <v>0</v>
      </c>
      <c r="V27" s="104">
        <f>COUNTIFS('5407'!$J$9:$J$3000,11, '5407'!$P$9:$P$3000, "Призер")</f>
        <v>0</v>
      </c>
      <c r="W27" s="104">
        <f>COUNTIFS('5407'!$J$9:$J$3000,11, '5407'!$P$9:$P$3000, "Победитель")</f>
        <v>0</v>
      </c>
    </row>
    <row r="28" spans="1:23" x14ac:dyDescent="0.2">
      <c r="A28" s="104">
        <v>21</v>
      </c>
      <c r="B28" s="105" t="s">
        <v>84</v>
      </c>
      <c r="C28" s="101">
        <f>'5413'!$S$3</f>
        <v>0</v>
      </c>
      <c r="D28" s="101">
        <f>COUNTIF('5413'!$B$9:$B$65537,Kod!D3)</f>
        <v>0</v>
      </c>
      <c r="E28" s="101">
        <f>COUNTIF('5413'!$K$9:$K$3000, "да")</f>
        <v>0</v>
      </c>
      <c r="F28" s="101">
        <f>COUNTIF('5413'!$L$9:$L$3000, "да")</f>
        <v>0</v>
      </c>
      <c r="G28" s="101">
        <f>COUNTIF('5413'!$P$9:$P$3000, "Призер")</f>
        <v>0</v>
      </c>
      <c r="H28" s="101">
        <f>COUNTIF('5413'!$P$9:$P$3000, "Победитель")</f>
        <v>0</v>
      </c>
      <c r="I28" s="106">
        <f>COUNTIF('5413'!$J$9:$J$3000,7)</f>
        <v>0</v>
      </c>
      <c r="J28" s="104">
        <f>COUNTIFS('5413'!$J$9:$J$3000,7, '5413'!$P$9:$P$3000, "Призер")</f>
        <v>0</v>
      </c>
      <c r="K28" s="104">
        <f>COUNTIFS('5413'!$P$9:$P$3000,7, '5413'!$P$9:$P$3000, "Победитель")</f>
        <v>0</v>
      </c>
      <c r="L28" s="106">
        <f>COUNTIF('5413'!$J$9:$J$3000,8)</f>
        <v>0</v>
      </c>
      <c r="M28" s="104">
        <f>COUNTIFS('5413'!$J$9:$J$3000,8, '5413'!$P$9:$P$3000, "Призер")</f>
        <v>0</v>
      </c>
      <c r="N28" s="104">
        <f>COUNTIFS('5413'!$P$9:$P$3000,8, '5413'!$P$9:$P$3000, "Победитель")</f>
        <v>0</v>
      </c>
      <c r="O28" s="106">
        <f>COUNTIF('5413'!$J$9:$J$3000,9)</f>
        <v>0</v>
      </c>
      <c r="P28" s="104">
        <f>COUNTIFS('5413'!$J$9:$J$3000,9, '5413'!$P$9:$P$3000, "Призер")</f>
        <v>0</v>
      </c>
      <c r="Q28" s="104">
        <f>COUNTIFS('5413'!$P$9:$P$3000,9, '5413'!$P$9:$P$3000, "Победитель")</f>
        <v>0</v>
      </c>
      <c r="R28" s="106">
        <f>COUNTIF('5413'!$J$9:$J$3000,10)</f>
        <v>0</v>
      </c>
      <c r="S28" s="104">
        <f>COUNTIFS('5413'!$J$9:$J$3000,10, '5413'!$P$9:$P$3000, "Призер")</f>
        <v>0</v>
      </c>
      <c r="T28" s="104">
        <f>COUNTIFS('5413'!$P$9:$P$3000,10, '5413'!$P$9:$P$3000, "Победитель")</f>
        <v>0</v>
      </c>
      <c r="U28" s="106">
        <f>COUNTIF('5413'!$J$9:$J$3000,11)</f>
        <v>0</v>
      </c>
      <c r="V28" s="104">
        <f>COUNTIFS('5413'!$J$9:$J$3000,11, '5413'!$P$9:$P$3000, "Призер")</f>
        <v>0</v>
      </c>
      <c r="W28" s="104">
        <f>COUNTIFS('5413'!$P$9:$P$3000,11, '5413'!$P$9:$P$3000, "Победитель")</f>
        <v>0</v>
      </c>
    </row>
    <row r="29" spans="1:23" x14ac:dyDescent="0.2">
      <c r="A29" s="200" t="s">
        <v>69</v>
      </c>
      <c r="B29" s="200"/>
      <c r="C29" s="16">
        <f t="shared" ref="C29:W29" si="0">SUM(C8:C28)</f>
        <v>0</v>
      </c>
      <c r="D29" s="16">
        <f t="shared" si="0"/>
        <v>0</v>
      </c>
      <c r="E29" s="16">
        <f t="shared" si="0"/>
        <v>0</v>
      </c>
      <c r="F29" s="16">
        <f t="shared" si="0"/>
        <v>0</v>
      </c>
      <c r="G29" s="16">
        <f t="shared" si="0"/>
        <v>0</v>
      </c>
      <c r="H29" s="107">
        <f t="shared" si="0"/>
        <v>0</v>
      </c>
      <c r="I29" s="108">
        <f t="shared" si="0"/>
        <v>0</v>
      </c>
      <c r="J29" s="16">
        <f>SUM(J8:J28)</f>
        <v>0</v>
      </c>
      <c r="K29" s="16">
        <f t="shared" si="0"/>
        <v>0</v>
      </c>
      <c r="L29" s="16">
        <f t="shared" si="0"/>
        <v>0</v>
      </c>
      <c r="M29" s="16">
        <f t="shared" si="0"/>
        <v>0</v>
      </c>
      <c r="N29" s="16">
        <f t="shared" si="0"/>
        <v>0</v>
      </c>
      <c r="O29" s="16">
        <f t="shared" si="0"/>
        <v>0</v>
      </c>
      <c r="P29" s="16">
        <f t="shared" si="0"/>
        <v>0</v>
      </c>
      <c r="Q29" s="16">
        <f t="shared" si="0"/>
        <v>0</v>
      </c>
      <c r="R29" s="16">
        <f t="shared" si="0"/>
        <v>0</v>
      </c>
      <c r="S29" s="16">
        <f t="shared" si="0"/>
        <v>0</v>
      </c>
      <c r="T29" s="16">
        <f t="shared" si="0"/>
        <v>0</v>
      </c>
      <c r="U29" s="16">
        <f t="shared" si="0"/>
        <v>0</v>
      </c>
      <c r="V29" s="16">
        <f>SUM(V8:V28)</f>
        <v>0</v>
      </c>
      <c r="W29" s="16">
        <f t="shared" si="0"/>
        <v>0</v>
      </c>
    </row>
    <row r="30" spans="1:23" x14ac:dyDescent="0.2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23" x14ac:dyDescent="0.2">
      <c r="A31" s="109"/>
      <c r="B31" s="110" t="s">
        <v>100</v>
      </c>
      <c r="C31" s="111" t="e">
        <f>SUM(G29,H29)/C29</f>
        <v>#DIV/0!</v>
      </c>
      <c r="D31" s="96"/>
      <c r="E31" s="96"/>
      <c r="F31" s="96"/>
      <c r="G31" s="96"/>
      <c r="H31" s="96"/>
      <c r="I31" s="191" t="s">
        <v>101</v>
      </c>
      <c r="J31" s="203"/>
      <c r="K31" s="203"/>
      <c r="L31" s="203"/>
      <c r="M31" s="203"/>
      <c r="N31" s="111" t="e">
        <f>SUM(J29,K29,M29,N29)/(I29+L29)</f>
        <v>#DIV/0!</v>
      </c>
      <c r="P31" s="109"/>
      <c r="Q31" s="191" t="s">
        <v>102</v>
      </c>
      <c r="R31" s="191"/>
      <c r="S31" s="191"/>
      <c r="T31" s="191"/>
      <c r="U31" s="191"/>
      <c r="V31" s="111" t="e">
        <f>SUM(P29,Q29,S29,T29,V29,W29)/(O29+R29+U29)</f>
        <v>#DIV/0!</v>
      </c>
    </row>
    <row r="32" spans="1:23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9" x14ac:dyDescent="0.2">
      <c r="A33" s="96"/>
      <c r="C33" s="202">
        <f ca="1">TODAY()</f>
        <v>42257</v>
      </c>
      <c r="D33" s="202"/>
      <c r="E33" s="202"/>
      <c r="F33" s="202"/>
      <c r="G33" s="202"/>
      <c r="H33" s="96"/>
      <c r="I33" s="96"/>
      <c r="J33" s="96"/>
      <c r="K33" s="96"/>
      <c r="L33" s="96"/>
    </row>
    <row r="34" spans="1:19" x14ac:dyDescent="0.2">
      <c r="A34" s="96"/>
      <c r="G34" s="96"/>
      <c r="H34" s="96"/>
      <c r="I34" s="96"/>
      <c r="J34" s="96"/>
      <c r="K34" s="96"/>
      <c r="L34" s="96"/>
    </row>
    <row r="35" spans="1:19" x14ac:dyDescent="0.2">
      <c r="A35" s="96"/>
      <c r="C35" s="194" t="s">
        <v>82</v>
      </c>
      <c r="D35" s="194"/>
      <c r="E35" s="194"/>
      <c r="F35" s="194"/>
      <c r="G35" s="194"/>
      <c r="H35" s="194"/>
      <c r="I35" s="194"/>
      <c r="J35" s="194"/>
      <c r="K35" s="196"/>
      <c r="L35" s="196"/>
      <c r="M35" s="196"/>
      <c r="N35" s="196"/>
      <c r="O35" s="196"/>
      <c r="P35" s="110"/>
      <c r="Q35" s="195"/>
      <c r="R35" s="195"/>
    </row>
    <row r="36" spans="1:19" x14ac:dyDescent="0.2">
      <c r="A36" s="96"/>
      <c r="C36" s="195" t="str">
        <f>C2</f>
        <v>Укажите код образования!</v>
      </c>
      <c r="D36" s="195"/>
      <c r="E36" s="195"/>
      <c r="F36" s="195"/>
      <c r="G36" s="195"/>
      <c r="H36" s="195"/>
      <c r="I36" s="195"/>
      <c r="J36" s="195"/>
      <c r="K36" s="192" t="s">
        <v>107</v>
      </c>
      <c r="L36" s="192"/>
      <c r="M36" s="192"/>
      <c r="N36" s="192"/>
      <c r="O36" s="192"/>
      <c r="P36" s="28"/>
      <c r="Q36" s="197"/>
      <c r="R36" s="197"/>
    </row>
    <row r="37" spans="1:19" x14ac:dyDescent="0.2">
      <c r="K37" s="184"/>
      <c r="L37" s="184"/>
      <c r="P37" s="110"/>
      <c r="Q37" s="184"/>
      <c r="R37" s="184"/>
    </row>
    <row r="38" spans="1:19" x14ac:dyDescent="0.2">
      <c r="K38" s="192" t="s">
        <v>105</v>
      </c>
      <c r="L38" s="192"/>
      <c r="M38" s="110" t="s">
        <v>103</v>
      </c>
      <c r="Q38" s="192" t="s">
        <v>105</v>
      </c>
      <c r="R38" s="192"/>
      <c r="S38" s="110" t="s">
        <v>103</v>
      </c>
    </row>
    <row r="39" spans="1:19" x14ac:dyDescent="0.2">
      <c r="K39" s="193" t="s">
        <v>104</v>
      </c>
      <c r="L39" s="193"/>
      <c r="Q39" s="193" t="s">
        <v>106</v>
      </c>
      <c r="R39" s="193"/>
    </row>
  </sheetData>
  <sheetProtection selectLockedCells="1"/>
  <mergeCells count="31">
    <mergeCell ref="A2:B2"/>
    <mergeCell ref="A3:B3"/>
    <mergeCell ref="K37:L37"/>
    <mergeCell ref="K38:L38"/>
    <mergeCell ref="K39:L39"/>
    <mergeCell ref="A29:B29"/>
    <mergeCell ref="A5:A6"/>
    <mergeCell ref="B5:B6"/>
    <mergeCell ref="C33:G33"/>
    <mergeCell ref="I31:M31"/>
    <mergeCell ref="C2:L2"/>
    <mergeCell ref="I4:K5"/>
    <mergeCell ref="L4:N5"/>
    <mergeCell ref="C4:H4"/>
    <mergeCell ref="C5:G5"/>
    <mergeCell ref="Q38:R38"/>
    <mergeCell ref="Q39:R39"/>
    <mergeCell ref="C35:J35"/>
    <mergeCell ref="C36:J36"/>
    <mergeCell ref="K35:O35"/>
    <mergeCell ref="K36:O36"/>
    <mergeCell ref="Q35:R35"/>
    <mergeCell ref="Q36:R36"/>
    <mergeCell ref="R2:W2"/>
    <mergeCell ref="C1:L1"/>
    <mergeCell ref="Q37:R37"/>
    <mergeCell ref="O4:Q5"/>
    <mergeCell ref="R4:T5"/>
    <mergeCell ref="U4:W5"/>
    <mergeCell ref="Q31:U31"/>
    <mergeCell ref="P1:W1"/>
  </mergeCells>
  <phoneticPr fontId="3" type="noConversion"/>
  <conditionalFormatting sqref="C9">
    <cfRule type="cellIs" dxfId="87" priority="170" operator="notEqual">
      <formula>I9+L9+R9+U9+O9</formula>
    </cfRule>
  </conditionalFormatting>
  <conditionalFormatting sqref="C10">
    <cfRule type="cellIs" dxfId="86" priority="168" operator="notEqual">
      <formula>I10+L10+O10+R10+U10</formula>
    </cfRule>
  </conditionalFormatting>
  <conditionalFormatting sqref="C13">
    <cfRule type="cellIs" dxfId="85" priority="163" operator="notEqual">
      <formula>I13+L13+O13+R13+U13</formula>
    </cfRule>
  </conditionalFormatting>
  <conditionalFormatting sqref="C14">
    <cfRule type="cellIs" dxfId="84" priority="162" operator="notEqual">
      <formula>I14+L14+O14+R14+U14</formula>
    </cfRule>
  </conditionalFormatting>
  <conditionalFormatting sqref="C15">
    <cfRule type="cellIs" dxfId="83" priority="161" operator="notEqual">
      <formula>I15+L15+O15+R15+U15</formula>
    </cfRule>
  </conditionalFormatting>
  <conditionalFormatting sqref="C16">
    <cfRule type="cellIs" dxfId="82" priority="160" operator="notEqual">
      <formula>I16+L16+O16+R16+U16</formula>
    </cfRule>
  </conditionalFormatting>
  <conditionalFormatting sqref="C17">
    <cfRule type="cellIs" dxfId="81" priority="159" operator="notEqual">
      <formula>I17+L17+O17+R17+U17</formula>
    </cfRule>
  </conditionalFormatting>
  <conditionalFormatting sqref="C18">
    <cfRule type="cellIs" dxfId="80" priority="158" operator="notEqual">
      <formula>I18+L18+O18+R18+U18</formula>
    </cfRule>
  </conditionalFormatting>
  <conditionalFormatting sqref="C19">
    <cfRule type="cellIs" dxfId="79" priority="157" operator="notEqual">
      <formula>I19+L19+O19+R19+U19</formula>
    </cfRule>
  </conditionalFormatting>
  <conditionalFormatting sqref="C20">
    <cfRule type="cellIs" dxfId="78" priority="156" operator="notEqual">
      <formula>I20+L20+O20+R20+U20</formula>
    </cfRule>
  </conditionalFormatting>
  <conditionalFormatting sqref="C21">
    <cfRule type="cellIs" dxfId="77" priority="155" operator="notEqual">
      <formula>I21+L21+O21+R21+U21</formula>
    </cfRule>
  </conditionalFormatting>
  <conditionalFormatting sqref="C22">
    <cfRule type="cellIs" dxfId="76" priority="154" operator="notEqual">
      <formula>I22+L22+O22+R22+U22</formula>
    </cfRule>
  </conditionalFormatting>
  <conditionalFormatting sqref="C23">
    <cfRule type="cellIs" dxfId="75" priority="153" operator="notEqual">
      <formula>I23+L23+O23+R23+U23</formula>
    </cfRule>
  </conditionalFormatting>
  <conditionalFormatting sqref="C24">
    <cfRule type="cellIs" dxfId="74" priority="152" operator="notEqual">
      <formula>I24+L24+O24+R24+U24</formula>
    </cfRule>
  </conditionalFormatting>
  <conditionalFormatting sqref="C25">
    <cfRule type="cellIs" dxfId="73" priority="151" operator="notEqual">
      <formula>I25+L25+O25+R25+U25</formula>
    </cfRule>
  </conditionalFormatting>
  <conditionalFormatting sqref="C26">
    <cfRule type="cellIs" dxfId="72" priority="150" operator="notEqual">
      <formula>I26+L26+O26+R26+U26</formula>
    </cfRule>
  </conditionalFormatting>
  <conditionalFormatting sqref="C27">
    <cfRule type="cellIs" dxfId="71" priority="149" operator="notEqual">
      <formula>I27+L27+O27+R27+U27</formula>
    </cfRule>
  </conditionalFormatting>
  <conditionalFormatting sqref="C28">
    <cfRule type="cellIs" dxfId="70" priority="146" operator="notEqual">
      <formula>I28+L28+O28+R28+U28</formula>
    </cfRule>
  </conditionalFormatting>
  <conditionalFormatting sqref="G8">
    <cfRule type="cellIs" dxfId="69" priority="144" operator="notEqual">
      <formula>J8+M8+P8+S8+V8</formula>
    </cfRule>
  </conditionalFormatting>
  <conditionalFormatting sqref="G9">
    <cfRule type="cellIs" dxfId="68" priority="143" operator="notEqual">
      <formula>J9+M9+P9+S9+V9</formula>
    </cfRule>
  </conditionalFormatting>
  <conditionalFormatting sqref="G10">
    <cfRule type="cellIs" dxfId="67" priority="142" operator="notEqual">
      <formula>J10+M10+P10+S10+V10</formula>
    </cfRule>
  </conditionalFormatting>
  <conditionalFormatting sqref="G11">
    <cfRule type="cellIs" dxfId="66" priority="141" operator="notEqual">
      <formula>J11+M11+P11+S11+V11</formula>
    </cfRule>
  </conditionalFormatting>
  <conditionalFormatting sqref="G12">
    <cfRule type="cellIs" dxfId="65" priority="140" operator="notEqual">
      <formula>J12+M12+P12+S12+V12</formula>
    </cfRule>
  </conditionalFormatting>
  <conditionalFormatting sqref="G13">
    <cfRule type="cellIs" dxfId="64" priority="139" operator="notEqual">
      <formula>J13+M13+P13+S13+V13</formula>
    </cfRule>
  </conditionalFormatting>
  <conditionalFormatting sqref="G14">
    <cfRule type="cellIs" dxfId="63" priority="138" operator="notEqual">
      <formula>J14+M14+P14+S14+V14</formula>
    </cfRule>
  </conditionalFormatting>
  <conditionalFormatting sqref="G15">
    <cfRule type="cellIs" dxfId="62" priority="137" operator="notEqual">
      <formula>J15+M15+P15+S15+V15</formula>
    </cfRule>
  </conditionalFormatting>
  <conditionalFormatting sqref="G16">
    <cfRule type="cellIs" dxfId="61" priority="136" operator="notEqual">
      <formula>J16+M16+P16+S16+V16</formula>
    </cfRule>
  </conditionalFormatting>
  <conditionalFormatting sqref="G17">
    <cfRule type="cellIs" dxfId="60" priority="135" operator="notEqual">
      <formula>J17+M17+P17+S17+V17</formula>
    </cfRule>
  </conditionalFormatting>
  <conditionalFormatting sqref="G18">
    <cfRule type="cellIs" dxfId="59" priority="134" operator="notEqual">
      <formula>J18+M18+P18+S18+V18</formula>
    </cfRule>
  </conditionalFormatting>
  <conditionalFormatting sqref="G19">
    <cfRule type="cellIs" dxfId="58" priority="133" operator="notEqual">
      <formula>J19+M19+P19+S19+V19</formula>
    </cfRule>
  </conditionalFormatting>
  <conditionalFormatting sqref="G20">
    <cfRule type="cellIs" dxfId="57" priority="132" operator="notEqual">
      <formula>J20+M20+P20+S20+V20</formula>
    </cfRule>
  </conditionalFormatting>
  <conditionalFormatting sqref="G21">
    <cfRule type="cellIs" dxfId="56" priority="131" operator="notEqual">
      <formula>J21+M21+P21+S21+V21</formula>
    </cfRule>
  </conditionalFormatting>
  <conditionalFormatting sqref="G23">
    <cfRule type="cellIs" dxfId="55" priority="129" operator="notEqual">
      <formula>J23+M23+P23+S23+V23</formula>
    </cfRule>
  </conditionalFormatting>
  <conditionalFormatting sqref="G24">
    <cfRule type="cellIs" dxfId="54" priority="128" operator="notEqual">
      <formula>J24+M24+P24+S24+V24</formula>
    </cfRule>
  </conditionalFormatting>
  <conditionalFormatting sqref="G25">
    <cfRule type="cellIs" dxfId="53" priority="127" operator="notEqual">
      <formula>J25+M25+P25+S25+V25</formula>
    </cfRule>
  </conditionalFormatting>
  <conditionalFormatting sqref="G26">
    <cfRule type="cellIs" dxfId="52" priority="126" operator="notEqual">
      <formula>J26+M26+P26+S26+V26</formula>
    </cfRule>
  </conditionalFormatting>
  <conditionalFormatting sqref="G27">
    <cfRule type="cellIs" dxfId="51" priority="124" operator="notEqual">
      <formula>J27+M27+P27+S27+V27</formula>
    </cfRule>
  </conditionalFormatting>
  <conditionalFormatting sqref="G28">
    <cfRule type="cellIs" dxfId="50" priority="123" operator="notEqual">
      <formula>J28+M28+P28+S28+V28</formula>
    </cfRule>
  </conditionalFormatting>
  <conditionalFormatting sqref="F11">
    <cfRule type="cellIs" dxfId="49" priority="97" operator="greaterThan">
      <formula>0</formula>
    </cfRule>
  </conditionalFormatting>
  <conditionalFormatting sqref="C31">
    <cfRule type="cellIs" dxfId="48" priority="96" operator="greaterThan">
      <formula>25%</formula>
    </cfRule>
  </conditionalFormatting>
  <conditionalFormatting sqref="N31">
    <cfRule type="cellIs" dxfId="47" priority="95" operator="greaterThan">
      <formula>0.25</formula>
    </cfRule>
  </conditionalFormatting>
  <conditionalFormatting sqref="V31">
    <cfRule type="cellIs" dxfId="46" priority="94" operator="greaterThan">
      <formula>0.25</formula>
    </cfRule>
  </conditionalFormatting>
  <conditionalFormatting sqref="F8">
    <cfRule type="cellIs" dxfId="45" priority="70" operator="greaterThan">
      <formula>0</formula>
    </cfRule>
  </conditionalFormatting>
  <conditionalFormatting sqref="F9">
    <cfRule type="cellIs" dxfId="44" priority="69" operator="greaterThan">
      <formula>0</formula>
    </cfRule>
  </conditionalFormatting>
  <conditionalFormatting sqref="F10">
    <cfRule type="cellIs" dxfId="43" priority="68" operator="greaterThan">
      <formula>0</formula>
    </cfRule>
  </conditionalFormatting>
  <conditionalFormatting sqref="F12">
    <cfRule type="cellIs" dxfId="42" priority="67" operator="greaterThan">
      <formula>0</formula>
    </cfRule>
  </conditionalFormatting>
  <conditionalFormatting sqref="F13">
    <cfRule type="cellIs" dxfId="41" priority="66" operator="greaterThan">
      <formula>0</formula>
    </cfRule>
  </conditionalFormatting>
  <conditionalFormatting sqref="F14">
    <cfRule type="cellIs" dxfId="40" priority="65" operator="greaterThan">
      <formula>0</formula>
    </cfRule>
  </conditionalFormatting>
  <conditionalFormatting sqref="F15">
    <cfRule type="cellIs" dxfId="39" priority="64" operator="greaterThan">
      <formula>0</formula>
    </cfRule>
  </conditionalFormatting>
  <conditionalFormatting sqref="F16">
    <cfRule type="cellIs" dxfId="38" priority="63" operator="greaterThan">
      <formula>0</formula>
    </cfRule>
  </conditionalFormatting>
  <conditionalFormatting sqref="F17">
    <cfRule type="cellIs" dxfId="37" priority="62" operator="greaterThan">
      <formula>0</formula>
    </cfRule>
  </conditionalFormatting>
  <conditionalFormatting sqref="F18">
    <cfRule type="cellIs" dxfId="36" priority="61" operator="greaterThan">
      <formula>0</formula>
    </cfRule>
  </conditionalFormatting>
  <conditionalFormatting sqref="F19">
    <cfRule type="cellIs" dxfId="35" priority="60" operator="greaterThan">
      <formula>0</formula>
    </cfRule>
  </conditionalFormatting>
  <conditionalFormatting sqref="F20">
    <cfRule type="cellIs" dxfId="34" priority="59" operator="greaterThan">
      <formula>0</formula>
    </cfRule>
  </conditionalFormatting>
  <conditionalFormatting sqref="F21">
    <cfRule type="cellIs" dxfId="33" priority="58" operator="greaterThan">
      <formula>0</formula>
    </cfRule>
  </conditionalFormatting>
  <conditionalFormatting sqref="F22">
    <cfRule type="cellIs" dxfId="32" priority="57" operator="greaterThan">
      <formula>0</formula>
    </cfRule>
  </conditionalFormatting>
  <conditionalFormatting sqref="F23">
    <cfRule type="cellIs" dxfId="31" priority="56" operator="greaterThan">
      <formula>0</formula>
    </cfRule>
  </conditionalFormatting>
  <conditionalFormatting sqref="F24">
    <cfRule type="cellIs" dxfId="30" priority="55" operator="greaterThan">
      <formula>0</formula>
    </cfRule>
  </conditionalFormatting>
  <conditionalFormatting sqref="F25">
    <cfRule type="cellIs" dxfId="29" priority="54" operator="greaterThan">
      <formula>0</formula>
    </cfRule>
  </conditionalFormatting>
  <conditionalFormatting sqref="F26">
    <cfRule type="cellIs" dxfId="28" priority="53" operator="greaterThan">
      <formula>0</formula>
    </cfRule>
  </conditionalFormatting>
  <conditionalFormatting sqref="F27">
    <cfRule type="cellIs" dxfId="27" priority="52" operator="greaterThan">
      <formula>0</formula>
    </cfRule>
  </conditionalFormatting>
  <conditionalFormatting sqref="F28">
    <cfRule type="cellIs" dxfId="26" priority="51" operator="greaterThan">
      <formula>0</formula>
    </cfRule>
  </conditionalFormatting>
  <conditionalFormatting sqref="F29">
    <cfRule type="cellIs" dxfId="25" priority="50" operator="greaterThan">
      <formula>0</formula>
    </cfRule>
  </conditionalFormatting>
  <conditionalFormatting sqref="C8">
    <cfRule type="cellIs" dxfId="24" priority="48" operator="notEqual">
      <formula>I8+L8+R8+U8+O8</formula>
    </cfRule>
  </conditionalFormatting>
  <conditionalFormatting sqref="C11">
    <cfRule type="cellIs" dxfId="23" priority="47" operator="notEqual">
      <formula>I11+L11+O11+R11+U11</formula>
    </cfRule>
  </conditionalFormatting>
  <conditionalFormatting sqref="C12">
    <cfRule type="cellIs" dxfId="22" priority="45" operator="notEqual">
      <formula>I12+L12+O12+R12+U12</formula>
    </cfRule>
  </conditionalFormatting>
  <conditionalFormatting sqref="G22">
    <cfRule type="cellIs" dxfId="21" priority="43" operator="notEqual">
      <formula>J22+M22+P22+S22+V22</formula>
    </cfRule>
  </conditionalFormatting>
  <conditionalFormatting sqref="H8">
    <cfRule type="cellIs" dxfId="20" priority="21" operator="notEqual">
      <formula>K8+N8+Q8+T8+W8</formula>
    </cfRule>
  </conditionalFormatting>
  <conditionalFormatting sqref="H9">
    <cfRule type="cellIs" dxfId="19" priority="20" operator="notEqual">
      <formula>K9+N9+Q9+T9+W9</formula>
    </cfRule>
  </conditionalFormatting>
  <conditionalFormatting sqref="H10">
    <cfRule type="cellIs" dxfId="18" priority="19" operator="notEqual">
      <formula>K10+N10+Q10+T10+W10</formula>
    </cfRule>
  </conditionalFormatting>
  <conditionalFormatting sqref="H11">
    <cfRule type="cellIs" dxfId="17" priority="18" operator="notEqual">
      <formula>K11+N11+Q11+T11+W11</formula>
    </cfRule>
  </conditionalFormatting>
  <conditionalFormatting sqref="H12">
    <cfRule type="cellIs" dxfId="16" priority="17" operator="notEqual">
      <formula>K12+N12+Q12+T12+W12</formula>
    </cfRule>
  </conditionalFormatting>
  <conditionalFormatting sqref="H13">
    <cfRule type="cellIs" dxfId="15" priority="16" operator="notEqual">
      <formula>K13+N13+Q13+T13+W13</formula>
    </cfRule>
  </conditionalFormatting>
  <conditionalFormatting sqref="H14">
    <cfRule type="cellIs" dxfId="14" priority="15" operator="notEqual">
      <formula>K14+N14+Q14+T14+W14</formula>
    </cfRule>
  </conditionalFormatting>
  <conditionalFormatting sqref="H15">
    <cfRule type="cellIs" dxfId="13" priority="14" operator="notEqual">
      <formula>K15+N15+Q15+T15+W15</formula>
    </cfRule>
  </conditionalFormatting>
  <conditionalFormatting sqref="H16">
    <cfRule type="cellIs" dxfId="12" priority="13" operator="notEqual">
      <formula>K16+N16+Q16+T16+W16</formula>
    </cfRule>
  </conditionalFormatting>
  <conditionalFormatting sqref="H17">
    <cfRule type="cellIs" dxfId="11" priority="12" operator="notEqual">
      <formula>K17+N17+Q17+T17+W17</formula>
    </cfRule>
  </conditionalFormatting>
  <conditionalFormatting sqref="H18">
    <cfRule type="cellIs" dxfId="10" priority="11" operator="notEqual">
      <formula>K18+N18+Q18+T18+W18</formula>
    </cfRule>
  </conditionalFormatting>
  <conditionalFormatting sqref="H19">
    <cfRule type="cellIs" dxfId="9" priority="10" operator="notEqual">
      <formula>K19+N19+Q19+T19+W19</formula>
    </cfRule>
  </conditionalFormatting>
  <conditionalFormatting sqref="H20">
    <cfRule type="cellIs" dxfId="8" priority="9" operator="notEqual">
      <formula>K20+N20+Q20+T20+W20</formula>
    </cfRule>
  </conditionalFormatting>
  <conditionalFormatting sqref="H21">
    <cfRule type="cellIs" dxfId="7" priority="8" operator="notEqual">
      <formula>K21+N21+Q21+T21+W21</formula>
    </cfRule>
  </conditionalFormatting>
  <conditionalFormatting sqref="H23">
    <cfRule type="cellIs" dxfId="6" priority="7" operator="notEqual">
      <formula>K23+N23+Q23+T23+W23</formula>
    </cfRule>
  </conditionalFormatting>
  <conditionalFormatting sqref="H24">
    <cfRule type="cellIs" dxfId="5" priority="6" operator="notEqual">
      <formula>K24+N24+Q24+T24+W24</formula>
    </cfRule>
  </conditionalFormatting>
  <conditionalFormatting sqref="H25">
    <cfRule type="cellIs" dxfId="4" priority="5" operator="notEqual">
      <formula>K25+N25+Q25+T25+W25</formula>
    </cfRule>
  </conditionalFormatting>
  <conditionalFormatting sqref="H26">
    <cfRule type="cellIs" dxfId="3" priority="4" operator="notEqual">
      <formula>K26+N26+Q26+T26+W26</formula>
    </cfRule>
  </conditionalFormatting>
  <conditionalFormatting sqref="H27">
    <cfRule type="cellIs" dxfId="2" priority="3" operator="notEqual">
      <formula>K27+N27+Q27+T27+W27</formula>
    </cfRule>
  </conditionalFormatting>
  <conditionalFormatting sqref="H28">
    <cfRule type="cellIs" dxfId="1" priority="2" operator="notEqual">
      <formula>K28+N28+Q28+T28+W28</formula>
    </cfRule>
  </conditionalFormatting>
  <conditionalFormatting sqref="H22">
    <cfRule type="cellIs" dxfId="0" priority="1" operator="notEqual">
      <formula>K22+N22+Q22+T22+W22</formula>
    </cfRule>
  </conditionalFormatting>
  <pageMargins left="0.39370078740157483" right="0.39370078740157483" top="0.39370078740157483" bottom="0.39370078740157483" header="0.51181102362204722" footer="0.51181102362204722"/>
  <pageSetup paperSize="9" scale="90" orientation="landscape" blackAndWhite="1" r:id="rId1"/>
  <headerFooter alignWithMargins="0">
    <oddFooter>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890"/>
  <sheetViews>
    <sheetView zoomScaleNormal="100" workbookViewId="0">
      <pane ySplit="8" topLeftCell="A9" activePane="bottomLeft" state="frozen"/>
      <selection pane="bottomLeft" activeCell="H20" sqref="H20"/>
    </sheetView>
  </sheetViews>
  <sheetFormatPr defaultRowHeight="12.75" x14ac:dyDescent="0.2"/>
  <cols>
    <col min="1" max="1" width="4.7109375" style="88" customWidth="1"/>
    <col min="2" max="2" width="15" style="88" customWidth="1"/>
    <col min="3" max="3" width="19.7109375" style="88" customWidth="1"/>
    <col min="4" max="4" width="16.42578125" style="88" customWidth="1"/>
    <col min="5" max="5" width="14" style="88" customWidth="1"/>
    <col min="6" max="6" width="6" style="128" customWidth="1"/>
    <col min="7" max="7" width="11.42578125" style="128" customWidth="1"/>
    <col min="8" max="8" width="20" style="88" customWidth="1"/>
    <col min="9" max="9" width="13.28515625" style="88" customWidth="1"/>
    <col min="10" max="10" width="7.7109375" style="128" customWidth="1"/>
    <col min="11" max="11" width="7.85546875" style="128" customWidth="1"/>
    <col min="12" max="13" width="9" style="128" customWidth="1"/>
    <col min="14" max="14" width="11.28515625" style="133" customWidth="1"/>
    <col min="15" max="15" width="8.28515625" style="128" customWidth="1"/>
    <col min="16" max="16" width="12.85546875" style="88" customWidth="1"/>
    <col min="17" max="17" width="8.85546875" style="88" customWidth="1"/>
    <col min="18" max="18" width="7.5703125" style="117" customWidth="1"/>
    <col min="19" max="19" width="21.28515625" style="117" customWidth="1"/>
    <col min="20" max="20" width="12.28515625" style="89" customWidth="1"/>
    <col min="21" max="16384" width="9.140625" style="88"/>
  </cols>
  <sheetData>
    <row r="1" spans="1:20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14"/>
    </row>
    <row r="2" spans="1:20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129"/>
      <c r="K2" s="129"/>
      <c r="L2" s="129"/>
      <c r="M2" s="129"/>
      <c r="N2" s="129"/>
      <c r="O2" s="129"/>
      <c r="P2" s="63"/>
      <c r="Q2" s="208" t="s">
        <v>7</v>
      </c>
      <c r="R2" s="209"/>
      <c r="S2" s="20">
        <v>5401</v>
      </c>
      <c r="T2" s="115"/>
    </row>
    <row r="3" spans="1:20" x14ac:dyDescent="0.2">
      <c r="A3" s="214" t="s">
        <v>5</v>
      </c>
      <c r="B3" s="214"/>
      <c r="C3" s="215"/>
      <c r="D3" s="211" t="str">
        <f>VLOOKUP($S$2,Kod!$F$2:$G$26,2,0)</f>
        <v>Русский язык</v>
      </c>
      <c r="E3" s="212"/>
      <c r="F3" s="212"/>
      <c r="G3" s="213"/>
      <c r="H3" s="40"/>
      <c r="I3" s="23"/>
      <c r="J3" s="129"/>
      <c r="K3" s="129"/>
      <c r="L3" s="129"/>
      <c r="M3" s="129"/>
      <c r="N3" s="130"/>
      <c r="O3" s="131"/>
      <c r="P3" s="219" t="s">
        <v>96</v>
      </c>
      <c r="Q3" s="219"/>
      <c r="R3" s="220"/>
      <c r="S3" s="20">
        <f>COUNTIF(C9:C3000, "*")</f>
        <v>0</v>
      </c>
    </row>
    <row r="4" spans="1:20" x14ac:dyDescent="0.2">
      <c r="A4" s="112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132"/>
      <c r="N4" s="132"/>
      <c r="O4" s="131"/>
      <c r="P4" s="57" t="s">
        <v>73</v>
      </c>
      <c r="Q4" s="50"/>
      <c r="R4" s="47"/>
      <c r="S4" s="47"/>
    </row>
    <row r="5" spans="1:20" ht="14.25" customHeight="1" x14ac:dyDescent="0.2">
      <c r="A5" s="112"/>
      <c r="B5" s="53" t="s">
        <v>118</v>
      </c>
      <c r="C5" s="23"/>
      <c r="D5" s="23"/>
      <c r="E5" s="23"/>
      <c r="F5" s="53" t="s">
        <v>124</v>
      </c>
      <c r="G5" s="124"/>
      <c r="H5" s="205" t="s">
        <v>1356</v>
      </c>
      <c r="I5" s="53" t="s">
        <v>120</v>
      </c>
      <c r="J5" s="129"/>
      <c r="K5" s="53" t="s">
        <v>122</v>
      </c>
      <c r="L5" s="53" t="s">
        <v>122</v>
      </c>
      <c r="M5" s="129"/>
      <c r="N5" s="131"/>
      <c r="O5" s="131"/>
      <c r="P5" s="58" t="s">
        <v>72</v>
      </c>
      <c r="Q5" s="50"/>
      <c r="R5" s="47"/>
      <c r="S5" s="47"/>
    </row>
    <row r="6" spans="1:20" ht="16.5" customHeight="1" x14ac:dyDescent="0.2">
      <c r="A6" s="49"/>
      <c r="B6" s="54" t="s">
        <v>119</v>
      </c>
      <c r="C6" s="49"/>
      <c r="D6" s="49"/>
      <c r="E6" s="49"/>
      <c r="F6" s="54" t="s">
        <v>125</v>
      </c>
      <c r="G6" s="127"/>
      <c r="H6" s="206"/>
      <c r="I6" s="54" t="s">
        <v>121</v>
      </c>
      <c r="J6" s="127"/>
      <c r="K6" s="54" t="s">
        <v>123</v>
      </c>
      <c r="L6" s="54" t="s">
        <v>123</v>
      </c>
      <c r="M6" s="127"/>
      <c r="N6" s="127"/>
      <c r="O6" s="127"/>
      <c r="P6" s="59" t="s">
        <v>75</v>
      </c>
      <c r="Q6" s="49"/>
      <c r="R6" s="48"/>
      <c r="S6" s="48"/>
      <c r="T6" s="90"/>
    </row>
    <row r="7" spans="1:20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91"/>
    </row>
    <row r="8" spans="1:20" x14ac:dyDescent="0.2">
      <c r="A8" s="92">
        <v>1</v>
      </c>
      <c r="B8" s="92">
        <v>2</v>
      </c>
      <c r="C8" s="92">
        <v>3</v>
      </c>
      <c r="D8" s="92">
        <v>4</v>
      </c>
      <c r="E8" s="92">
        <v>5</v>
      </c>
      <c r="F8" s="125">
        <v>6</v>
      </c>
      <c r="G8" s="125">
        <v>7</v>
      </c>
      <c r="H8" s="92">
        <v>8</v>
      </c>
      <c r="I8" s="92">
        <v>9</v>
      </c>
      <c r="J8" s="125">
        <v>10</v>
      </c>
      <c r="K8" s="125">
        <v>11</v>
      </c>
      <c r="L8" s="125">
        <v>12</v>
      </c>
      <c r="M8" s="125">
        <v>13</v>
      </c>
      <c r="N8" s="125">
        <v>14</v>
      </c>
      <c r="O8" s="125">
        <v>15</v>
      </c>
      <c r="P8" s="92">
        <v>16</v>
      </c>
      <c r="Q8" s="92">
        <v>17</v>
      </c>
      <c r="R8" s="92">
        <v>18</v>
      </c>
      <c r="S8" s="92">
        <v>19</v>
      </c>
      <c r="T8" s="115"/>
    </row>
    <row r="9" spans="1:20" x14ac:dyDescent="0.2">
      <c r="A9" s="6"/>
      <c r="B9" s="119"/>
      <c r="C9" s="120"/>
      <c r="D9" s="120"/>
      <c r="E9" s="120"/>
      <c r="F9" s="153"/>
      <c r="G9" s="121"/>
      <c r="H9" s="6"/>
      <c r="I9" s="6"/>
      <c r="J9" s="153"/>
      <c r="K9" s="153"/>
      <c r="L9" s="153"/>
      <c r="M9" s="153"/>
      <c r="N9" s="154"/>
      <c r="O9" s="155"/>
      <c r="P9" s="6"/>
      <c r="Q9" s="122"/>
      <c r="R9" s="118">
        <f t="shared" ref="R9:R22" si="0">IF(Q9=945023,"222", IF(Q9=939019,"919", INT(Q9/1000)))</f>
        <v>0</v>
      </c>
      <c r="S9" s="118" t="str">
        <f>VLOOKUP(R9,Kod!$A$2:$B$55,2,0)</f>
        <v>Укажите код образования!</v>
      </c>
    </row>
    <row r="10" spans="1:20" x14ac:dyDescent="0.2">
      <c r="A10" s="6"/>
      <c r="B10" s="119"/>
      <c r="C10" s="119"/>
      <c r="D10" s="119"/>
      <c r="E10" s="119"/>
      <c r="F10" s="153"/>
      <c r="G10" s="126"/>
      <c r="H10" s="6"/>
      <c r="I10" s="6"/>
      <c r="J10" s="153"/>
      <c r="K10" s="153"/>
      <c r="L10" s="153"/>
      <c r="M10" s="153"/>
      <c r="N10" s="154"/>
      <c r="O10" s="155"/>
      <c r="P10" s="6"/>
      <c r="Q10" s="122"/>
      <c r="R10" s="118">
        <f t="shared" si="0"/>
        <v>0</v>
      </c>
      <c r="S10" s="118" t="str">
        <f>VLOOKUP(R10,Kod!$A$2:$B$55,2,0)</f>
        <v>Укажите код образования!</v>
      </c>
    </row>
    <row r="11" spans="1:20" x14ac:dyDescent="0.2">
      <c r="A11" s="6"/>
      <c r="B11" s="119"/>
      <c r="C11" s="119"/>
      <c r="D11" s="119"/>
      <c r="E11" s="119"/>
      <c r="F11" s="153"/>
      <c r="G11" s="126"/>
      <c r="H11" s="6"/>
      <c r="I11" s="6"/>
      <c r="J11" s="153"/>
      <c r="K11" s="153"/>
      <c r="L11" s="153"/>
      <c r="M11" s="153"/>
      <c r="N11" s="155"/>
      <c r="O11" s="155"/>
      <c r="P11" s="6"/>
      <c r="Q11" s="122"/>
      <c r="R11" s="118">
        <f t="shared" si="0"/>
        <v>0</v>
      </c>
      <c r="S11" s="118" t="str">
        <f>VLOOKUP(R11,Kod!$A$2:$B$55,2,0)</f>
        <v>Укажите код образования!</v>
      </c>
    </row>
    <row r="12" spans="1:20" x14ac:dyDescent="0.2">
      <c r="A12" s="6"/>
      <c r="B12" s="119"/>
      <c r="C12" s="119"/>
      <c r="D12" s="119"/>
      <c r="E12" s="119"/>
      <c r="F12" s="153"/>
      <c r="G12" s="126"/>
      <c r="H12" s="6"/>
      <c r="I12" s="6"/>
      <c r="J12" s="153"/>
      <c r="K12" s="153"/>
      <c r="L12" s="153"/>
      <c r="M12" s="153"/>
      <c r="N12" s="155"/>
      <c r="O12" s="155"/>
      <c r="P12" s="6"/>
      <c r="Q12" s="122"/>
      <c r="R12" s="118">
        <f t="shared" si="0"/>
        <v>0</v>
      </c>
      <c r="S12" s="118" t="str">
        <f>VLOOKUP(R12,Kod!$A$2:$B$55,2,0)</f>
        <v>Укажите код образования!</v>
      </c>
    </row>
    <row r="13" spans="1:20" x14ac:dyDescent="0.2">
      <c r="A13" s="6"/>
      <c r="B13" s="119"/>
      <c r="C13" s="119"/>
      <c r="D13" s="119"/>
      <c r="E13" s="119"/>
      <c r="F13" s="153"/>
      <c r="G13" s="126"/>
      <c r="H13" s="6"/>
      <c r="I13" s="6"/>
      <c r="J13" s="153"/>
      <c r="K13" s="153"/>
      <c r="L13" s="153"/>
      <c r="M13" s="153"/>
      <c r="N13" s="154"/>
      <c r="O13" s="155"/>
      <c r="P13" s="6"/>
      <c r="Q13" s="122"/>
      <c r="R13" s="118">
        <f t="shared" si="0"/>
        <v>0</v>
      </c>
      <c r="S13" s="118" t="str">
        <f>VLOOKUP(R13,Kod!$A$2:$B$55,2,0)</f>
        <v>Укажите код образования!</v>
      </c>
    </row>
    <row r="14" spans="1:20" x14ac:dyDescent="0.2">
      <c r="A14" s="6"/>
      <c r="B14" s="119"/>
      <c r="C14" s="120"/>
      <c r="D14" s="120"/>
      <c r="E14" s="120"/>
      <c r="F14" s="153"/>
      <c r="G14" s="121"/>
      <c r="H14" s="6"/>
      <c r="I14" s="6"/>
      <c r="J14" s="153"/>
      <c r="K14" s="153"/>
      <c r="L14" s="153"/>
      <c r="M14" s="153"/>
      <c r="N14" s="154"/>
      <c r="O14" s="155"/>
      <c r="P14" s="6"/>
      <c r="Q14" s="122"/>
      <c r="R14" s="118">
        <f t="shared" si="0"/>
        <v>0</v>
      </c>
      <c r="S14" s="118" t="str">
        <f>VLOOKUP(R14,Kod!$A$2:$B$55,2,0)</f>
        <v>Укажите код образования!</v>
      </c>
    </row>
    <row r="15" spans="1:20" x14ac:dyDescent="0.2">
      <c r="A15" s="6"/>
      <c r="B15" s="119"/>
      <c r="C15" s="123"/>
      <c r="D15" s="123"/>
      <c r="E15" s="123"/>
      <c r="F15" s="153"/>
      <c r="G15" s="134"/>
      <c r="H15" s="6"/>
      <c r="I15" s="6"/>
      <c r="J15" s="153"/>
      <c r="K15" s="153"/>
      <c r="L15" s="153"/>
      <c r="M15" s="153"/>
      <c r="N15" s="155"/>
      <c r="O15" s="155"/>
      <c r="P15" s="6"/>
      <c r="Q15" s="122"/>
      <c r="R15" s="118">
        <f t="shared" si="0"/>
        <v>0</v>
      </c>
      <c r="S15" s="118" t="str">
        <f>VLOOKUP(R15,Kod!$A$2:$B$55,2,0)</f>
        <v>Укажите код образования!</v>
      </c>
    </row>
    <row r="16" spans="1:20" x14ac:dyDescent="0.2">
      <c r="A16" s="6"/>
      <c r="B16" s="119"/>
      <c r="C16" s="122"/>
      <c r="D16" s="122"/>
      <c r="E16" s="122"/>
      <c r="F16" s="153"/>
      <c r="G16" s="134"/>
      <c r="H16" s="6"/>
      <c r="I16" s="6"/>
      <c r="J16" s="153"/>
      <c r="K16" s="153"/>
      <c r="L16" s="153"/>
      <c r="M16" s="153"/>
      <c r="N16" s="155"/>
      <c r="O16" s="155"/>
      <c r="P16" s="6"/>
      <c r="Q16" s="122"/>
      <c r="R16" s="118">
        <f t="shared" si="0"/>
        <v>0</v>
      </c>
      <c r="S16" s="118" t="str">
        <f>VLOOKUP(R16,Kod!$A$2:$B$55,2,0)</f>
        <v>Укажите код образования!</v>
      </c>
    </row>
    <row r="17" spans="1:19" s="88" customFormat="1" x14ac:dyDescent="0.2">
      <c r="A17" s="6"/>
      <c r="B17" s="119"/>
      <c r="C17" s="122"/>
      <c r="D17" s="122"/>
      <c r="E17" s="122"/>
      <c r="F17" s="153"/>
      <c r="G17" s="134"/>
      <c r="H17" s="6"/>
      <c r="I17" s="6"/>
      <c r="J17" s="153"/>
      <c r="K17" s="153"/>
      <c r="L17" s="153"/>
      <c r="M17" s="153"/>
      <c r="N17" s="155"/>
      <c r="O17" s="155"/>
      <c r="P17" s="6"/>
      <c r="Q17" s="122"/>
      <c r="R17" s="118">
        <f t="shared" si="0"/>
        <v>0</v>
      </c>
      <c r="S17" s="118" t="str">
        <f>VLOOKUP(R17,Kod!$A$2:$B$55,2,0)</f>
        <v>Укажите код образования!</v>
      </c>
    </row>
    <row r="18" spans="1:19" s="88" customFormat="1" x14ac:dyDescent="0.2">
      <c r="A18" s="6"/>
      <c r="B18" s="119"/>
      <c r="C18" s="122"/>
      <c r="D18" s="122"/>
      <c r="E18" s="122"/>
      <c r="F18" s="153"/>
      <c r="G18" s="134"/>
      <c r="H18" s="6"/>
      <c r="I18" s="6"/>
      <c r="J18" s="153"/>
      <c r="K18" s="153"/>
      <c r="L18" s="153"/>
      <c r="M18" s="153"/>
      <c r="N18" s="155"/>
      <c r="O18" s="155"/>
      <c r="P18" s="6"/>
      <c r="Q18" s="122"/>
      <c r="R18" s="118">
        <f t="shared" si="0"/>
        <v>0</v>
      </c>
      <c r="S18" s="118" t="str">
        <f>VLOOKUP(R18,Kod!$A$2:$B$55,2,0)</f>
        <v>Укажите код образования!</v>
      </c>
    </row>
    <row r="19" spans="1:19" s="88" customFormat="1" x14ac:dyDescent="0.2">
      <c r="A19" s="6"/>
      <c r="B19" s="119"/>
      <c r="C19" s="122"/>
      <c r="D19" s="122"/>
      <c r="E19" s="122"/>
      <c r="F19" s="153"/>
      <c r="G19" s="136"/>
      <c r="H19" s="6"/>
      <c r="I19" s="6"/>
      <c r="J19" s="153"/>
      <c r="K19" s="153"/>
      <c r="L19" s="153"/>
      <c r="M19" s="153"/>
      <c r="N19" s="154"/>
      <c r="O19" s="155"/>
      <c r="P19" s="6"/>
      <c r="Q19" s="122"/>
      <c r="R19" s="118">
        <f t="shared" si="0"/>
        <v>0</v>
      </c>
      <c r="S19" s="118" t="str">
        <f>VLOOKUP(R19,Kod!$A$2:$B$55,2,0)</f>
        <v>Укажите код образования!</v>
      </c>
    </row>
    <row r="20" spans="1:19" s="88" customFormat="1" x14ac:dyDescent="0.2">
      <c r="A20" s="6"/>
      <c r="B20" s="152"/>
      <c r="C20" s="122"/>
      <c r="D20" s="122"/>
      <c r="E20" s="122"/>
      <c r="F20" s="153"/>
      <c r="G20" s="136"/>
      <c r="H20" s="6"/>
      <c r="I20" s="6"/>
      <c r="J20" s="153"/>
      <c r="K20" s="153"/>
      <c r="L20" s="153"/>
      <c r="M20" s="153"/>
      <c r="N20" s="154"/>
      <c r="O20" s="155"/>
      <c r="P20" s="6"/>
      <c r="Q20" s="122"/>
      <c r="R20" s="118">
        <f t="shared" si="0"/>
        <v>0</v>
      </c>
      <c r="S20" s="118" t="str">
        <f>VLOOKUP(R20,Kod!$A$2:$B$55,2,0)</f>
        <v>Укажите код образования!</v>
      </c>
    </row>
    <row r="21" spans="1:19" s="88" customFormat="1" x14ac:dyDescent="0.2">
      <c r="A21" s="6"/>
      <c r="B21" s="119"/>
      <c r="C21" s="122"/>
      <c r="D21" s="122"/>
      <c r="E21" s="122"/>
      <c r="F21" s="153"/>
      <c r="G21" s="136"/>
      <c r="H21" s="6"/>
      <c r="I21" s="6"/>
      <c r="J21" s="153"/>
      <c r="K21" s="153"/>
      <c r="L21" s="153"/>
      <c r="M21" s="153"/>
      <c r="N21" s="154"/>
      <c r="O21" s="155"/>
      <c r="P21" s="6"/>
      <c r="Q21" s="122"/>
      <c r="R21" s="118">
        <f t="shared" si="0"/>
        <v>0</v>
      </c>
      <c r="S21" s="118" t="str">
        <f>VLOOKUP(R21,Kod!$A$2:$B$55,2,0)</f>
        <v>Укажите код образования!</v>
      </c>
    </row>
    <row r="22" spans="1:19" s="88" customFormat="1" x14ac:dyDescent="0.2">
      <c r="A22" s="6"/>
      <c r="B22" s="119"/>
      <c r="C22" s="122"/>
      <c r="D22" s="122"/>
      <c r="E22" s="122"/>
      <c r="F22" s="153"/>
      <c r="G22" s="134"/>
      <c r="H22" s="6"/>
      <c r="I22" s="6"/>
      <c r="J22" s="137"/>
      <c r="K22" s="153"/>
      <c r="L22" s="153"/>
      <c r="M22" s="137"/>
      <c r="N22" s="155"/>
      <c r="O22" s="155"/>
      <c r="P22" s="6"/>
      <c r="Q22" s="122"/>
      <c r="R22" s="118">
        <f t="shared" si="0"/>
        <v>0</v>
      </c>
      <c r="S22" s="118" t="str">
        <f>VLOOKUP(R22,Kod!$A$2:$B$55,2,0)</f>
        <v>Укажите код образования!</v>
      </c>
    </row>
    <row r="23" spans="1:19" s="88" customFormat="1" x14ac:dyDescent="0.2">
      <c r="A23" s="6"/>
      <c r="B23" s="119"/>
      <c r="C23" s="122"/>
      <c r="D23" s="122"/>
      <c r="E23" s="122"/>
      <c r="F23" s="153"/>
      <c r="G23" s="134"/>
      <c r="H23" s="6"/>
      <c r="I23" s="6"/>
      <c r="J23" s="137"/>
      <c r="K23" s="153"/>
      <c r="L23" s="153"/>
      <c r="M23" s="137"/>
      <c r="N23" s="155"/>
      <c r="O23" s="155"/>
      <c r="P23" s="6"/>
      <c r="Q23" s="122"/>
      <c r="R23" s="118">
        <f t="shared" ref="R23:R73" si="1">IF(Q23=945023,"222", IF(Q23=939019,"919", INT(Q23/1000)))</f>
        <v>0</v>
      </c>
      <c r="S23" s="118" t="str">
        <f>VLOOKUP(R23,Kod!$A$2:$B$55,2,0)</f>
        <v>Укажите код образования!</v>
      </c>
    </row>
    <row r="24" spans="1:19" s="88" customFormat="1" x14ac:dyDescent="0.2">
      <c r="A24" s="6"/>
      <c r="B24" s="119"/>
      <c r="C24" s="122"/>
      <c r="D24" s="122"/>
      <c r="E24" s="122"/>
      <c r="F24" s="153"/>
      <c r="G24" s="134"/>
      <c r="H24" s="6"/>
      <c r="I24" s="6"/>
      <c r="J24" s="137"/>
      <c r="K24" s="153"/>
      <c r="L24" s="153"/>
      <c r="M24" s="137"/>
      <c r="N24" s="155"/>
      <c r="O24" s="155"/>
      <c r="P24" s="6"/>
      <c r="Q24" s="122"/>
      <c r="R24" s="118">
        <f t="shared" si="1"/>
        <v>0</v>
      </c>
      <c r="S24" s="118" t="str">
        <f>VLOOKUP(R24,Kod!$A$2:$B$55,2,0)</f>
        <v>Укажите код образования!</v>
      </c>
    </row>
    <row r="25" spans="1:19" s="88" customFormat="1" x14ac:dyDescent="0.2">
      <c r="A25" s="6"/>
      <c r="B25" s="119"/>
      <c r="C25" s="122"/>
      <c r="D25" s="122"/>
      <c r="E25" s="122"/>
      <c r="F25" s="153"/>
      <c r="G25" s="134"/>
      <c r="H25" s="6"/>
      <c r="I25" s="6"/>
      <c r="J25" s="137"/>
      <c r="K25" s="153"/>
      <c r="L25" s="153"/>
      <c r="M25" s="137"/>
      <c r="N25" s="154"/>
      <c r="O25" s="155"/>
      <c r="P25" s="6"/>
      <c r="Q25" s="122"/>
      <c r="R25" s="118">
        <f t="shared" si="1"/>
        <v>0</v>
      </c>
      <c r="S25" s="118" t="str">
        <f>VLOOKUP(R25,Kod!$A$2:$B$55,2,0)</f>
        <v>Укажите код образования!</v>
      </c>
    </row>
    <row r="26" spans="1:19" s="88" customFormat="1" x14ac:dyDescent="0.2">
      <c r="A26" s="6"/>
      <c r="B26" s="119"/>
      <c r="C26" s="122"/>
      <c r="D26" s="122"/>
      <c r="E26" s="122"/>
      <c r="F26" s="153"/>
      <c r="G26" s="134"/>
      <c r="H26" s="6"/>
      <c r="I26" s="6"/>
      <c r="J26" s="137"/>
      <c r="K26" s="153"/>
      <c r="L26" s="153"/>
      <c r="M26" s="137"/>
      <c r="N26" s="154"/>
      <c r="O26" s="155"/>
      <c r="P26" s="6"/>
      <c r="Q26" s="122"/>
      <c r="R26" s="118">
        <f t="shared" si="1"/>
        <v>0</v>
      </c>
      <c r="S26" s="118" t="str">
        <f>VLOOKUP(R26,Kod!$A$2:$B$55,2,0)</f>
        <v>Укажите код образования!</v>
      </c>
    </row>
    <row r="27" spans="1:19" s="88" customFormat="1" x14ac:dyDescent="0.2">
      <c r="A27" s="6"/>
      <c r="B27" s="119"/>
      <c r="C27" s="123"/>
      <c r="D27" s="123"/>
      <c r="E27" s="123"/>
      <c r="F27" s="153"/>
      <c r="G27" s="134"/>
      <c r="H27" s="6"/>
      <c r="I27" s="6"/>
      <c r="J27" s="138"/>
      <c r="K27" s="153"/>
      <c r="L27" s="153"/>
      <c r="M27" s="138"/>
      <c r="N27" s="154"/>
      <c r="O27" s="155"/>
      <c r="P27" s="6"/>
      <c r="Q27" s="122"/>
      <c r="R27" s="118">
        <f t="shared" si="1"/>
        <v>0</v>
      </c>
      <c r="S27" s="118" t="str">
        <f>VLOOKUP(R27,Kod!$A$2:$B$55,2,0)</f>
        <v>Укажите код образования!</v>
      </c>
    </row>
    <row r="28" spans="1:19" s="88" customFormat="1" x14ac:dyDescent="0.2">
      <c r="A28" s="6"/>
      <c r="B28" s="119"/>
      <c r="C28" s="122"/>
      <c r="D28" s="122"/>
      <c r="E28" s="122"/>
      <c r="F28" s="153"/>
      <c r="G28" s="134"/>
      <c r="H28" s="6"/>
      <c r="I28" s="6"/>
      <c r="J28" s="137"/>
      <c r="K28" s="153"/>
      <c r="L28" s="153"/>
      <c r="M28" s="137"/>
      <c r="N28" s="154"/>
      <c r="O28" s="155"/>
      <c r="P28" s="6"/>
      <c r="Q28" s="122"/>
      <c r="R28" s="118">
        <f t="shared" si="1"/>
        <v>0</v>
      </c>
      <c r="S28" s="118" t="str">
        <f>VLOOKUP(R28,Kod!$A$2:$B$55,2,0)</f>
        <v>Укажите код образования!</v>
      </c>
    </row>
    <row r="29" spans="1:19" s="88" customFormat="1" x14ac:dyDescent="0.2">
      <c r="A29" s="6"/>
      <c r="B29" s="119"/>
      <c r="C29" s="122"/>
      <c r="D29" s="122"/>
      <c r="E29" s="122"/>
      <c r="F29" s="153"/>
      <c r="G29" s="134"/>
      <c r="H29" s="6"/>
      <c r="I29" s="6"/>
      <c r="J29" s="137"/>
      <c r="K29" s="153"/>
      <c r="L29" s="153"/>
      <c r="M29" s="137"/>
      <c r="N29" s="154"/>
      <c r="O29" s="155"/>
      <c r="P29" s="6"/>
      <c r="Q29" s="122"/>
      <c r="R29" s="118">
        <f t="shared" si="1"/>
        <v>0</v>
      </c>
      <c r="S29" s="118" t="str">
        <f>VLOOKUP(R29,Kod!$A$2:$B$55,2,0)</f>
        <v>Укажите код образования!</v>
      </c>
    </row>
    <row r="30" spans="1:19" s="88" customFormat="1" x14ac:dyDescent="0.2">
      <c r="A30" s="6"/>
      <c r="B30" s="6"/>
      <c r="C30" s="6"/>
      <c r="D30" s="6"/>
      <c r="E30" s="6"/>
      <c r="F30" s="153"/>
      <c r="G30" s="156"/>
      <c r="H30" s="6"/>
      <c r="I30" s="6"/>
      <c r="J30" s="153"/>
      <c r="K30" s="153"/>
      <c r="L30" s="153"/>
      <c r="M30" s="153"/>
      <c r="N30" s="154"/>
      <c r="O30" s="155"/>
      <c r="P30" s="6"/>
      <c r="Q30" s="6"/>
      <c r="R30" s="118">
        <f t="shared" si="1"/>
        <v>0</v>
      </c>
      <c r="S30" s="118" t="str">
        <f>VLOOKUP(R30,Kod!$A$2:$B$55,2,0)</f>
        <v>Укажите код образования!</v>
      </c>
    </row>
    <row r="31" spans="1:19" s="88" customFormat="1" x14ac:dyDescent="0.2">
      <c r="A31" s="6"/>
      <c r="B31" s="6"/>
      <c r="C31" s="6"/>
      <c r="D31" s="6"/>
      <c r="E31" s="6"/>
      <c r="F31" s="153"/>
      <c r="G31" s="156"/>
      <c r="H31" s="6"/>
      <c r="I31" s="6"/>
      <c r="J31" s="153"/>
      <c r="K31" s="153"/>
      <c r="L31" s="153"/>
      <c r="M31" s="153"/>
      <c r="N31" s="154"/>
      <c r="O31" s="155"/>
      <c r="P31" s="6"/>
      <c r="Q31" s="6"/>
      <c r="R31" s="118">
        <f t="shared" si="1"/>
        <v>0</v>
      </c>
      <c r="S31" s="118" t="str">
        <f>VLOOKUP(R31,Kod!$A$2:$B$55,2,0)</f>
        <v>Укажите код образования!</v>
      </c>
    </row>
    <row r="32" spans="1:19" s="88" customFormat="1" x14ac:dyDescent="0.2">
      <c r="A32" s="6"/>
      <c r="B32" s="6"/>
      <c r="C32" s="6"/>
      <c r="D32" s="6"/>
      <c r="E32" s="6"/>
      <c r="F32" s="153"/>
      <c r="G32" s="156"/>
      <c r="H32" s="6"/>
      <c r="I32" s="6"/>
      <c r="J32" s="153"/>
      <c r="K32" s="153"/>
      <c r="L32" s="153"/>
      <c r="M32" s="153"/>
      <c r="N32" s="154"/>
      <c r="O32" s="155"/>
      <c r="P32" s="6"/>
      <c r="Q32" s="6"/>
      <c r="R32" s="118">
        <f t="shared" si="1"/>
        <v>0</v>
      </c>
      <c r="S32" s="118" t="str">
        <f>VLOOKUP(R32,Kod!$A$2:$B$55,2,0)</f>
        <v>Укажите код образования!</v>
      </c>
    </row>
    <row r="33" spans="1:19" s="88" customFormat="1" x14ac:dyDescent="0.2">
      <c r="A33" s="6"/>
      <c r="B33" s="6"/>
      <c r="C33" s="6"/>
      <c r="D33" s="6"/>
      <c r="E33" s="6"/>
      <c r="F33" s="153"/>
      <c r="G33" s="156"/>
      <c r="H33" s="6"/>
      <c r="I33" s="6"/>
      <c r="J33" s="153"/>
      <c r="K33" s="153"/>
      <c r="L33" s="153"/>
      <c r="M33" s="153"/>
      <c r="N33" s="154"/>
      <c r="O33" s="155"/>
      <c r="P33" s="6"/>
      <c r="Q33" s="6"/>
      <c r="R33" s="118">
        <f t="shared" si="1"/>
        <v>0</v>
      </c>
      <c r="S33" s="118" t="str">
        <f>VLOOKUP(R33,Kod!$A$2:$B$55,2,0)</f>
        <v>Укажите код образования!</v>
      </c>
    </row>
    <row r="34" spans="1:19" s="88" customFormat="1" x14ac:dyDescent="0.2">
      <c r="A34" s="6"/>
      <c r="B34" s="6"/>
      <c r="C34" s="6"/>
      <c r="D34" s="6"/>
      <c r="E34" s="6"/>
      <c r="F34" s="153"/>
      <c r="G34" s="156"/>
      <c r="H34" s="6"/>
      <c r="I34" s="6"/>
      <c r="J34" s="153"/>
      <c r="K34" s="153"/>
      <c r="L34" s="153"/>
      <c r="M34" s="153"/>
      <c r="N34" s="154"/>
      <c r="O34" s="155"/>
      <c r="P34" s="6"/>
      <c r="Q34" s="6"/>
      <c r="R34" s="118">
        <f t="shared" si="1"/>
        <v>0</v>
      </c>
      <c r="S34" s="118" t="str">
        <f>VLOOKUP(R34,Kod!$A$2:$B$55,2,0)</f>
        <v>Укажите код образования!</v>
      </c>
    </row>
    <row r="35" spans="1:19" s="88" customFormat="1" x14ac:dyDescent="0.2">
      <c r="A35" s="6"/>
      <c r="B35" s="6"/>
      <c r="C35" s="6"/>
      <c r="D35" s="6"/>
      <c r="E35" s="6"/>
      <c r="F35" s="153"/>
      <c r="G35" s="156"/>
      <c r="H35" s="6"/>
      <c r="I35" s="6"/>
      <c r="J35" s="153"/>
      <c r="K35" s="153"/>
      <c r="L35" s="153"/>
      <c r="M35" s="153"/>
      <c r="N35" s="154"/>
      <c r="O35" s="155"/>
      <c r="P35" s="6"/>
      <c r="Q35" s="6"/>
      <c r="R35" s="118">
        <f t="shared" si="1"/>
        <v>0</v>
      </c>
      <c r="S35" s="118" t="str">
        <f>VLOOKUP(R35,Kod!$A$2:$B$55,2,0)</f>
        <v>Укажите код образования!</v>
      </c>
    </row>
    <row r="36" spans="1:19" s="88" customFormat="1" x14ac:dyDescent="0.2">
      <c r="A36" s="6"/>
      <c r="B36" s="6"/>
      <c r="C36" s="6"/>
      <c r="D36" s="6"/>
      <c r="E36" s="6"/>
      <c r="F36" s="153"/>
      <c r="G36" s="156"/>
      <c r="H36" s="6"/>
      <c r="I36" s="6"/>
      <c r="J36" s="153"/>
      <c r="K36" s="153"/>
      <c r="L36" s="153"/>
      <c r="M36" s="153"/>
      <c r="N36" s="154"/>
      <c r="O36" s="155"/>
      <c r="P36" s="6"/>
      <c r="Q36" s="6"/>
      <c r="R36" s="118">
        <f t="shared" si="1"/>
        <v>0</v>
      </c>
      <c r="S36" s="118" t="str">
        <f>VLOOKUP(R36,Kod!$A$2:$B$55,2,0)</f>
        <v>Укажите код образования!</v>
      </c>
    </row>
    <row r="37" spans="1:19" s="88" customFormat="1" x14ac:dyDescent="0.2">
      <c r="A37" s="6"/>
      <c r="B37" s="6"/>
      <c r="C37" s="6"/>
      <c r="D37" s="6"/>
      <c r="E37" s="6"/>
      <c r="F37" s="153"/>
      <c r="G37" s="156"/>
      <c r="H37" s="6"/>
      <c r="I37" s="6"/>
      <c r="J37" s="153"/>
      <c r="K37" s="153"/>
      <c r="L37" s="153"/>
      <c r="M37" s="153"/>
      <c r="N37" s="154"/>
      <c r="O37" s="155"/>
      <c r="P37" s="6"/>
      <c r="Q37" s="6"/>
      <c r="R37" s="118">
        <f t="shared" si="1"/>
        <v>0</v>
      </c>
      <c r="S37" s="118" t="str">
        <f>VLOOKUP(R37,Kod!$A$2:$B$55,2,0)</f>
        <v>Укажите код образования!</v>
      </c>
    </row>
    <row r="38" spans="1:19" s="88" customFormat="1" x14ac:dyDescent="0.2">
      <c r="A38" s="6"/>
      <c r="B38" s="6"/>
      <c r="C38" s="6"/>
      <c r="D38" s="6"/>
      <c r="E38" s="6"/>
      <c r="F38" s="153"/>
      <c r="G38" s="156"/>
      <c r="H38" s="6"/>
      <c r="I38" s="6"/>
      <c r="J38" s="153"/>
      <c r="K38" s="153"/>
      <c r="L38" s="153"/>
      <c r="M38" s="153"/>
      <c r="N38" s="154"/>
      <c r="O38" s="155"/>
      <c r="P38" s="6"/>
      <c r="Q38" s="6"/>
      <c r="R38" s="118">
        <f t="shared" si="1"/>
        <v>0</v>
      </c>
      <c r="S38" s="118" t="str">
        <f>VLOOKUP(R38,Kod!$A$2:$B$55,2,0)</f>
        <v>Укажите код образования!</v>
      </c>
    </row>
    <row r="39" spans="1:19" s="88" customFormat="1" x14ac:dyDescent="0.2">
      <c r="A39" s="6"/>
      <c r="B39" s="6"/>
      <c r="C39" s="6"/>
      <c r="D39" s="6"/>
      <c r="E39" s="6"/>
      <c r="F39" s="153"/>
      <c r="G39" s="156"/>
      <c r="H39" s="6"/>
      <c r="I39" s="6"/>
      <c r="J39" s="153"/>
      <c r="K39" s="153"/>
      <c r="L39" s="153"/>
      <c r="M39" s="153"/>
      <c r="N39" s="154"/>
      <c r="O39" s="155"/>
      <c r="P39" s="6"/>
      <c r="Q39" s="6"/>
      <c r="R39" s="118">
        <f t="shared" si="1"/>
        <v>0</v>
      </c>
      <c r="S39" s="118" t="str">
        <f>VLOOKUP(R39,Kod!$A$2:$B$55,2,0)</f>
        <v>Укажите код образования!</v>
      </c>
    </row>
    <row r="40" spans="1:19" s="88" customFormat="1" x14ac:dyDescent="0.2">
      <c r="A40" s="6"/>
      <c r="B40" s="6"/>
      <c r="C40" s="6"/>
      <c r="D40" s="6"/>
      <c r="E40" s="6"/>
      <c r="F40" s="153"/>
      <c r="G40" s="156"/>
      <c r="H40" s="6"/>
      <c r="I40" s="6"/>
      <c r="J40" s="153"/>
      <c r="K40" s="153"/>
      <c r="L40" s="153"/>
      <c r="M40" s="153"/>
      <c r="N40" s="154"/>
      <c r="O40" s="155"/>
      <c r="P40" s="6"/>
      <c r="Q40" s="6"/>
      <c r="R40" s="118">
        <f t="shared" si="1"/>
        <v>0</v>
      </c>
      <c r="S40" s="118" t="str">
        <f>VLOOKUP(R40,Kod!$A$2:$B$55,2,0)</f>
        <v>Укажите код образования!</v>
      </c>
    </row>
    <row r="41" spans="1:19" s="88" customFormat="1" x14ac:dyDescent="0.2">
      <c r="A41" s="6"/>
      <c r="B41" s="6"/>
      <c r="C41" s="6"/>
      <c r="D41" s="6"/>
      <c r="E41" s="6"/>
      <c r="F41" s="153"/>
      <c r="G41" s="156"/>
      <c r="H41" s="6"/>
      <c r="I41" s="6"/>
      <c r="J41" s="153"/>
      <c r="K41" s="153"/>
      <c r="L41" s="153"/>
      <c r="M41" s="153"/>
      <c r="N41" s="154"/>
      <c r="O41" s="155"/>
      <c r="P41" s="6"/>
      <c r="Q41" s="6"/>
      <c r="R41" s="118">
        <f t="shared" si="1"/>
        <v>0</v>
      </c>
      <c r="S41" s="118" t="str">
        <f>VLOOKUP(R41,Kod!$A$2:$B$55,2,0)</f>
        <v>Укажите код образования!</v>
      </c>
    </row>
    <row r="42" spans="1:19" s="88" customFormat="1" x14ac:dyDescent="0.2">
      <c r="A42" s="6"/>
      <c r="B42" s="6"/>
      <c r="C42" s="6"/>
      <c r="D42" s="6"/>
      <c r="E42" s="6"/>
      <c r="F42" s="153"/>
      <c r="G42" s="156"/>
      <c r="H42" s="6"/>
      <c r="I42" s="6"/>
      <c r="J42" s="153"/>
      <c r="K42" s="153"/>
      <c r="L42" s="153"/>
      <c r="M42" s="153"/>
      <c r="N42" s="154"/>
      <c r="O42" s="155"/>
      <c r="P42" s="6"/>
      <c r="Q42" s="6"/>
      <c r="R42" s="118">
        <f t="shared" si="1"/>
        <v>0</v>
      </c>
      <c r="S42" s="118" t="str">
        <f>VLOOKUP(R42,Kod!$A$2:$B$55,2,0)</f>
        <v>Укажите код образования!</v>
      </c>
    </row>
    <row r="43" spans="1:19" s="88" customFormat="1" x14ac:dyDescent="0.2">
      <c r="A43" s="6"/>
      <c r="B43" s="6"/>
      <c r="C43" s="6"/>
      <c r="D43" s="6"/>
      <c r="E43" s="6"/>
      <c r="F43" s="153"/>
      <c r="G43" s="156"/>
      <c r="H43" s="6"/>
      <c r="I43" s="6"/>
      <c r="J43" s="153"/>
      <c r="K43" s="153"/>
      <c r="L43" s="153"/>
      <c r="M43" s="153"/>
      <c r="N43" s="154"/>
      <c r="O43" s="155"/>
      <c r="P43" s="6"/>
      <c r="Q43" s="6"/>
      <c r="R43" s="118">
        <f t="shared" si="1"/>
        <v>0</v>
      </c>
      <c r="S43" s="118" t="str">
        <f>VLOOKUP(R43,Kod!$A$2:$B$55,2,0)</f>
        <v>Укажите код образования!</v>
      </c>
    </row>
    <row r="44" spans="1:19" s="88" customFormat="1" x14ac:dyDescent="0.2">
      <c r="A44" s="6"/>
      <c r="B44" s="6"/>
      <c r="C44" s="6"/>
      <c r="D44" s="6"/>
      <c r="E44" s="6"/>
      <c r="F44" s="153"/>
      <c r="G44" s="153"/>
      <c r="H44" s="6"/>
      <c r="I44" s="6"/>
      <c r="J44" s="153"/>
      <c r="K44" s="153"/>
      <c r="L44" s="153"/>
      <c r="M44" s="153"/>
      <c r="N44" s="154"/>
      <c r="O44" s="155"/>
      <c r="P44" s="6"/>
      <c r="Q44" s="6"/>
      <c r="R44" s="118">
        <f t="shared" si="1"/>
        <v>0</v>
      </c>
      <c r="S44" s="118" t="str">
        <f>VLOOKUP(R44,Kod!$A$2:$B$55,2,0)</f>
        <v>Укажите код образования!</v>
      </c>
    </row>
    <row r="45" spans="1:19" s="88" customFormat="1" x14ac:dyDescent="0.2">
      <c r="A45" s="6"/>
      <c r="B45" s="6"/>
      <c r="C45" s="6"/>
      <c r="D45" s="6"/>
      <c r="E45" s="6"/>
      <c r="F45" s="153"/>
      <c r="G45" s="156"/>
      <c r="H45" s="6"/>
      <c r="I45" s="6"/>
      <c r="J45" s="153"/>
      <c r="K45" s="153"/>
      <c r="L45" s="153"/>
      <c r="M45" s="153"/>
      <c r="N45" s="154"/>
      <c r="O45" s="155"/>
      <c r="P45" s="6"/>
      <c r="Q45" s="6"/>
      <c r="R45" s="118">
        <f t="shared" si="1"/>
        <v>0</v>
      </c>
      <c r="S45" s="118" t="str">
        <f>VLOOKUP(R45,Kod!$A$2:$B$55,2,0)</f>
        <v>Укажите код образования!</v>
      </c>
    </row>
    <row r="46" spans="1:19" s="88" customFormat="1" x14ac:dyDescent="0.2">
      <c r="A46" s="6"/>
      <c r="B46" s="6"/>
      <c r="C46" s="6"/>
      <c r="D46" s="6"/>
      <c r="E46" s="6"/>
      <c r="F46" s="153"/>
      <c r="G46" s="156"/>
      <c r="H46" s="6"/>
      <c r="I46" s="6"/>
      <c r="J46" s="153"/>
      <c r="K46" s="153"/>
      <c r="L46" s="153"/>
      <c r="M46" s="153"/>
      <c r="N46" s="154"/>
      <c r="O46" s="155"/>
      <c r="P46" s="6"/>
      <c r="Q46" s="6"/>
      <c r="R46" s="118">
        <f t="shared" si="1"/>
        <v>0</v>
      </c>
      <c r="S46" s="118" t="str">
        <f>VLOOKUP(R46,Kod!$A$2:$B$55,2,0)</f>
        <v>Укажите код образования!</v>
      </c>
    </row>
    <row r="47" spans="1:19" s="88" customFormat="1" x14ac:dyDescent="0.2">
      <c r="A47" s="6"/>
      <c r="B47" s="6"/>
      <c r="C47" s="6"/>
      <c r="D47" s="6"/>
      <c r="E47" s="6"/>
      <c r="F47" s="153"/>
      <c r="G47" s="156"/>
      <c r="H47" s="6"/>
      <c r="I47" s="6"/>
      <c r="J47" s="153"/>
      <c r="K47" s="153"/>
      <c r="L47" s="153"/>
      <c r="M47" s="153"/>
      <c r="N47" s="154"/>
      <c r="O47" s="155"/>
      <c r="P47" s="6"/>
      <c r="Q47" s="6"/>
      <c r="R47" s="118">
        <f t="shared" si="1"/>
        <v>0</v>
      </c>
      <c r="S47" s="118" t="str">
        <f>VLOOKUP(R47,Kod!$A$2:$B$55,2,0)</f>
        <v>Укажите код образования!</v>
      </c>
    </row>
    <row r="48" spans="1:19" s="88" customFormat="1" x14ac:dyDescent="0.2">
      <c r="A48" s="6"/>
      <c r="B48" s="6"/>
      <c r="C48" s="6"/>
      <c r="D48" s="6"/>
      <c r="E48" s="6"/>
      <c r="F48" s="153"/>
      <c r="G48" s="156"/>
      <c r="H48" s="6"/>
      <c r="I48" s="6"/>
      <c r="J48" s="153"/>
      <c r="K48" s="153"/>
      <c r="L48" s="153"/>
      <c r="M48" s="153"/>
      <c r="N48" s="154"/>
      <c r="O48" s="155"/>
      <c r="P48" s="6"/>
      <c r="Q48" s="6"/>
      <c r="R48" s="118">
        <f t="shared" si="1"/>
        <v>0</v>
      </c>
      <c r="S48" s="118" t="str">
        <f>VLOOKUP(R48,Kod!$A$2:$B$55,2,0)</f>
        <v>Укажите код образования!</v>
      </c>
    </row>
    <row r="49" spans="1:19" s="88" customFormat="1" x14ac:dyDescent="0.2">
      <c r="A49" s="6"/>
      <c r="B49" s="6"/>
      <c r="C49" s="6"/>
      <c r="D49" s="6"/>
      <c r="E49" s="6"/>
      <c r="F49" s="153"/>
      <c r="G49" s="156"/>
      <c r="H49" s="6"/>
      <c r="I49" s="6"/>
      <c r="J49" s="153"/>
      <c r="K49" s="153"/>
      <c r="L49" s="153"/>
      <c r="M49" s="153"/>
      <c r="N49" s="154"/>
      <c r="O49" s="155"/>
      <c r="P49" s="6"/>
      <c r="Q49" s="6"/>
      <c r="R49" s="118">
        <f t="shared" si="1"/>
        <v>0</v>
      </c>
      <c r="S49" s="118" t="str">
        <f>VLOOKUP(R49,Kod!$A$2:$B$55,2,0)</f>
        <v>Укажите код образования!</v>
      </c>
    </row>
    <row r="50" spans="1:19" s="88" customFormat="1" x14ac:dyDescent="0.2">
      <c r="A50" s="6"/>
      <c r="B50" s="6"/>
      <c r="C50" s="6"/>
      <c r="D50" s="6"/>
      <c r="E50" s="6"/>
      <c r="F50" s="153"/>
      <c r="G50" s="156"/>
      <c r="H50" s="6"/>
      <c r="I50" s="6"/>
      <c r="J50" s="153"/>
      <c r="K50" s="153"/>
      <c r="L50" s="153"/>
      <c r="M50" s="153"/>
      <c r="N50" s="154"/>
      <c r="O50" s="155"/>
      <c r="P50" s="6"/>
      <c r="Q50" s="6"/>
      <c r="R50" s="118">
        <f t="shared" si="1"/>
        <v>0</v>
      </c>
      <c r="S50" s="118" t="str">
        <f>VLOOKUP(R50,Kod!$A$2:$B$55,2,0)</f>
        <v>Укажите код образования!</v>
      </c>
    </row>
    <row r="51" spans="1:19" s="88" customFormat="1" x14ac:dyDescent="0.2">
      <c r="A51" s="6"/>
      <c r="B51" s="6"/>
      <c r="C51" s="6"/>
      <c r="D51" s="6"/>
      <c r="E51" s="6"/>
      <c r="F51" s="153"/>
      <c r="G51" s="156"/>
      <c r="H51" s="6"/>
      <c r="I51" s="6"/>
      <c r="J51" s="153"/>
      <c r="K51" s="153"/>
      <c r="L51" s="153"/>
      <c r="M51" s="153"/>
      <c r="N51" s="154"/>
      <c r="O51" s="155"/>
      <c r="P51" s="6"/>
      <c r="Q51" s="6"/>
      <c r="R51" s="118">
        <f t="shared" si="1"/>
        <v>0</v>
      </c>
      <c r="S51" s="118" t="str">
        <f>VLOOKUP(R51,Kod!$A$2:$B$55,2,0)</f>
        <v>Укажите код образования!</v>
      </c>
    </row>
    <row r="52" spans="1:19" s="88" customFormat="1" x14ac:dyDescent="0.2">
      <c r="A52" s="6"/>
      <c r="B52" s="6"/>
      <c r="C52" s="6"/>
      <c r="D52" s="6"/>
      <c r="E52" s="6"/>
      <c r="F52" s="153"/>
      <c r="G52" s="156"/>
      <c r="H52" s="6"/>
      <c r="I52" s="6"/>
      <c r="J52" s="153"/>
      <c r="K52" s="153"/>
      <c r="L52" s="153"/>
      <c r="M52" s="153"/>
      <c r="N52" s="154"/>
      <c r="O52" s="155"/>
      <c r="P52" s="6"/>
      <c r="Q52" s="6"/>
      <c r="R52" s="118">
        <f t="shared" si="1"/>
        <v>0</v>
      </c>
      <c r="S52" s="118" t="str">
        <f>VLOOKUP(R52,Kod!$A$2:$B$55,2,0)</f>
        <v>Укажите код образования!</v>
      </c>
    </row>
    <row r="53" spans="1:19" s="88" customFormat="1" x14ac:dyDescent="0.2">
      <c r="A53" s="6"/>
      <c r="B53" s="6"/>
      <c r="C53" s="6"/>
      <c r="D53" s="6"/>
      <c r="E53" s="6"/>
      <c r="F53" s="153"/>
      <c r="G53" s="156"/>
      <c r="H53" s="6"/>
      <c r="I53" s="6"/>
      <c r="J53" s="153"/>
      <c r="K53" s="153"/>
      <c r="L53" s="153"/>
      <c r="M53" s="153"/>
      <c r="N53" s="154"/>
      <c r="O53" s="155"/>
      <c r="P53" s="6"/>
      <c r="Q53" s="6"/>
      <c r="R53" s="118">
        <f t="shared" si="1"/>
        <v>0</v>
      </c>
      <c r="S53" s="118" t="str">
        <f>VLOOKUP(R53,Kod!$A$2:$B$55,2,0)</f>
        <v>Укажите код образования!</v>
      </c>
    </row>
    <row r="54" spans="1:19" s="88" customFormat="1" x14ac:dyDescent="0.2">
      <c r="A54" s="6"/>
      <c r="B54" s="6"/>
      <c r="C54" s="6"/>
      <c r="D54" s="6"/>
      <c r="E54" s="6"/>
      <c r="F54" s="153"/>
      <c r="G54" s="156"/>
      <c r="H54" s="6"/>
      <c r="I54" s="6"/>
      <c r="J54" s="153"/>
      <c r="K54" s="153"/>
      <c r="L54" s="153"/>
      <c r="M54" s="153"/>
      <c r="N54" s="154"/>
      <c r="O54" s="155"/>
      <c r="P54" s="6"/>
      <c r="Q54" s="6"/>
      <c r="R54" s="118">
        <f t="shared" si="1"/>
        <v>0</v>
      </c>
      <c r="S54" s="118" t="str">
        <f>VLOOKUP(R54,Kod!$A$2:$B$55,2,0)</f>
        <v>Укажите код образования!</v>
      </c>
    </row>
    <row r="55" spans="1:19" s="88" customFormat="1" x14ac:dyDescent="0.2">
      <c r="A55" s="6"/>
      <c r="B55" s="6"/>
      <c r="C55" s="6"/>
      <c r="D55" s="6"/>
      <c r="E55" s="6"/>
      <c r="F55" s="153"/>
      <c r="G55" s="156"/>
      <c r="H55" s="6"/>
      <c r="I55" s="6"/>
      <c r="J55" s="153"/>
      <c r="K55" s="153"/>
      <c r="L55" s="153"/>
      <c r="M55" s="153"/>
      <c r="N55" s="154"/>
      <c r="O55" s="155"/>
      <c r="P55" s="6"/>
      <c r="Q55" s="6"/>
      <c r="R55" s="118">
        <f t="shared" si="1"/>
        <v>0</v>
      </c>
      <c r="S55" s="118" t="str">
        <f>VLOOKUP(R55,Kod!$A$2:$B$55,2,0)</f>
        <v>Укажите код образования!</v>
      </c>
    </row>
    <row r="56" spans="1:19" s="88" customFormat="1" x14ac:dyDescent="0.2">
      <c r="A56" s="6"/>
      <c r="B56" s="6"/>
      <c r="C56" s="6"/>
      <c r="D56" s="6"/>
      <c r="E56" s="6"/>
      <c r="F56" s="153"/>
      <c r="G56" s="156"/>
      <c r="H56" s="6"/>
      <c r="I56" s="6"/>
      <c r="J56" s="153"/>
      <c r="K56" s="153"/>
      <c r="L56" s="153"/>
      <c r="M56" s="153"/>
      <c r="N56" s="154"/>
      <c r="O56" s="155"/>
      <c r="P56" s="6"/>
      <c r="Q56" s="6"/>
      <c r="R56" s="118">
        <f t="shared" si="1"/>
        <v>0</v>
      </c>
      <c r="S56" s="118" t="str">
        <f>VLOOKUP(R56,Kod!$A$2:$B$55,2,0)</f>
        <v>Укажите код образования!</v>
      </c>
    </row>
    <row r="57" spans="1:19" s="88" customFormat="1" x14ac:dyDescent="0.2">
      <c r="A57" s="6"/>
      <c r="B57" s="6"/>
      <c r="C57" s="6"/>
      <c r="D57" s="6"/>
      <c r="E57" s="6"/>
      <c r="F57" s="153"/>
      <c r="G57" s="156"/>
      <c r="H57" s="6"/>
      <c r="I57" s="6"/>
      <c r="J57" s="153"/>
      <c r="K57" s="153"/>
      <c r="L57" s="153"/>
      <c r="M57" s="153"/>
      <c r="N57" s="154"/>
      <c r="O57" s="155"/>
      <c r="P57" s="6"/>
      <c r="Q57" s="6"/>
      <c r="R57" s="118">
        <f t="shared" si="1"/>
        <v>0</v>
      </c>
      <c r="S57" s="118" t="str">
        <f>VLOOKUP(R57,Kod!$A$2:$B$55,2,0)</f>
        <v>Укажите код образования!</v>
      </c>
    </row>
    <row r="58" spans="1:19" s="88" customFormat="1" x14ac:dyDescent="0.2">
      <c r="A58" s="6"/>
      <c r="B58" s="6"/>
      <c r="C58" s="6"/>
      <c r="D58" s="6"/>
      <c r="E58" s="6"/>
      <c r="F58" s="153"/>
      <c r="G58" s="156"/>
      <c r="H58" s="6"/>
      <c r="I58" s="6"/>
      <c r="J58" s="153"/>
      <c r="K58" s="153"/>
      <c r="L58" s="153"/>
      <c r="M58" s="153"/>
      <c r="N58" s="154"/>
      <c r="O58" s="155"/>
      <c r="P58" s="6"/>
      <c r="Q58" s="6"/>
      <c r="R58" s="118">
        <f t="shared" si="1"/>
        <v>0</v>
      </c>
      <c r="S58" s="118" t="str">
        <f>VLOOKUP(R58,Kod!$A$2:$B$55,2,0)</f>
        <v>Укажите код образования!</v>
      </c>
    </row>
    <row r="59" spans="1:19" s="88" customFormat="1" x14ac:dyDescent="0.2">
      <c r="A59" s="6"/>
      <c r="B59" s="6"/>
      <c r="C59" s="6"/>
      <c r="D59" s="6"/>
      <c r="E59" s="6"/>
      <c r="F59" s="153"/>
      <c r="G59" s="156"/>
      <c r="H59" s="6"/>
      <c r="I59" s="6"/>
      <c r="J59" s="153"/>
      <c r="K59" s="153"/>
      <c r="L59" s="153"/>
      <c r="M59" s="153"/>
      <c r="N59" s="154"/>
      <c r="O59" s="155"/>
      <c r="P59" s="6"/>
      <c r="Q59" s="6"/>
      <c r="R59" s="118">
        <f t="shared" si="1"/>
        <v>0</v>
      </c>
      <c r="S59" s="118" t="str">
        <f>VLOOKUP(R59,Kod!$A$2:$B$55,2,0)</f>
        <v>Укажите код образования!</v>
      </c>
    </row>
    <row r="60" spans="1:19" s="88" customFormat="1" x14ac:dyDescent="0.2">
      <c r="A60" s="6"/>
      <c r="B60" s="6"/>
      <c r="C60" s="6"/>
      <c r="D60" s="6"/>
      <c r="E60" s="6"/>
      <c r="F60" s="153"/>
      <c r="G60" s="156"/>
      <c r="H60" s="6"/>
      <c r="I60" s="6"/>
      <c r="J60" s="153"/>
      <c r="K60" s="153"/>
      <c r="L60" s="153"/>
      <c r="M60" s="153"/>
      <c r="N60" s="154"/>
      <c r="O60" s="155"/>
      <c r="P60" s="6"/>
      <c r="Q60" s="6"/>
      <c r="R60" s="118">
        <f t="shared" si="1"/>
        <v>0</v>
      </c>
      <c r="S60" s="118" t="str">
        <f>VLOOKUP(R60,Kod!$A$2:$B$55,2,0)</f>
        <v>Укажите код образования!</v>
      </c>
    </row>
    <row r="61" spans="1:19" s="88" customFormat="1" x14ac:dyDescent="0.2">
      <c r="A61" s="6"/>
      <c r="B61" s="6"/>
      <c r="C61" s="6"/>
      <c r="D61" s="6"/>
      <c r="E61" s="6"/>
      <c r="F61" s="153"/>
      <c r="G61" s="156"/>
      <c r="H61" s="6"/>
      <c r="I61" s="6"/>
      <c r="J61" s="153"/>
      <c r="K61" s="153"/>
      <c r="L61" s="153"/>
      <c r="M61" s="153"/>
      <c r="N61" s="154"/>
      <c r="O61" s="155"/>
      <c r="P61" s="6"/>
      <c r="Q61" s="6"/>
      <c r="R61" s="118">
        <f t="shared" si="1"/>
        <v>0</v>
      </c>
      <c r="S61" s="118" t="str">
        <f>VLOOKUP(R61,Kod!$A$2:$B$55,2,0)</f>
        <v>Укажите код образования!</v>
      </c>
    </row>
    <row r="62" spans="1:19" s="88" customFormat="1" x14ac:dyDescent="0.2">
      <c r="A62" s="6"/>
      <c r="B62" s="6"/>
      <c r="C62" s="6"/>
      <c r="D62" s="6"/>
      <c r="E62" s="6"/>
      <c r="F62" s="153"/>
      <c r="G62" s="153"/>
      <c r="H62" s="6"/>
      <c r="I62" s="6"/>
      <c r="J62" s="153"/>
      <c r="K62" s="153"/>
      <c r="L62" s="153"/>
      <c r="M62" s="153"/>
      <c r="N62" s="154"/>
      <c r="O62" s="155"/>
      <c r="P62" s="6"/>
      <c r="Q62" s="6"/>
      <c r="R62" s="118">
        <f t="shared" si="1"/>
        <v>0</v>
      </c>
      <c r="S62" s="118" t="str">
        <f>VLOOKUP(R62,Kod!$A$2:$B$55,2,0)</f>
        <v>Укажите код образования!</v>
      </c>
    </row>
    <row r="63" spans="1:19" s="88" customFormat="1" x14ac:dyDescent="0.2">
      <c r="A63" s="6"/>
      <c r="B63" s="6"/>
      <c r="C63" s="6"/>
      <c r="D63" s="6"/>
      <c r="E63" s="6"/>
      <c r="F63" s="153"/>
      <c r="G63" s="156"/>
      <c r="H63" s="6"/>
      <c r="I63" s="6"/>
      <c r="J63" s="153"/>
      <c r="K63" s="153"/>
      <c r="L63" s="153"/>
      <c r="M63" s="153"/>
      <c r="N63" s="154"/>
      <c r="O63" s="155"/>
      <c r="P63" s="6"/>
      <c r="Q63" s="6"/>
      <c r="R63" s="118">
        <f t="shared" si="1"/>
        <v>0</v>
      </c>
      <c r="S63" s="118" t="str">
        <f>VLOOKUP(R63,Kod!$A$2:$B$55,2,0)</f>
        <v>Укажите код образования!</v>
      </c>
    </row>
    <row r="64" spans="1:19" s="88" customFormat="1" x14ac:dyDescent="0.2">
      <c r="A64" s="6"/>
      <c r="B64" s="6"/>
      <c r="C64" s="6"/>
      <c r="D64" s="6"/>
      <c r="E64" s="6"/>
      <c r="F64" s="153"/>
      <c r="G64" s="156"/>
      <c r="H64" s="6"/>
      <c r="I64" s="6"/>
      <c r="J64" s="153"/>
      <c r="K64" s="153"/>
      <c r="L64" s="153"/>
      <c r="M64" s="153"/>
      <c r="N64" s="154"/>
      <c r="O64" s="155"/>
      <c r="P64" s="6"/>
      <c r="Q64" s="6"/>
      <c r="R64" s="118">
        <f t="shared" si="1"/>
        <v>0</v>
      </c>
      <c r="S64" s="118" t="str">
        <f>VLOOKUP(R64,Kod!$A$2:$B$55,2,0)</f>
        <v>Укажите код образования!</v>
      </c>
    </row>
    <row r="65" spans="1:19" s="88" customFormat="1" x14ac:dyDescent="0.2">
      <c r="A65" s="6"/>
      <c r="B65" s="6"/>
      <c r="C65" s="6"/>
      <c r="D65" s="6"/>
      <c r="E65" s="6"/>
      <c r="F65" s="153"/>
      <c r="G65" s="156"/>
      <c r="H65" s="6"/>
      <c r="I65" s="6"/>
      <c r="J65" s="153"/>
      <c r="K65" s="153"/>
      <c r="L65" s="153"/>
      <c r="M65" s="153"/>
      <c r="N65" s="154"/>
      <c r="O65" s="155"/>
      <c r="P65" s="6"/>
      <c r="Q65" s="6"/>
      <c r="R65" s="118">
        <f t="shared" si="1"/>
        <v>0</v>
      </c>
      <c r="S65" s="118" t="str">
        <f>VLOOKUP(R65,Kod!$A$2:$B$55,2,0)</f>
        <v>Укажите код образования!</v>
      </c>
    </row>
    <row r="66" spans="1:19" s="88" customFormat="1" x14ac:dyDescent="0.2">
      <c r="A66" s="6"/>
      <c r="B66" s="6"/>
      <c r="C66" s="6"/>
      <c r="D66" s="6"/>
      <c r="E66" s="6"/>
      <c r="F66" s="153"/>
      <c r="G66" s="156"/>
      <c r="H66" s="6"/>
      <c r="I66" s="6"/>
      <c r="J66" s="153"/>
      <c r="K66" s="153"/>
      <c r="L66" s="153"/>
      <c r="M66" s="153"/>
      <c r="N66" s="154"/>
      <c r="O66" s="155"/>
      <c r="P66" s="6"/>
      <c r="Q66" s="6"/>
      <c r="R66" s="118">
        <f t="shared" si="1"/>
        <v>0</v>
      </c>
      <c r="S66" s="118" t="str">
        <f>VLOOKUP(R66,Kod!$A$2:$B$55,2,0)</f>
        <v>Укажите код образования!</v>
      </c>
    </row>
    <row r="67" spans="1:19" s="88" customFormat="1" x14ac:dyDescent="0.2">
      <c r="A67" s="6"/>
      <c r="B67" s="6"/>
      <c r="C67" s="6"/>
      <c r="D67" s="6"/>
      <c r="E67" s="6"/>
      <c r="F67" s="153"/>
      <c r="G67" s="156"/>
      <c r="H67" s="6"/>
      <c r="I67" s="6"/>
      <c r="J67" s="153"/>
      <c r="K67" s="153"/>
      <c r="L67" s="153"/>
      <c r="M67" s="153"/>
      <c r="N67" s="154"/>
      <c r="O67" s="155"/>
      <c r="P67" s="6"/>
      <c r="Q67" s="6"/>
      <c r="R67" s="118">
        <f t="shared" si="1"/>
        <v>0</v>
      </c>
      <c r="S67" s="118" t="str">
        <f>VLOOKUP(R67,Kod!$A$2:$B$55,2,0)</f>
        <v>Укажите код образования!</v>
      </c>
    </row>
    <row r="68" spans="1:19" s="88" customFormat="1" x14ac:dyDescent="0.2">
      <c r="A68" s="6"/>
      <c r="B68" s="6"/>
      <c r="C68" s="6"/>
      <c r="D68" s="6"/>
      <c r="E68" s="6"/>
      <c r="F68" s="153"/>
      <c r="G68" s="156"/>
      <c r="H68" s="6"/>
      <c r="I68" s="6"/>
      <c r="J68" s="153"/>
      <c r="K68" s="153"/>
      <c r="L68" s="153"/>
      <c r="M68" s="153"/>
      <c r="N68" s="154"/>
      <c r="O68" s="155"/>
      <c r="P68" s="6"/>
      <c r="Q68" s="6"/>
      <c r="R68" s="118">
        <f t="shared" si="1"/>
        <v>0</v>
      </c>
      <c r="S68" s="118" t="str">
        <f>VLOOKUP(R68,Kod!$A$2:$B$55,2,0)</f>
        <v>Укажите код образования!</v>
      </c>
    </row>
    <row r="69" spans="1:19" s="88" customFormat="1" x14ac:dyDescent="0.2">
      <c r="A69" s="6"/>
      <c r="B69" s="6"/>
      <c r="C69" s="6"/>
      <c r="D69" s="6"/>
      <c r="E69" s="6"/>
      <c r="F69" s="153"/>
      <c r="G69" s="156"/>
      <c r="H69" s="6"/>
      <c r="I69" s="6"/>
      <c r="J69" s="153"/>
      <c r="K69" s="153"/>
      <c r="L69" s="153"/>
      <c r="M69" s="153"/>
      <c r="N69" s="154"/>
      <c r="O69" s="155"/>
      <c r="P69" s="6"/>
      <c r="Q69" s="6"/>
      <c r="R69" s="118">
        <f t="shared" si="1"/>
        <v>0</v>
      </c>
      <c r="S69" s="118" t="str">
        <f>VLOOKUP(R69,Kod!$A$2:$B$55,2,0)</f>
        <v>Укажите код образования!</v>
      </c>
    </row>
    <row r="70" spans="1:19" s="88" customFormat="1" x14ac:dyDescent="0.2">
      <c r="A70" s="6"/>
      <c r="B70" s="6"/>
      <c r="C70" s="6"/>
      <c r="D70" s="6"/>
      <c r="E70" s="6"/>
      <c r="F70" s="153"/>
      <c r="G70" s="156"/>
      <c r="H70" s="6"/>
      <c r="I70" s="6"/>
      <c r="J70" s="153"/>
      <c r="K70" s="153"/>
      <c r="L70" s="153"/>
      <c r="M70" s="153"/>
      <c r="N70" s="154"/>
      <c r="O70" s="155"/>
      <c r="P70" s="6"/>
      <c r="Q70" s="6"/>
      <c r="R70" s="118">
        <f t="shared" si="1"/>
        <v>0</v>
      </c>
      <c r="S70" s="118" t="str">
        <f>VLOOKUP(R70,Kod!$A$2:$B$55,2,0)</f>
        <v>Укажите код образования!</v>
      </c>
    </row>
    <row r="71" spans="1:19" s="88" customFormat="1" x14ac:dyDescent="0.2">
      <c r="A71" s="6"/>
      <c r="B71" s="6"/>
      <c r="C71" s="6"/>
      <c r="D71" s="6"/>
      <c r="E71" s="6"/>
      <c r="F71" s="153"/>
      <c r="G71" s="156"/>
      <c r="H71" s="6"/>
      <c r="I71" s="6"/>
      <c r="J71" s="153"/>
      <c r="K71" s="153"/>
      <c r="L71" s="153"/>
      <c r="M71" s="153"/>
      <c r="N71" s="154"/>
      <c r="O71" s="155"/>
      <c r="P71" s="6"/>
      <c r="Q71" s="6"/>
      <c r="R71" s="118">
        <f t="shared" si="1"/>
        <v>0</v>
      </c>
      <c r="S71" s="118" t="str">
        <f>VLOOKUP(R71,Kod!$A$2:$B$55,2,0)</f>
        <v>Укажите код образования!</v>
      </c>
    </row>
    <row r="72" spans="1:19" s="88" customFormat="1" x14ac:dyDescent="0.2">
      <c r="A72" s="6"/>
      <c r="B72" s="6"/>
      <c r="C72" s="6"/>
      <c r="D72" s="6"/>
      <c r="E72" s="6"/>
      <c r="F72" s="153"/>
      <c r="G72" s="156"/>
      <c r="H72" s="6"/>
      <c r="I72" s="6"/>
      <c r="J72" s="153"/>
      <c r="K72" s="153"/>
      <c r="L72" s="153"/>
      <c r="M72" s="153"/>
      <c r="N72" s="154"/>
      <c r="O72" s="155"/>
      <c r="P72" s="6"/>
      <c r="Q72" s="6"/>
      <c r="R72" s="118">
        <f t="shared" si="1"/>
        <v>0</v>
      </c>
      <c r="S72" s="118" t="str">
        <f>VLOOKUP(R72,Kod!$A$2:$B$55,2,0)</f>
        <v>Укажите код образования!</v>
      </c>
    </row>
    <row r="73" spans="1:19" s="88" customFormat="1" x14ac:dyDescent="0.2">
      <c r="A73" s="6"/>
      <c r="B73" s="6"/>
      <c r="C73" s="6"/>
      <c r="D73" s="6"/>
      <c r="E73" s="6"/>
      <c r="F73" s="153"/>
      <c r="G73" s="156"/>
      <c r="H73" s="6"/>
      <c r="I73" s="6"/>
      <c r="J73" s="153"/>
      <c r="K73" s="153"/>
      <c r="L73" s="153"/>
      <c r="M73" s="153"/>
      <c r="N73" s="154"/>
      <c r="O73" s="155"/>
      <c r="P73" s="6"/>
      <c r="Q73" s="12"/>
      <c r="R73" s="118">
        <f t="shared" si="1"/>
        <v>0</v>
      </c>
      <c r="S73" s="118" t="str">
        <f>VLOOKUP(R73,Kod!$A$2:$B$55,2,0)</f>
        <v>Укажите код образования!</v>
      </c>
    </row>
    <row r="74" spans="1:19" s="88" customFormat="1" x14ac:dyDescent="0.2">
      <c r="A74" s="6"/>
      <c r="B74" s="6"/>
      <c r="C74" s="6"/>
      <c r="D74" s="6"/>
      <c r="E74" s="6"/>
      <c r="F74" s="153"/>
      <c r="G74" s="156"/>
      <c r="H74" s="6"/>
      <c r="I74" s="6"/>
      <c r="J74" s="153"/>
      <c r="K74" s="153"/>
      <c r="L74" s="153"/>
      <c r="M74" s="153"/>
      <c r="N74" s="154"/>
      <c r="O74" s="155"/>
      <c r="P74" s="6"/>
      <c r="Q74" s="6"/>
      <c r="R74" s="118">
        <f t="shared" ref="R74:R137" si="2">IF(Q74=945023,"222", IF(Q74=939019,"919", INT(Q74/1000)))</f>
        <v>0</v>
      </c>
      <c r="S74" s="118" t="str">
        <f>VLOOKUP(R74,Kod!$A$2:$B$55,2,0)</f>
        <v>Укажите код образования!</v>
      </c>
    </row>
    <row r="75" spans="1:19" s="88" customFormat="1" x14ac:dyDescent="0.2">
      <c r="A75" s="6"/>
      <c r="B75" s="6"/>
      <c r="C75" s="6"/>
      <c r="D75" s="6"/>
      <c r="E75" s="6"/>
      <c r="F75" s="153"/>
      <c r="G75" s="156"/>
      <c r="H75" s="6"/>
      <c r="I75" s="6"/>
      <c r="J75" s="153"/>
      <c r="K75" s="153"/>
      <c r="L75" s="153"/>
      <c r="M75" s="153"/>
      <c r="N75" s="154"/>
      <c r="O75" s="155"/>
      <c r="P75" s="6"/>
      <c r="Q75" s="6"/>
      <c r="R75" s="118">
        <f t="shared" si="2"/>
        <v>0</v>
      </c>
      <c r="S75" s="118" t="str">
        <f>VLOOKUP(R75,Kod!$A$2:$B$55,2,0)</f>
        <v>Укажите код образования!</v>
      </c>
    </row>
    <row r="76" spans="1:19" s="88" customFormat="1" x14ac:dyDescent="0.2">
      <c r="A76" s="6"/>
      <c r="B76" s="6"/>
      <c r="C76" s="6"/>
      <c r="D76" s="6"/>
      <c r="E76" s="6"/>
      <c r="F76" s="153"/>
      <c r="G76" s="156"/>
      <c r="H76" s="6"/>
      <c r="I76" s="6"/>
      <c r="J76" s="153"/>
      <c r="K76" s="153"/>
      <c r="L76" s="153"/>
      <c r="M76" s="153"/>
      <c r="N76" s="154"/>
      <c r="O76" s="155"/>
      <c r="P76" s="6"/>
      <c r="Q76" s="6"/>
      <c r="R76" s="118">
        <f t="shared" si="2"/>
        <v>0</v>
      </c>
      <c r="S76" s="118" t="str">
        <f>VLOOKUP(R76,Kod!$A$2:$B$55,2,0)</f>
        <v>Укажите код образования!</v>
      </c>
    </row>
    <row r="77" spans="1:19" s="88" customFormat="1" x14ac:dyDescent="0.2">
      <c r="A77" s="6"/>
      <c r="B77" s="6"/>
      <c r="C77" s="6"/>
      <c r="D77" s="6"/>
      <c r="E77" s="6"/>
      <c r="F77" s="153"/>
      <c r="G77" s="156"/>
      <c r="H77" s="6"/>
      <c r="I77" s="6"/>
      <c r="J77" s="153"/>
      <c r="K77" s="153"/>
      <c r="L77" s="153"/>
      <c r="M77" s="153"/>
      <c r="N77" s="154"/>
      <c r="O77" s="155"/>
      <c r="P77" s="6"/>
      <c r="Q77" s="6"/>
      <c r="R77" s="118">
        <f t="shared" si="2"/>
        <v>0</v>
      </c>
      <c r="S77" s="118" t="str">
        <f>VLOOKUP(R77,Kod!$A$2:$B$55,2,0)</f>
        <v>Укажите код образования!</v>
      </c>
    </row>
    <row r="78" spans="1:19" s="88" customFormat="1" x14ac:dyDescent="0.2">
      <c r="A78" s="6"/>
      <c r="B78" s="6"/>
      <c r="C78" s="6"/>
      <c r="D78" s="6"/>
      <c r="E78" s="6"/>
      <c r="F78" s="153"/>
      <c r="G78" s="156"/>
      <c r="H78" s="6"/>
      <c r="I78" s="6"/>
      <c r="J78" s="153"/>
      <c r="K78" s="153"/>
      <c r="L78" s="153"/>
      <c r="M78" s="153"/>
      <c r="N78" s="154"/>
      <c r="O78" s="155"/>
      <c r="P78" s="6"/>
      <c r="Q78" s="6"/>
      <c r="R78" s="118">
        <f t="shared" si="2"/>
        <v>0</v>
      </c>
      <c r="S78" s="118" t="str">
        <f>VLOOKUP(R78,Kod!$A$2:$B$55,2,0)</f>
        <v>Укажите код образования!</v>
      </c>
    </row>
    <row r="79" spans="1:19" s="88" customFormat="1" x14ac:dyDescent="0.2">
      <c r="A79" s="6"/>
      <c r="B79" s="6"/>
      <c r="C79" s="6"/>
      <c r="D79" s="6"/>
      <c r="E79" s="6"/>
      <c r="F79" s="153"/>
      <c r="G79" s="156"/>
      <c r="H79" s="6"/>
      <c r="I79" s="6"/>
      <c r="J79" s="153"/>
      <c r="K79" s="153"/>
      <c r="L79" s="153"/>
      <c r="M79" s="153"/>
      <c r="N79" s="154"/>
      <c r="O79" s="155"/>
      <c r="P79" s="6"/>
      <c r="Q79" s="6"/>
      <c r="R79" s="118">
        <f t="shared" si="2"/>
        <v>0</v>
      </c>
      <c r="S79" s="118" t="str">
        <f>VLOOKUP(R79,Kod!$A$2:$B$55,2,0)</f>
        <v>Укажите код образования!</v>
      </c>
    </row>
    <row r="80" spans="1:19" s="88" customFormat="1" x14ac:dyDescent="0.2">
      <c r="A80" s="6"/>
      <c r="B80" s="6"/>
      <c r="C80" s="6"/>
      <c r="D80" s="6"/>
      <c r="E80" s="6"/>
      <c r="F80" s="153"/>
      <c r="G80" s="156"/>
      <c r="H80" s="6"/>
      <c r="I80" s="6"/>
      <c r="J80" s="153"/>
      <c r="K80" s="153"/>
      <c r="L80" s="153"/>
      <c r="M80" s="153"/>
      <c r="N80" s="154"/>
      <c r="O80" s="155"/>
      <c r="P80" s="6"/>
      <c r="Q80" s="6"/>
      <c r="R80" s="118">
        <f t="shared" si="2"/>
        <v>0</v>
      </c>
      <c r="S80" s="118" t="str">
        <f>VLOOKUP(R80,Kod!$A$2:$B$55,2,0)</f>
        <v>Укажите код образования!</v>
      </c>
    </row>
    <row r="81" spans="1:19" s="88" customFormat="1" x14ac:dyDescent="0.2">
      <c r="A81" s="6"/>
      <c r="B81" s="6"/>
      <c r="C81" s="6"/>
      <c r="D81" s="6"/>
      <c r="E81" s="6"/>
      <c r="F81" s="153"/>
      <c r="G81" s="156"/>
      <c r="H81" s="6"/>
      <c r="I81" s="6"/>
      <c r="J81" s="153"/>
      <c r="K81" s="153"/>
      <c r="L81" s="153"/>
      <c r="M81" s="153"/>
      <c r="N81" s="154"/>
      <c r="O81" s="155"/>
      <c r="P81" s="6"/>
      <c r="Q81" s="6"/>
      <c r="R81" s="118">
        <f t="shared" si="2"/>
        <v>0</v>
      </c>
      <c r="S81" s="118" t="str">
        <f>VLOOKUP(R81,Kod!$A$2:$B$55,2,0)</f>
        <v>Укажите код образования!</v>
      </c>
    </row>
    <row r="82" spans="1:19" s="88" customFormat="1" x14ac:dyDescent="0.2">
      <c r="A82" s="6"/>
      <c r="B82" s="6"/>
      <c r="C82" s="6"/>
      <c r="D82" s="6"/>
      <c r="E82" s="6"/>
      <c r="F82" s="153"/>
      <c r="G82" s="156"/>
      <c r="H82" s="6"/>
      <c r="I82" s="6"/>
      <c r="J82" s="153"/>
      <c r="K82" s="153"/>
      <c r="L82" s="153"/>
      <c r="M82" s="153"/>
      <c r="N82" s="154"/>
      <c r="O82" s="155"/>
      <c r="P82" s="6"/>
      <c r="Q82" s="6"/>
      <c r="R82" s="118">
        <f t="shared" si="2"/>
        <v>0</v>
      </c>
      <c r="S82" s="118" t="str">
        <f>VLOOKUP(R82,Kod!$A$2:$B$55,2,0)</f>
        <v>Укажите код образования!</v>
      </c>
    </row>
    <row r="83" spans="1:19" s="88" customFormat="1" x14ac:dyDescent="0.2">
      <c r="A83" s="6"/>
      <c r="B83" s="6"/>
      <c r="C83" s="6"/>
      <c r="D83" s="6"/>
      <c r="E83" s="6"/>
      <c r="F83" s="153"/>
      <c r="G83" s="156"/>
      <c r="H83" s="6"/>
      <c r="I83" s="6"/>
      <c r="J83" s="153"/>
      <c r="K83" s="153"/>
      <c r="L83" s="153"/>
      <c r="M83" s="153"/>
      <c r="N83" s="154"/>
      <c r="O83" s="155"/>
      <c r="P83" s="6"/>
      <c r="Q83" s="6"/>
      <c r="R83" s="118">
        <f t="shared" si="2"/>
        <v>0</v>
      </c>
      <c r="S83" s="118" t="str">
        <f>VLOOKUP(R83,Kod!$A$2:$B$55,2,0)</f>
        <v>Укажите код образования!</v>
      </c>
    </row>
    <row r="84" spans="1:19" s="88" customFormat="1" x14ac:dyDescent="0.2">
      <c r="A84" s="6"/>
      <c r="B84" s="6"/>
      <c r="C84" s="6"/>
      <c r="D84" s="6"/>
      <c r="E84" s="6"/>
      <c r="F84" s="153"/>
      <c r="G84" s="156"/>
      <c r="H84" s="6"/>
      <c r="I84" s="6"/>
      <c r="J84" s="153"/>
      <c r="K84" s="153"/>
      <c r="L84" s="153"/>
      <c r="M84" s="153"/>
      <c r="N84" s="154"/>
      <c r="O84" s="155"/>
      <c r="P84" s="6"/>
      <c r="Q84" s="6"/>
      <c r="R84" s="118">
        <f t="shared" si="2"/>
        <v>0</v>
      </c>
      <c r="S84" s="118" t="str">
        <f>VLOOKUP(R84,Kod!$A$2:$B$55,2,0)</f>
        <v>Укажите код образования!</v>
      </c>
    </row>
    <row r="85" spans="1:19" s="88" customFormat="1" x14ac:dyDescent="0.2">
      <c r="A85" s="6"/>
      <c r="B85" s="6"/>
      <c r="C85" s="6"/>
      <c r="D85" s="6"/>
      <c r="E85" s="6"/>
      <c r="F85" s="153"/>
      <c r="G85" s="156"/>
      <c r="H85" s="6"/>
      <c r="I85" s="6"/>
      <c r="J85" s="153"/>
      <c r="K85" s="153"/>
      <c r="L85" s="153"/>
      <c r="M85" s="153"/>
      <c r="N85" s="154"/>
      <c r="O85" s="155"/>
      <c r="P85" s="6"/>
      <c r="Q85" s="6"/>
      <c r="R85" s="118">
        <f t="shared" si="2"/>
        <v>0</v>
      </c>
      <c r="S85" s="118" t="str">
        <f>VLOOKUP(R85,Kod!$A$2:$B$55,2,0)</f>
        <v>Укажите код образования!</v>
      </c>
    </row>
    <row r="86" spans="1:19" s="88" customFormat="1" x14ac:dyDescent="0.2">
      <c r="A86" s="6"/>
      <c r="B86" s="6"/>
      <c r="C86" s="6"/>
      <c r="D86" s="6"/>
      <c r="E86" s="6"/>
      <c r="F86" s="153"/>
      <c r="G86" s="156"/>
      <c r="H86" s="6"/>
      <c r="I86" s="6"/>
      <c r="J86" s="153"/>
      <c r="K86" s="153"/>
      <c r="L86" s="153"/>
      <c r="M86" s="153"/>
      <c r="N86" s="154"/>
      <c r="O86" s="155"/>
      <c r="P86" s="6"/>
      <c r="Q86" s="6"/>
      <c r="R86" s="118">
        <f t="shared" si="2"/>
        <v>0</v>
      </c>
      <c r="S86" s="118" t="str">
        <f>VLOOKUP(R86,Kod!$A$2:$B$55,2,0)</f>
        <v>Укажите код образования!</v>
      </c>
    </row>
    <row r="87" spans="1:19" s="88" customFormat="1" x14ac:dyDescent="0.2">
      <c r="A87" s="6"/>
      <c r="B87" s="6"/>
      <c r="C87" s="6"/>
      <c r="D87" s="6"/>
      <c r="E87" s="6"/>
      <c r="F87" s="153"/>
      <c r="G87" s="156"/>
      <c r="H87" s="6"/>
      <c r="I87" s="6"/>
      <c r="J87" s="153"/>
      <c r="K87" s="153"/>
      <c r="L87" s="153"/>
      <c r="M87" s="153"/>
      <c r="N87" s="154"/>
      <c r="O87" s="155"/>
      <c r="P87" s="6"/>
      <c r="Q87" s="6"/>
      <c r="R87" s="118">
        <f t="shared" si="2"/>
        <v>0</v>
      </c>
      <c r="S87" s="118" t="str">
        <f>VLOOKUP(R87,Kod!$A$2:$B$55,2,0)</f>
        <v>Укажите код образования!</v>
      </c>
    </row>
    <row r="88" spans="1:19" s="88" customFormat="1" x14ac:dyDescent="0.2">
      <c r="A88" s="6"/>
      <c r="B88" s="6"/>
      <c r="C88" s="6"/>
      <c r="D88" s="6"/>
      <c r="E88" s="6"/>
      <c r="F88" s="153"/>
      <c r="G88" s="156"/>
      <c r="H88" s="6"/>
      <c r="I88" s="6"/>
      <c r="J88" s="153"/>
      <c r="K88" s="153"/>
      <c r="L88" s="153"/>
      <c r="M88" s="153"/>
      <c r="N88" s="154"/>
      <c r="O88" s="155"/>
      <c r="P88" s="6"/>
      <c r="Q88" s="6"/>
      <c r="R88" s="118">
        <f t="shared" si="2"/>
        <v>0</v>
      </c>
      <c r="S88" s="118" t="str">
        <f>VLOOKUP(R88,Kod!$A$2:$B$55,2,0)</f>
        <v>Укажите код образования!</v>
      </c>
    </row>
    <row r="89" spans="1:19" s="88" customFormat="1" x14ac:dyDescent="0.2">
      <c r="A89" s="6"/>
      <c r="B89" s="6"/>
      <c r="C89" s="6"/>
      <c r="D89" s="6"/>
      <c r="E89" s="6"/>
      <c r="F89" s="153"/>
      <c r="G89" s="156"/>
      <c r="H89" s="6"/>
      <c r="I89" s="6"/>
      <c r="J89" s="153"/>
      <c r="K89" s="153"/>
      <c r="L89" s="153"/>
      <c r="M89" s="153"/>
      <c r="N89" s="154"/>
      <c r="O89" s="155"/>
      <c r="P89" s="6"/>
      <c r="Q89" s="6"/>
      <c r="R89" s="118">
        <f t="shared" si="2"/>
        <v>0</v>
      </c>
      <c r="S89" s="118" t="str">
        <f>VLOOKUP(R89,Kod!$A$2:$B$55,2,0)</f>
        <v>Укажите код образования!</v>
      </c>
    </row>
    <row r="90" spans="1:19" s="88" customFormat="1" x14ac:dyDescent="0.2">
      <c r="A90" s="6"/>
      <c r="B90" s="6"/>
      <c r="C90" s="6"/>
      <c r="D90" s="6"/>
      <c r="E90" s="6"/>
      <c r="F90" s="153"/>
      <c r="G90" s="156"/>
      <c r="H90" s="6"/>
      <c r="I90" s="6"/>
      <c r="J90" s="153"/>
      <c r="K90" s="153"/>
      <c r="L90" s="153"/>
      <c r="M90" s="153"/>
      <c r="N90" s="154"/>
      <c r="O90" s="155"/>
      <c r="P90" s="6"/>
      <c r="Q90" s="6"/>
      <c r="R90" s="118">
        <f t="shared" si="2"/>
        <v>0</v>
      </c>
      <c r="S90" s="118" t="str">
        <f>VLOOKUP(R90,Kod!$A$2:$B$55,2,0)</f>
        <v>Укажите код образования!</v>
      </c>
    </row>
    <row r="91" spans="1:19" s="88" customFormat="1" x14ac:dyDescent="0.2">
      <c r="A91" s="6"/>
      <c r="B91" s="6"/>
      <c r="C91" s="6"/>
      <c r="D91" s="6"/>
      <c r="E91" s="6"/>
      <c r="F91" s="153"/>
      <c r="G91" s="156"/>
      <c r="H91" s="6"/>
      <c r="I91" s="6"/>
      <c r="J91" s="153"/>
      <c r="K91" s="153"/>
      <c r="L91" s="153"/>
      <c r="M91" s="153"/>
      <c r="N91" s="154"/>
      <c r="O91" s="155"/>
      <c r="P91" s="6"/>
      <c r="Q91" s="6"/>
      <c r="R91" s="118">
        <f t="shared" si="2"/>
        <v>0</v>
      </c>
      <c r="S91" s="118" t="str">
        <f>VLOOKUP(R91,Kod!$A$2:$B$55,2,0)</f>
        <v>Укажите код образования!</v>
      </c>
    </row>
    <row r="92" spans="1:19" s="88" customFormat="1" x14ac:dyDescent="0.2">
      <c r="A92" s="6"/>
      <c r="B92" s="6"/>
      <c r="C92" s="6"/>
      <c r="D92" s="6"/>
      <c r="E92" s="6"/>
      <c r="F92" s="153"/>
      <c r="G92" s="156"/>
      <c r="H92" s="6"/>
      <c r="I92" s="6"/>
      <c r="J92" s="153"/>
      <c r="K92" s="153"/>
      <c r="L92" s="153"/>
      <c r="M92" s="153"/>
      <c r="N92" s="154"/>
      <c r="O92" s="155"/>
      <c r="P92" s="6"/>
      <c r="Q92" s="6"/>
      <c r="R92" s="118">
        <f t="shared" si="2"/>
        <v>0</v>
      </c>
      <c r="S92" s="118" t="str">
        <f>VLOOKUP(R92,Kod!$A$2:$B$55,2,0)</f>
        <v>Укажите код образования!</v>
      </c>
    </row>
    <row r="93" spans="1:19" s="88" customFormat="1" x14ac:dyDescent="0.2">
      <c r="A93" s="6"/>
      <c r="B93" s="6"/>
      <c r="C93" s="6"/>
      <c r="D93" s="6"/>
      <c r="E93" s="6"/>
      <c r="F93" s="153"/>
      <c r="G93" s="156"/>
      <c r="H93" s="6"/>
      <c r="I93" s="6"/>
      <c r="J93" s="153"/>
      <c r="K93" s="153"/>
      <c r="L93" s="153"/>
      <c r="M93" s="153"/>
      <c r="N93" s="154"/>
      <c r="O93" s="155"/>
      <c r="P93" s="6"/>
      <c r="Q93" s="6"/>
      <c r="R93" s="118">
        <f t="shared" si="2"/>
        <v>0</v>
      </c>
      <c r="S93" s="118" t="str">
        <f>VLOOKUP(R93,Kod!$A$2:$B$55,2,0)</f>
        <v>Укажите код образования!</v>
      </c>
    </row>
    <row r="94" spans="1:19" s="88" customFormat="1" x14ac:dyDescent="0.2">
      <c r="A94" s="6"/>
      <c r="B94" s="6"/>
      <c r="C94" s="6"/>
      <c r="D94" s="6"/>
      <c r="E94" s="6"/>
      <c r="F94" s="153"/>
      <c r="G94" s="156"/>
      <c r="H94" s="6"/>
      <c r="I94" s="6"/>
      <c r="J94" s="153"/>
      <c r="K94" s="153"/>
      <c r="L94" s="153"/>
      <c r="M94" s="153"/>
      <c r="N94" s="154"/>
      <c r="O94" s="155"/>
      <c r="P94" s="6"/>
      <c r="Q94" s="6"/>
      <c r="R94" s="118">
        <f t="shared" si="2"/>
        <v>0</v>
      </c>
      <c r="S94" s="118" t="str">
        <f>VLOOKUP(R94,Kod!$A$2:$B$55,2,0)</f>
        <v>Укажите код образования!</v>
      </c>
    </row>
    <row r="95" spans="1:19" s="88" customFormat="1" x14ac:dyDescent="0.2">
      <c r="A95" s="6"/>
      <c r="B95" s="6"/>
      <c r="C95" s="6"/>
      <c r="D95" s="6"/>
      <c r="E95" s="6"/>
      <c r="F95" s="153"/>
      <c r="G95" s="156"/>
      <c r="H95" s="6"/>
      <c r="I95" s="6"/>
      <c r="J95" s="153"/>
      <c r="K95" s="153"/>
      <c r="L95" s="153"/>
      <c r="M95" s="153"/>
      <c r="N95" s="154"/>
      <c r="O95" s="155"/>
      <c r="P95" s="6"/>
      <c r="Q95" s="6"/>
      <c r="R95" s="118">
        <f t="shared" si="2"/>
        <v>0</v>
      </c>
      <c r="S95" s="118" t="str">
        <f>VLOOKUP(R95,Kod!$A$2:$B$55,2,0)</f>
        <v>Укажите код образования!</v>
      </c>
    </row>
    <row r="96" spans="1:19" s="88" customFormat="1" x14ac:dyDescent="0.2">
      <c r="A96" s="6"/>
      <c r="B96" s="6"/>
      <c r="C96" s="6"/>
      <c r="D96" s="6"/>
      <c r="E96" s="6"/>
      <c r="F96" s="153"/>
      <c r="G96" s="156"/>
      <c r="H96" s="6"/>
      <c r="I96" s="6"/>
      <c r="J96" s="153"/>
      <c r="K96" s="153"/>
      <c r="L96" s="153"/>
      <c r="M96" s="153"/>
      <c r="N96" s="154"/>
      <c r="O96" s="155"/>
      <c r="P96" s="6"/>
      <c r="Q96" s="6"/>
      <c r="R96" s="118">
        <f t="shared" si="2"/>
        <v>0</v>
      </c>
      <c r="S96" s="118" t="str">
        <f>VLOOKUP(R96,Kod!$A$2:$B$55,2,0)</f>
        <v>Укажите код образования!</v>
      </c>
    </row>
    <row r="97" spans="1:19" s="88" customFormat="1" x14ac:dyDescent="0.2">
      <c r="A97" s="6"/>
      <c r="B97" s="6"/>
      <c r="C97" s="6"/>
      <c r="D97" s="6"/>
      <c r="E97" s="6"/>
      <c r="F97" s="153"/>
      <c r="G97" s="156"/>
      <c r="H97" s="6"/>
      <c r="I97" s="6"/>
      <c r="J97" s="153"/>
      <c r="K97" s="153"/>
      <c r="L97" s="153"/>
      <c r="M97" s="153"/>
      <c r="N97" s="154"/>
      <c r="O97" s="155"/>
      <c r="P97" s="6"/>
      <c r="Q97" s="6"/>
      <c r="R97" s="118">
        <f t="shared" si="2"/>
        <v>0</v>
      </c>
      <c r="S97" s="118" t="str">
        <f>VLOOKUP(R97,Kod!$A$2:$B$55,2,0)</f>
        <v>Укажите код образования!</v>
      </c>
    </row>
    <row r="98" spans="1:19" s="88" customFormat="1" x14ac:dyDescent="0.2">
      <c r="A98" s="6"/>
      <c r="B98" s="6"/>
      <c r="C98" s="6"/>
      <c r="D98" s="6"/>
      <c r="E98" s="6"/>
      <c r="F98" s="153"/>
      <c r="G98" s="156"/>
      <c r="H98" s="6"/>
      <c r="I98" s="6"/>
      <c r="J98" s="153"/>
      <c r="K98" s="153"/>
      <c r="L98" s="153"/>
      <c r="M98" s="153"/>
      <c r="N98" s="154"/>
      <c r="O98" s="155"/>
      <c r="P98" s="6"/>
      <c r="Q98" s="6"/>
      <c r="R98" s="118">
        <f t="shared" si="2"/>
        <v>0</v>
      </c>
      <c r="S98" s="118" t="str">
        <f>VLOOKUP(R98,Kod!$A$2:$B$55,2,0)</f>
        <v>Укажите код образования!</v>
      </c>
    </row>
    <row r="99" spans="1:19" s="88" customFormat="1" x14ac:dyDescent="0.2">
      <c r="A99" s="6"/>
      <c r="B99" s="6"/>
      <c r="C99" s="6"/>
      <c r="D99" s="6"/>
      <c r="E99" s="6"/>
      <c r="F99" s="153"/>
      <c r="G99" s="156"/>
      <c r="H99" s="6"/>
      <c r="I99" s="6"/>
      <c r="J99" s="153"/>
      <c r="K99" s="153"/>
      <c r="L99" s="153"/>
      <c r="M99" s="153"/>
      <c r="N99" s="154"/>
      <c r="O99" s="155"/>
      <c r="P99" s="6"/>
      <c r="Q99" s="6"/>
      <c r="R99" s="118">
        <f t="shared" si="2"/>
        <v>0</v>
      </c>
      <c r="S99" s="118" t="str">
        <f>VLOOKUP(R99,Kod!$A$2:$B$55,2,0)</f>
        <v>Укажите код образования!</v>
      </c>
    </row>
    <row r="100" spans="1:19" s="88" customFormat="1" x14ac:dyDescent="0.2">
      <c r="A100" s="6"/>
      <c r="B100" s="6"/>
      <c r="C100" s="6"/>
      <c r="D100" s="6"/>
      <c r="E100" s="6"/>
      <c r="F100" s="153"/>
      <c r="G100" s="156"/>
      <c r="H100" s="6"/>
      <c r="I100" s="6"/>
      <c r="J100" s="153"/>
      <c r="K100" s="153"/>
      <c r="L100" s="153"/>
      <c r="M100" s="153"/>
      <c r="N100" s="154"/>
      <c r="O100" s="155"/>
      <c r="P100" s="6"/>
      <c r="Q100" s="6"/>
      <c r="R100" s="118">
        <f t="shared" si="2"/>
        <v>0</v>
      </c>
      <c r="S100" s="118" t="str">
        <f>VLOOKUP(R100,Kod!$A$2:$B$55,2,0)</f>
        <v>Укажите код образования!</v>
      </c>
    </row>
    <row r="101" spans="1:19" s="88" customFormat="1" x14ac:dyDescent="0.2">
      <c r="A101" s="6"/>
      <c r="B101" s="6"/>
      <c r="C101" s="6"/>
      <c r="D101" s="6"/>
      <c r="E101" s="6"/>
      <c r="F101" s="153"/>
      <c r="G101" s="156"/>
      <c r="H101" s="6"/>
      <c r="I101" s="6"/>
      <c r="J101" s="153"/>
      <c r="K101" s="153"/>
      <c r="L101" s="153"/>
      <c r="M101" s="153"/>
      <c r="N101" s="154"/>
      <c r="O101" s="155"/>
      <c r="P101" s="6"/>
      <c r="Q101" s="6"/>
      <c r="R101" s="118">
        <f t="shared" si="2"/>
        <v>0</v>
      </c>
      <c r="S101" s="118" t="str">
        <f>VLOOKUP(R101,Kod!$A$2:$B$55,2,0)</f>
        <v>Укажите код образования!</v>
      </c>
    </row>
    <row r="102" spans="1:19" s="88" customFormat="1" x14ac:dyDescent="0.2">
      <c r="A102" s="6"/>
      <c r="B102" s="6"/>
      <c r="C102" s="6"/>
      <c r="D102" s="6"/>
      <c r="E102" s="6"/>
      <c r="F102" s="153"/>
      <c r="G102" s="156"/>
      <c r="H102" s="6"/>
      <c r="I102" s="6"/>
      <c r="J102" s="153"/>
      <c r="K102" s="153"/>
      <c r="L102" s="153"/>
      <c r="M102" s="153"/>
      <c r="N102" s="154"/>
      <c r="O102" s="155"/>
      <c r="P102" s="6"/>
      <c r="Q102" s="6"/>
      <c r="R102" s="118">
        <f t="shared" si="2"/>
        <v>0</v>
      </c>
      <c r="S102" s="118" t="str">
        <f>VLOOKUP(R102,Kod!$A$2:$B$55,2,0)</f>
        <v>Укажите код образования!</v>
      </c>
    </row>
    <row r="103" spans="1:19" s="88" customFormat="1" x14ac:dyDescent="0.2">
      <c r="A103" s="6"/>
      <c r="B103" s="6"/>
      <c r="C103" s="6"/>
      <c r="D103" s="6"/>
      <c r="E103" s="6"/>
      <c r="F103" s="153"/>
      <c r="G103" s="156"/>
      <c r="H103" s="6"/>
      <c r="I103" s="6"/>
      <c r="J103" s="153"/>
      <c r="K103" s="153"/>
      <c r="L103" s="153"/>
      <c r="M103" s="153"/>
      <c r="N103" s="154"/>
      <c r="O103" s="155"/>
      <c r="P103" s="6"/>
      <c r="Q103" s="6"/>
      <c r="R103" s="118">
        <f t="shared" si="2"/>
        <v>0</v>
      </c>
      <c r="S103" s="118" t="str">
        <f>VLOOKUP(R103,Kod!$A$2:$B$55,2,0)</f>
        <v>Укажите код образования!</v>
      </c>
    </row>
    <row r="104" spans="1:19" s="88" customFormat="1" x14ac:dyDescent="0.2">
      <c r="A104" s="6"/>
      <c r="B104" s="6"/>
      <c r="C104" s="6"/>
      <c r="D104" s="6"/>
      <c r="E104" s="6"/>
      <c r="F104" s="153"/>
      <c r="G104" s="156"/>
      <c r="H104" s="6"/>
      <c r="I104" s="6"/>
      <c r="J104" s="153"/>
      <c r="K104" s="153"/>
      <c r="L104" s="153"/>
      <c r="M104" s="153"/>
      <c r="N104" s="154"/>
      <c r="O104" s="155"/>
      <c r="P104" s="6"/>
      <c r="Q104" s="6"/>
      <c r="R104" s="118">
        <f t="shared" si="2"/>
        <v>0</v>
      </c>
      <c r="S104" s="118" t="str">
        <f>VLOOKUP(R104,Kod!$A$2:$B$55,2,0)</f>
        <v>Укажите код образования!</v>
      </c>
    </row>
    <row r="105" spans="1:19" s="88" customFormat="1" x14ac:dyDescent="0.2">
      <c r="A105" s="6"/>
      <c r="B105" s="6"/>
      <c r="C105" s="6"/>
      <c r="D105" s="6"/>
      <c r="E105" s="6"/>
      <c r="F105" s="153"/>
      <c r="G105" s="156"/>
      <c r="H105" s="6"/>
      <c r="I105" s="6"/>
      <c r="J105" s="153"/>
      <c r="K105" s="153"/>
      <c r="L105" s="153"/>
      <c r="M105" s="153"/>
      <c r="N105" s="154"/>
      <c r="O105" s="155"/>
      <c r="P105" s="6"/>
      <c r="Q105" s="6"/>
      <c r="R105" s="118">
        <f t="shared" si="2"/>
        <v>0</v>
      </c>
      <c r="S105" s="118" t="str">
        <f>VLOOKUP(R105,Kod!$A$2:$B$55,2,0)</f>
        <v>Укажите код образования!</v>
      </c>
    </row>
    <row r="106" spans="1:19" s="88" customFormat="1" x14ac:dyDescent="0.2">
      <c r="A106" s="6"/>
      <c r="B106" s="6"/>
      <c r="C106" s="6"/>
      <c r="D106" s="6"/>
      <c r="E106" s="6"/>
      <c r="F106" s="153"/>
      <c r="G106" s="156"/>
      <c r="H106" s="6"/>
      <c r="I106" s="6"/>
      <c r="J106" s="153"/>
      <c r="K106" s="153"/>
      <c r="L106" s="153"/>
      <c r="M106" s="153"/>
      <c r="N106" s="154"/>
      <c r="O106" s="155"/>
      <c r="P106" s="6"/>
      <c r="Q106" s="6"/>
      <c r="R106" s="118">
        <f t="shared" si="2"/>
        <v>0</v>
      </c>
      <c r="S106" s="118" t="str">
        <f>VLOOKUP(R106,Kod!$A$2:$B$55,2,0)</f>
        <v>Укажите код образования!</v>
      </c>
    </row>
    <row r="107" spans="1:19" s="88" customFormat="1" x14ac:dyDescent="0.2">
      <c r="A107" s="6"/>
      <c r="B107" s="6"/>
      <c r="C107" s="6"/>
      <c r="D107" s="6"/>
      <c r="E107" s="6"/>
      <c r="F107" s="153"/>
      <c r="G107" s="156"/>
      <c r="H107" s="6"/>
      <c r="I107" s="6"/>
      <c r="J107" s="153"/>
      <c r="K107" s="153"/>
      <c r="L107" s="153"/>
      <c r="M107" s="153"/>
      <c r="N107" s="154"/>
      <c r="O107" s="155"/>
      <c r="P107" s="6"/>
      <c r="Q107" s="6"/>
      <c r="R107" s="118">
        <f t="shared" si="2"/>
        <v>0</v>
      </c>
      <c r="S107" s="118" t="str">
        <f>VLOOKUP(R107,Kod!$A$2:$B$55,2,0)</f>
        <v>Укажите код образования!</v>
      </c>
    </row>
    <row r="108" spans="1:19" s="88" customFormat="1" x14ac:dyDescent="0.2">
      <c r="A108" s="6"/>
      <c r="B108" s="6"/>
      <c r="C108" s="6"/>
      <c r="D108" s="6"/>
      <c r="E108" s="6"/>
      <c r="F108" s="153"/>
      <c r="G108" s="156"/>
      <c r="H108" s="6"/>
      <c r="I108" s="6"/>
      <c r="J108" s="153"/>
      <c r="K108" s="153"/>
      <c r="L108" s="153"/>
      <c r="M108" s="153"/>
      <c r="N108" s="154"/>
      <c r="O108" s="155"/>
      <c r="P108" s="6"/>
      <c r="Q108" s="6"/>
      <c r="R108" s="118">
        <f t="shared" si="2"/>
        <v>0</v>
      </c>
      <c r="S108" s="118" t="str">
        <f>VLOOKUP(R108,Kod!$A$2:$B$55,2,0)</f>
        <v>Укажите код образования!</v>
      </c>
    </row>
    <row r="109" spans="1:19" s="88" customFormat="1" x14ac:dyDescent="0.2">
      <c r="A109" s="6"/>
      <c r="B109" s="6"/>
      <c r="C109" s="6"/>
      <c r="D109" s="6"/>
      <c r="E109" s="6"/>
      <c r="F109" s="153"/>
      <c r="G109" s="156"/>
      <c r="H109" s="6"/>
      <c r="I109" s="6"/>
      <c r="J109" s="153"/>
      <c r="K109" s="153"/>
      <c r="L109" s="153"/>
      <c r="M109" s="153"/>
      <c r="N109" s="154"/>
      <c r="O109" s="155"/>
      <c r="P109" s="6"/>
      <c r="Q109" s="6"/>
      <c r="R109" s="118">
        <f t="shared" si="2"/>
        <v>0</v>
      </c>
      <c r="S109" s="118" t="str">
        <f>VLOOKUP(R109,Kod!$A$2:$B$55,2,0)</f>
        <v>Укажите код образования!</v>
      </c>
    </row>
    <row r="110" spans="1:19" s="88" customFormat="1" x14ac:dyDescent="0.2">
      <c r="A110" s="6"/>
      <c r="B110" s="6"/>
      <c r="C110" s="6"/>
      <c r="D110" s="6"/>
      <c r="E110" s="6"/>
      <c r="F110" s="153"/>
      <c r="G110" s="156"/>
      <c r="H110" s="6"/>
      <c r="I110" s="6"/>
      <c r="J110" s="153"/>
      <c r="K110" s="153"/>
      <c r="L110" s="153"/>
      <c r="M110" s="153"/>
      <c r="N110" s="154"/>
      <c r="O110" s="155"/>
      <c r="P110" s="6"/>
      <c r="Q110" s="6"/>
      <c r="R110" s="118">
        <f t="shared" si="2"/>
        <v>0</v>
      </c>
      <c r="S110" s="118" t="str">
        <f>VLOOKUP(R110,Kod!$A$2:$B$55,2,0)</f>
        <v>Укажите код образования!</v>
      </c>
    </row>
    <row r="111" spans="1:19" s="88" customFormat="1" x14ac:dyDescent="0.2">
      <c r="A111" s="6"/>
      <c r="B111" s="6"/>
      <c r="C111" s="6"/>
      <c r="D111" s="6"/>
      <c r="E111" s="6"/>
      <c r="F111" s="153"/>
      <c r="G111" s="156"/>
      <c r="H111" s="6"/>
      <c r="I111" s="6"/>
      <c r="J111" s="153"/>
      <c r="K111" s="153"/>
      <c r="L111" s="153"/>
      <c r="M111" s="153"/>
      <c r="N111" s="154"/>
      <c r="O111" s="155"/>
      <c r="P111" s="6"/>
      <c r="Q111" s="6"/>
      <c r="R111" s="118">
        <f t="shared" si="2"/>
        <v>0</v>
      </c>
      <c r="S111" s="118" t="str">
        <f>VLOOKUP(R111,Kod!$A$2:$B$55,2,0)</f>
        <v>Укажите код образования!</v>
      </c>
    </row>
    <row r="112" spans="1:19" s="88" customFormat="1" x14ac:dyDescent="0.2">
      <c r="A112" s="6"/>
      <c r="B112" s="6"/>
      <c r="C112" s="6"/>
      <c r="D112" s="6"/>
      <c r="E112" s="6"/>
      <c r="F112" s="153"/>
      <c r="G112" s="156"/>
      <c r="H112" s="6"/>
      <c r="I112" s="6"/>
      <c r="J112" s="153"/>
      <c r="K112" s="153"/>
      <c r="L112" s="153"/>
      <c r="M112" s="153"/>
      <c r="N112" s="154"/>
      <c r="O112" s="155"/>
      <c r="P112" s="6"/>
      <c r="Q112" s="6"/>
      <c r="R112" s="118">
        <f t="shared" si="2"/>
        <v>0</v>
      </c>
      <c r="S112" s="118" t="str">
        <f>VLOOKUP(R112,Kod!$A$2:$B$55,2,0)</f>
        <v>Укажите код образования!</v>
      </c>
    </row>
    <row r="113" spans="1:19" s="88" customFormat="1" x14ac:dyDescent="0.2">
      <c r="A113" s="6"/>
      <c r="B113" s="6"/>
      <c r="C113" s="6"/>
      <c r="D113" s="6"/>
      <c r="E113" s="6"/>
      <c r="F113" s="153"/>
      <c r="G113" s="156"/>
      <c r="H113" s="6"/>
      <c r="I113" s="6"/>
      <c r="J113" s="153"/>
      <c r="K113" s="153"/>
      <c r="L113" s="153"/>
      <c r="M113" s="153"/>
      <c r="N113" s="154"/>
      <c r="O113" s="155"/>
      <c r="P113" s="6"/>
      <c r="Q113" s="6"/>
      <c r="R113" s="118">
        <f t="shared" si="2"/>
        <v>0</v>
      </c>
      <c r="S113" s="118" t="str">
        <f>VLOOKUP(R113,Kod!$A$2:$B$55,2,0)</f>
        <v>Укажите код образования!</v>
      </c>
    </row>
    <row r="114" spans="1:19" s="88" customFormat="1" x14ac:dyDescent="0.2">
      <c r="A114" s="6"/>
      <c r="B114" s="6"/>
      <c r="C114" s="6"/>
      <c r="D114" s="6"/>
      <c r="E114" s="6"/>
      <c r="F114" s="153"/>
      <c r="G114" s="156"/>
      <c r="H114" s="6"/>
      <c r="I114" s="6"/>
      <c r="J114" s="153"/>
      <c r="K114" s="153"/>
      <c r="L114" s="153"/>
      <c r="M114" s="153"/>
      <c r="N114" s="154"/>
      <c r="O114" s="155"/>
      <c r="P114" s="6"/>
      <c r="Q114" s="6"/>
      <c r="R114" s="118">
        <f t="shared" si="2"/>
        <v>0</v>
      </c>
      <c r="S114" s="118" t="str">
        <f>VLOOKUP(R114,Kod!$A$2:$B$55,2,0)</f>
        <v>Укажите код образования!</v>
      </c>
    </row>
    <row r="115" spans="1:19" s="88" customFormat="1" x14ac:dyDescent="0.2">
      <c r="A115" s="6"/>
      <c r="B115" s="6"/>
      <c r="C115" s="6"/>
      <c r="D115" s="6"/>
      <c r="E115" s="6"/>
      <c r="F115" s="153"/>
      <c r="G115" s="156"/>
      <c r="H115" s="6"/>
      <c r="I115" s="6"/>
      <c r="J115" s="153"/>
      <c r="K115" s="153"/>
      <c r="L115" s="153"/>
      <c r="M115" s="153"/>
      <c r="N115" s="154"/>
      <c r="O115" s="155"/>
      <c r="P115" s="6"/>
      <c r="Q115" s="6"/>
      <c r="R115" s="118">
        <f t="shared" si="2"/>
        <v>0</v>
      </c>
      <c r="S115" s="118" t="str">
        <f>VLOOKUP(R115,Kod!$A$2:$B$55,2,0)</f>
        <v>Укажите код образования!</v>
      </c>
    </row>
    <row r="116" spans="1:19" s="88" customFormat="1" x14ac:dyDescent="0.2">
      <c r="A116" s="6"/>
      <c r="B116" s="6"/>
      <c r="C116" s="6"/>
      <c r="D116" s="6"/>
      <c r="E116" s="6"/>
      <c r="F116" s="153"/>
      <c r="G116" s="156"/>
      <c r="H116" s="6"/>
      <c r="I116" s="6"/>
      <c r="J116" s="153"/>
      <c r="K116" s="153"/>
      <c r="L116" s="153"/>
      <c r="M116" s="153"/>
      <c r="N116" s="154"/>
      <c r="O116" s="155"/>
      <c r="P116" s="6"/>
      <c r="Q116" s="6"/>
      <c r="R116" s="118">
        <f t="shared" si="2"/>
        <v>0</v>
      </c>
      <c r="S116" s="118" t="str">
        <f>VLOOKUP(R116,Kod!$A$2:$B$55,2,0)</f>
        <v>Укажите код образования!</v>
      </c>
    </row>
    <row r="117" spans="1:19" s="88" customFormat="1" x14ac:dyDescent="0.2">
      <c r="A117" s="6"/>
      <c r="B117" s="6"/>
      <c r="C117" s="6"/>
      <c r="D117" s="6"/>
      <c r="E117" s="6"/>
      <c r="F117" s="153"/>
      <c r="G117" s="156"/>
      <c r="H117" s="6"/>
      <c r="I117" s="6"/>
      <c r="J117" s="153"/>
      <c r="K117" s="153"/>
      <c r="L117" s="153"/>
      <c r="M117" s="153"/>
      <c r="N117" s="154"/>
      <c r="O117" s="155"/>
      <c r="P117" s="6"/>
      <c r="Q117" s="6"/>
      <c r="R117" s="118">
        <f t="shared" si="2"/>
        <v>0</v>
      </c>
      <c r="S117" s="118" t="str">
        <f>VLOOKUP(R117,Kod!$A$2:$B$55,2,0)</f>
        <v>Укажите код образования!</v>
      </c>
    </row>
    <row r="118" spans="1:19" s="88" customFormat="1" x14ac:dyDescent="0.2">
      <c r="A118" s="6"/>
      <c r="B118" s="6"/>
      <c r="C118" s="6"/>
      <c r="D118" s="6"/>
      <c r="E118" s="6"/>
      <c r="F118" s="153"/>
      <c r="G118" s="153"/>
      <c r="H118" s="6"/>
      <c r="I118" s="6"/>
      <c r="J118" s="153"/>
      <c r="K118" s="153"/>
      <c r="L118" s="153"/>
      <c r="M118" s="153"/>
      <c r="N118" s="154"/>
      <c r="O118" s="155"/>
      <c r="P118" s="6"/>
      <c r="Q118" s="6"/>
      <c r="R118" s="118">
        <f t="shared" si="2"/>
        <v>0</v>
      </c>
      <c r="S118" s="118" t="str">
        <f>VLOOKUP(R118,Kod!$A$2:$B$55,2,0)</f>
        <v>Укажите код образования!</v>
      </c>
    </row>
    <row r="119" spans="1:19" s="88" customFormat="1" x14ac:dyDescent="0.2">
      <c r="A119" s="6"/>
      <c r="B119" s="6"/>
      <c r="C119" s="6"/>
      <c r="D119" s="6"/>
      <c r="E119" s="6"/>
      <c r="F119" s="153"/>
      <c r="G119" s="156"/>
      <c r="H119" s="6"/>
      <c r="I119" s="6"/>
      <c r="J119" s="153"/>
      <c r="K119" s="153"/>
      <c r="L119" s="153"/>
      <c r="M119" s="153"/>
      <c r="N119" s="154"/>
      <c r="O119" s="155"/>
      <c r="P119" s="6"/>
      <c r="Q119" s="6"/>
      <c r="R119" s="118">
        <f t="shared" si="2"/>
        <v>0</v>
      </c>
      <c r="S119" s="118" t="str">
        <f>VLOOKUP(R119,Kod!$A$2:$B$55,2,0)</f>
        <v>Укажите код образования!</v>
      </c>
    </row>
    <row r="120" spans="1:19" s="88" customFormat="1" x14ac:dyDescent="0.2">
      <c r="A120" s="6"/>
      <c r="B120" s="6"/>
      <c r="C120" s="6"/>
      <c r="D120" s="6"/>
      <c r="E120" s="6"/>
      <c r="F120" s="153"/>
      <c r="G120" s="156"/>
      <c r="H120" s="6"/>
      <c r="I120" s="6"/>
      <c r="J120" s="153"/>
      <c r="K120" s="153"/>
      <c r="L120" s="153"/>
      <c r="M120" s="153"/>
      <c r="N120" s="154"/>
      <c r="O120" s="155"/>
      <c r="P120" s="6"/>
      <c r="Q120" s="6"/>
      <c r="R120" s="118">
        <f t="shared" si="2"/>
        <v>0</v>
      </c>
      <c r="S120" s="118" t="str">
        <f>VLOOKUP(R120,Kod!$A$2:$B$55,2,0)</f>
        <v>Укажите код образования!</v>
      </c>
    </row>
    <row r="121" spans="1:19" s="88" customFormat="1" x14ac:dyDescent="0.2">
      <c r="A121" s="6"/>
      <c r="B121" s="6"/>
      <c r="C121" s="6"/>
      <c r="D121" s="6"/>
      <c r="E121" s="6"/>
      <c r="F121" s="153"/>
      <c r="G121" s="156"/>
      <c r="H121" s="6"/>
      <c r="I121" s="6"/>
      <c r="J121" s="153"/>
      <c r="K121" s="153"/>
      <c r="L121" s="153"/>
      <c r="M121" s="153"/>
      <c r="N121" s="154"/>
      <c r="O121" s="155"/>
      <c r="P121" s="6"/>
      <c r="Q121" s="6"/>
      <c r="R121" s="118">
        <f t="shared" si="2"/>
        <v>0</v>
      </c>
      <c r="S121" s="118" t="str">
        <f>VLOOKUP(R121,Kod!$A$2:$B$55,2,0)</f>
        <v>Укажите код образования!</v>
      </c>
    </row>
    <row r="122" spans="1:19" s="88" customFormat="1" x14ac:dyDescent="0.2">
      <c r="A122" s="6"/>
      <c r="B122" s="6"/>
      <c r="C122" s="6"/>
      <c r="D122" s="6"/>
      <c r="E122" s="6"/>
      <c r="F122" s="153"/>
      <c r="G122" s="156"/>
      <c r="H122" s="6"/>
      <c r="I122" s="6"/>
      <c r="J122" s="153"/>
      <c r="K122" s="153"/>
      <c r="L122" s="153"/>
      <c r="M122" s="153"/>
      <c r="N122" s="154"/>
      <c r="O122" s="155"/>
      <c r="P122" s="6"/>
      <c r="Q122" s="6"/>
      <c r="R122" s="118">
        <f t="shared" si="2"/>
        <v>0</v>
      </c>
      <c r="S122" s="118" t="str">
        <f>VLOOKUP(R122,Kod!$A$2:$B$55,2,0)</f>
        <v>Укажите код образования!</v>
      </c>
    </row>
    <row r="123" spans="1:19" s="88" customFormat="1" x14ac:dyDescent="0.2">
      <c r="A123" s="6"/>
      <c r="B123" s="6"/>
      <c r="C123" s="6"/>
      <c r="D123" s="6"/>
      <c r="E123" s="6"/>
      <c r="F123" s="153"/>
      <c r="G123" s="156"/>
      <c r="H123" s="6"/>
      <c r="I123" s="6"/>
      <c r="J123" s="153"/>
      <c r="K123" s="153"/>
      <c r="L123" s="153"/>
      <c r="M123" s="153"/>
      <c r="N123" s="154"/>
      <c r="O123" s="155"/>
      <c r="P123" s="6"/>
      <c r="Q123" s="6"/>
      <c r="R123" s="118">
        <f t="shared" si="2"/>
        <v>0</v>
      </c>
      <c r="S123" s="118" t="str">
        <f>VLOOKUP(R123,Kod!$A$2:$B$55,2,0)</f>
        <v>Укажите код образования!</v>
      </c>
    </row>
    <row r="124" spans="1:19" s="88" customFormat="1" x14ac:dyDescent="0.2">
      <c r="A124" s="6"/>
      <c r="B124" s="6"/>
      <c r="C124" s="6"/>
      <c r="D124" s="6"/>
      <c r="E124" s="6"/>
      <c r="F124" s="153"/>
      <c r="G124" s="156"/>
      <c r="H124" s="6"/>
      <c r="I124" s="6"/>
      <c r="J124" s="153"/>
      <c r="K124" s="153"/>
      <c r="L124" s="153"/>
      <c r="M124" s="153"/>
      <c r="N124" s="154"/>
      <c r="O124" s="155"/>
      <c r="P124" s="6"/>
      <c r="Q124" s="6"/>
      <c r="R124" s="118">
        <f t="shared" si="2"/>
        <v>0</v>
      </c>
      <c r="S124" s="118" t="str">
        <f>VLOOKUP(R124,Kod!$A$2:$B$55,2,0)</f>
        <v>Укажите код образования!</v>
      </c>
    </row>
    <row r="125" spans="1:19" s="88" customFormat="1" x14ac:dyDescent="0.2">
      <c r="A125" s="6"/>
      <c r="B125" s="6"/>
      <c r="C125" s="6"/>
      <c r="D125" s="6"/>
      <c r="E125" s="6"/>
      <c r="F125" s="153"/>
      <c r="G125" s="156"/>
      <c r="H125" s="6"/>
      <c r="I125" s="6"/>
      <c r="J125" s="153"/>
      <c r="K125" s="153"/>
      <c r="L125" s="153"/>
      <c r="M125" s="153"/>
      <c r="N125" s="154"/>
      <c r="O125" s="155"/>
      <c r="P125" s="6"/>
      <c r="Q125" s="6"/>
      <c r="R125" s="118">
        <f t="shared" si="2"/>
        <v>0</v>
      </c>
      <c r="S125" s="118" t="str">
        <f>VLOOKUP(R125,Kod!$A$2:$B$55,2,0)</f>
        <v>Укажите код образования!</v>
      </c>
    </row>
    <row r="126" spans="1:19" s="88" customFormat="1" x14ac:dyDescent="0.2">
      <c r="A126" s="6"/>
      <c r="B126" s="6"/>
      <c r="C126" s="6"/>
      <c r="D126" s="6"/>
      <c r="E126" s="6"/>
      <c r="F126" s="153"/>
      <c r="G126" s="156"/>
      <c r="H126" s="6"/>
      <c r="I126" s="6"/>
      <c r="J126" s="153"/>
      <c r="K126" s="153"/>
      <c r="L126" s="153"/>
      <c r="M126" s="153"/>
      <c r="N126" s="154"/>
      <c r="O126" s="155"/>
      <c r="P126" s="6"/>
      <c r="Q126" s="6"/>
      <c r="R126" s="118">
        <f t="shared" si="2"/>
        <v>0</v>
      </c>
      <c r="S126" s="118" t="str">
        <f>VLOOKUP(R126,Kod!$A$2:$B$55,2,0)</f>
        <v>Укажите код образования!</v>
      </c>
    </row>
    <row r="127" spans="1:19" s="88" customFormat="1" x14ac:dyDescent="0.2">
      <c r="A127" s="6"/>
      <c r="B127" s="6"/>
      <c r="C127" s="6"/>
      <c r="D127" s="6"/>
      <c r="E127" s="6"/>
      <c r="F127" s="153"/>
      <c r="G127" s="156"/>
      <c r="H127" s="6"/>
      <c r="I127" s="6"/>
      <c r="J127" s="153"/>
      <c r="K127" s="153"/>
      <c r="L127" s="153"/>
      <c r="M127" s="153"/>
      <c r="N127" s="154"/>
      <c r="O127" s="155"/>
      <c r="P127" s="6"/>
      <c r="Q127" s="6"/>
      <c r="R127" s="118">
        <f t="shared" si="2"/>
        <v>0</v>
      </c>
      <c r="S127" s="118" t="str">
        <f>VLOOKUP(R127,Kod!$A$2:$B$55,2,0)</f>
        <v>Укажите код образования!</v>
      </c>
    </row>
    <row r="128" spans="1:19" s="88" customFormat="1" x14ac:dyDescent="0.2">
      <c r="A128" s="6"/>
      <c r="B128" s="6"/>
      <c r="C128" s="6"/>
      <c r="D128" s="6"/>
      <c r="E128" s="6"/>
      <c r="F128" s="153"/>
      <c r="G128" s="156"/>
      <c r="H128" s="6"/>
      <c r="I128" s="6"/>
      <c r="J128" s="153"/>
      <c r="K128" s="153"/>
      <c r="L128" s="153"/>
      <c r="M128" s="153"/>
      <c r="N128" s="154"/>
      <c r="O128" s="155"/>
      <c r="P128" s="6"/>
      <c r="Q128" s="6"/>
      <c r="R128" s="118">
        <f t="shared" si="2"/>
        <v>0</v>
      </c>
      <c r="S128" s="118" t="str">
        <f>VLOOKUP(R128,Kod!$A$2:$B$55,2,0)</f>
        <v>Укажите код образования!</v>
      </c>
    </row>
    <row r="129" spans="1:19" s="88" customFormat="1" x14ac:dyDescent="0.2">
      <c r="A129" s="6"/>
      <c r="B129" s="6"/>
      <c r="C129" s="6"/>
      <c r="D129" s="6"/>
      <c r="E129" s="6"/>
      <c r="F129" s="153"/>
      <c r="G129" s="153"/>
      <c r="H129" s="6"/>
      <c r="I129" s="6"/>
      <c r="J129" s="153"/>
      <c r="K129" s="153"/>
      <c r="L129" s="153"/>
      <c r="M129" s="153"/>
      <c r="N129" s="154"/>
      <c r="O129" s="155"/>
      <c r="P129" s="6"/>
      <c r="Q129" s="6"/>
      <c r="R129" s="118">
        <f t="shared" si="2"/>
        <v>0</v>
      </c>
      <c r="S129" s="118" t="str">
        <f>VLOOKUP(R129,Kod!$A$2:$B$55,2,0)</f>
        <v>Укажите код образования!</v>
      </c>
    </row>
    <row r="130" spans="1:19" s="88" customFormat="1" x14ac:dyDescent="0.2">
      <c r="A130" s="6"/>
      <c r="B130" s="6"/>
      <c r="C130" s="6"/>
      <c r="D130" s="6"/>
      <c r="E130" s="6"/>
      <c r="F130" s="153"/>
      <c r="G130" s="156"/>
      <c r="H130" s="6"/>
      <c r="I130" s="6"/>
      <c r="J130" s="153"/>
      <c r="K130" s="153"/>
      <c r="L130" s="153"/>
      <c r="M130" s="153"/>
      <c r="N130" s="154"/>
      <c r="O130" s="155"/>
      <c r="P130" s="6"/>
      <c r="Q130" s="6"/>
      <c r="R130" s="118">
        <f t="shared" si="2"/>
        <v>0</v>
      </c>
      <c r="S130" s="118" t="str">
        <f>VLOOKUP(R130,Kod!$A$2:$B$55,2,0)</f>
        <v>Укажите код образования!</v>
      </c>
    </row>
    <row r="131" spans="1:19" s="88" customFormat="1" x14ac:dyDescent="0.2">
      <c r="A131" s="6"/>
      <c r="B131" s="6"/>
      <c r="C131" s="6"/>
      <c r="D131" s="6"/>
      <c r="E131" s="6"/>
      <c r="F131" s="153"/>
      <c r="G131" s="156"/>
      <c r="H131" s="6"/>
      <c r="I131" s="6"/>
      <c r="J131" s="153"/>
      <c r="K131" s="153"/>
      <c r="L131" s="153"/>
      <c r="M131" s="153"/>
      <c r="N131" s="154"/>
      <c r="O131" s="155"/>
      <c r="P131" s="6"/>
      <c r="Q131" s="6"/>
      <c r="R131" s="118">
        <f t="shared" si="2"/>
        <v>0</v>
      </c>
      <c r="S131" s="118" t="str">
        <f>VLOOKUP(R131,Kod!$A$2:$B$55,2,0)</f>
        <v>Укажите код образования!</v>
      </c>
    </row>
    <row r="132" spans="1:19" s="88" customFormat="1" x14ac:dyDescent="0.2">
      <c r="A132" s="6"/>
      <c r="B132" s="6"/>
      <c r="C132" s="6"/>
      <c r="D132" s="6"/>
      <c r="E132" s="6"/>
      <c r="F132" s="153"/>
      <c r="G132" s="156"/>
      <c r="H132" s="6"/>
      <c r="I132" s="6"/>
      <c r="J132" s="153"/>
      <c r="K132" s="153"/>
      <c r="L132" s="153"/>
      <c r="M132" s="153"/>
      <c r="N132" s="154"/>
      <c r="O132" s="155"/>
      <c r="P132" s="6"/>
      <c r="Q132" s="6"/>
      <c r="R132" s="118">
        <f t="shared" si="2"/>
        <v>0</v>
      </c>
      <c r="S132" s="118" t="str">
        <f>VLOOKUP(R132,Kod!$A$2:$B$55,2,0)</f>
        <v>Укажите код образования!</v>
      </c>
    </row>
    <row r="133" spans="1:19" s="88" customFormat="1" x14ac:dyDescent="0.2">
      <c r="A133" s="6"/>
      <c r="B133" s="6"/>
      <c r="C133" s="6"/>
      <c r="D133" s="6"/>
      <c r="E133" s="6"/>
      <c r="F133" s="153"/>
      <c r="G133" s="156"/>
      <c r="H133" s="6"/>
      <c r="I133" s="6"/>
      <c r="J133" s="153"/>
      <c r="K133" s="153"/>
      <c r="L133" s="153"/>
      <c r="M133" s="153"/>
      <c r="N133" s="154"/>
      <c r="O133" s="155"/>
      <c r="P133" s="6"/>
      <c r="Q133" s="6"/>
      <c r="R133" s="118">
        <f t="shared" si="2"/>
        <v>0</v>
      </c>
      <c r="S133" s="118" t="str">
        <f>VLOOKUP(R133,Kod!$A$2:$B$55,2,0)</f>
        <v>Укажите код образования!</v>
      </c>
    </row>
    <row r="134" spans="1:19" s="88" customFormat="1" x14ac:dyDescent="0.2">
      <c r="A134" s="6"/>
      <c r="B134" s="6"/>
      <c r="C134" s="6"/>
      <c r="D134" s="6"/>
      <c r="E134" s="6"/>
      <c r="F134" s="153"/>
      <c r="G134" s="156"/>
      <c r="H134" s="6"/>
      <c r="I134" s="6"/>
      <c r="J134" s="153"/>
      <c r="K134" s="153"/>
      <c r="L134" s="153"/>
      <c r="M134" s="153"/>
      <c r="N134" s="154"/>
      <c r="O134" s="155"/>
      <c r="P134" s="6"/>
      <c r="Q134" s="6"/>
      <c r="R134" s="118">
        <f t="shared" si="2"/>
        <v>0</v>
      </c>
      <c r="S134" s="118" t="str">
        <f>VLOOKUP(R134,Kod!$A$2:$B$55,2,0)</f>
        <v>Укажите код образования!</v>
      </c>
    </row>
    <row r="135" spans="1:19" s="88" customFormat="1" x14ac:dyDescent="0.2">
      <c r="A135" s="6"/>
      <c r="B135" s="6"/>
      <c r="C135" s="6"/>
      <c r="D135" s="6"/>
      <c r="E135" s="6"/>
      <c r="F135" s="153"/>
      <c r="G135" s="156"/>
      <c r="H135" s="6"/>
      <c r="I135" s="6"/>
      <c r="J135" s="153"/>
      <c r="K135" s="153"/>
      <c r="L135" s="153"/>
      <c r="M135" s="153"/>
      <c r="N135" s="154"/>
      <c r="O135" s="155"/>
      <c r="P135" s="6"/>
      <c r="Q135" s="6"/>
      <c r="R135" s="118">
        <f t="shared" si="2"/>
        <v>0</v>
      </c>
      <c r="S135" s="118" t="str">
        <f>VLOOKUP(R135,Kod!$A$2:$B$55,2,0)</f>
        <v>Укажите код образования!</v>
      </c>
    </row>
    <row r="136" spans="1:19" s="88" customFormat="1" x14ac:dyDescent="0.2">
      <c r="A136" s="6"/>
      <c r="B136" s="6"/>
      <c r="C136" s="6"/>
      <c r="D136" s="6"/>
      <c r="E136" s="6"/>
      <c r="F136" s="153"/>
      <c r="G136" s="156"/>
      <c r="H136" s="6"/>
      <c r="I136" s="6"/>
      <c r="J136" s="153"/>
      <c r="K136" s="153"/>
      <c r="L136" s="153"/>
      <c r="M136" s="153"/>
      <c r="N136" s="154"/>
      <c r="O136" s="155"/>
      <c r="P136" s="6"/>
      <c r="Q136" s="6"/>
      <c r="R136" s="118">
        <f t="shared" si="2"/>
        <v>0</v>
      </c>
      <c r="S136" s="118" t="str">
        <f>VLOOKUP(R136,Kod!$A$2:$B$55,2,0)</f>
        <v>Укажите код образования!</v>
      </c>
    </row>
    <row r="137" spans="1:19" s="88" customFormat="1" x14ac:dyDescent="0.2">
      <c r="A137" s="6"/>
      <c r="B137" s="6"/>
      <c r="C137" s="6"/>
      <c r="D137" s="6"/>
      <c r="E137" s="6"/>
      <c r="F137" s="153"/>
      <c r="G137" s="156"/>
      <c r="H137" s="6"/>
      <c r="I137" s="6"/>
      <c r="J137" s="153"/>
      <c r="K137" s="153"/>
      <c r="L137" s="153"/>
      <c r="M137" s="153"/>
      <c r="N137" s="154"/>
      <c r="O137" s="155"/>
      <c r="P137" s="6"/>
      <c r="Q137" s="6"/>
      <c r="R137" s="118">
        <f t="shared" si="2"/>
        <v>0</v>
      </c>
      <c r="S137" s="118" t="str">
        <f>VLOOKUP(R137,Kod!$A$2:$B$55,2,0)</f>
        <v>Укажите код образования!</v>
      </c>
    </row>
    <row r="138" spans="1:19" s="88" customFormat="1" x14ac:dyDescent="0.2">
      <c r="A138" s="6"/>
      <c r="B138" s="6"/>
      <c r="C138" s="6"/>
      <c r="D138" s="6"/>
      <c r="E138" s="6"/>
      <c r="F138" s="153"/>
      <c r="G138" s="156"/>
      <c r="H138" s="6"/>
      <c r="I138" s="6"/>
      <c r="J138" s="153"/>
      <c r="K138" s="153"/>
      <c r="L138" s="153"/>
      <c r="M138" s="153"/>
      <c r="N138" s="154"/>
      <c r="O138" s="155"/>
      <c r="P138" s="6"/>
      <c r="Q138" s="6"/>
      <c r="R138" s="118">
        <f t="shared" ref="R138:R201" si="3">IF(Q138=945023,"222", IF(Q138=939019,"919", INT(Q138/1000)))</f>
        <v>0</v>
      </c>
      <c r="S138" s="118" t="str">
        <f>VLOOKUP(R138,Kod!$A$2:$B$55,2,0)</f>
        <v>Укажите код образования!</v>
      </c>
    </row>
    <row r="139" spans="1:19" s="88" customFormat="1" x14ac:dyDescent="0.2">
      <c r="A139" s="6"/>
      <c r="B139" s="6"/>
      <c r="C139" s="6"/>
      <c r="D139" s="6"/>
      <c r="E139" s="6"/>
      <c r="F139" s="153"/>
      <c r="G139" s="156"/>
      <c r="H139" s="6"/>
      <c r="I139" s="6"/>
      <c r="J139" s="153"/>
      <c r="K139" s="153"/>
      <c r="L139" s="153"/>
      <c r="M139" s="153"/>
      <c r="N139" s="154"/>
      <c r="O139" s="155"/>
      <c r="P139" s="6"/>
      <c r="Q139" s="6"/>
      <c r="R139" s="118">
        <f t="shared" si="3"/>
        <v>0</v>
      </c>
      <c r="S139" s="118" t="str">
        <f>VLOOKUP(R139,Kod!$A$2:$B$55,2,0)</f>
        <v>Укажите код образования!</v>
      </c>
    </row>
    <row r="140" spans="1:19" s="88" customFormat="1" x14ac:dyDescent="0.2">
      <c r="A140" s="6"/>
      <c r="B140" s="6"/>
      <c r="C140" s="6"/>
      <c r="D140" s="6"/>
      <c r="E140" s="6"/>
      <c r="F140" s="153"/>
      <c r="G140" s="156"/>
      <c r="H140" s="6"/>
      <c r="I140" s="6"/>
      <c r="J140" s="153"/>
      <c r="K140" s="153"/>
      <c r="L140" s="153"/>
      <c r="M140" s="153"/>
      <c r="N140" s="154"/>
      <c r="O140" s="155"/>
      <c r="P140" s="6"/>
      <c r="Q140" s="6"/>
      <c r="R140" s="118">
        <f t="shared" si="3"/>
        <v>0</v>
      </c>
      <c r="S140" s="118" t="str">
        <f>VLOOKUP(R140,Kod!$A$2:$B$55,2,0)</f>
        <v>Укажите код образования!</v>
      </c>
    </row>
    <row r="141" spans="1:19" s="88" customFormat="1" x14ac:dyDescent="0.2">
      <c r="A141" s="6"/>
      <c r="B141" s="6"/>
      <c r="C141" s="6"/>
      <c r="D141" s="6"/>
      <c r="E141" s="6"/>
      <c r="F141" s="153"/>
      <c r="G141" s="153"/>
      <c r="H141" s="6"/>
      <c r="I141" s="6"/>
      <c r="J141" s="153"/>
      <c r="K141" s="153"/>
      <c r="L141" s="153"/>
      <c r="M141" s="153"/>
      <c r="N141" s="154"/>
      <c r="O141" s="155"/>
      <c r="P141" s="6"/>
      <c r="Q141" s="6"/>
      <c r="R141" s="118">
        <f t="shared" si="3"/>
        <v>0</v>
      </c>
      <c r="S141" s="118" t="str">
        <f>VLOOKUP(R141,Kod!$A$2:$B$55,2,0)</f>
        <v>Укажите код образования!</v>
      </c>
    </row>
    <row r="142" spans="1:19" s="88" customFormat="1" x14ac:dyDescent="0.2">
      <c r="A142" s="6"/>
      <c r="B142" s="6"/>
      <c r="C142" s="6"/>
      <c r="D142" s="6"/>
      <c r="E142" s="6"/>
      <c r="F142" s="153"/>
      <c r="G142" s="156"/>
      <c r="H142" s="6"/>
      <c r="I142" s="6"/>
      <c r="J142" s="153"/>
      <c r="K142" s="153"/>
      <c r="L142" s="153"/>
      <c r="M142" s="153"/>
      <c r="N142" s="154"/>
      <c r="O142" s="155"/>
      <c r="P142" s="6"/>
      <c r="Q142" s="6"/>
      <c r="R142" s="118">
        <f t="shared" si="3"/>
        <v>0</v>
      </c>
      <c r="S142" s="118" t="str">
        <f>VLOOKUP(R142,Kod!$A$2:$B$55,2,0)</f>
        <v>Укажите код образования!</v>
      </c>
    </row>
    <row r="143" spans="1:19" s="88" customFormat="1" x14ac:dyDescent="0.2">
      <c r="A143" s="6"/>
      <c r="B143" s="6"/>
      <c r="C143" s="6"/>
      <c r="D143" s="6"/>
      <c r="E143" s="6"/>
      <c r="F143" s="153"/>
      <c r="G143" s="156"/>
      <c r="H143" s="6"/>
      <c r="I143" s="6"/>
      <c r="J143" s="153"/>
      <c r="K143" s="153"/>
      <c r="L143" s="153"/>
      <c r="M143" s="153"/>
      <c r="N143" s="154"/>
      <c r="O143" s="155"/>
      <c r="P143" s="6"/>
      <c r="Q143" s="6"/>
      <c r="R143" s="118">
        <f t="shared" si="3"/>
        <v>0</v>
      </c>
      <c r="S143" s="118" t="str">
        <f>VLOOKUP(R143,Kod!$A$2:$B$55,2,0)</f>
        <v>Укажите код образования!</v>
      </c>
    </row>
    <row r="144" spans="1:19" s="88" customFormat="1" x14ac:dyDescent="0.2">
      <c r="A144" s="6"/>
      <c r="B144" s="6"/>
      <c r="C144" s="6"/>
      <c r="D144" s="6"/>
      <c r="E144" s="6"/>
      <c r="F144" s="153"/>
      <c r="G144" s="156"/>
      <c r="H144" s="6"/>
      <c r="I144" s="6"/>
      <c r="J144" s="153"/>
      <c r="K144" s="153"/>
      <c r="L144" s="153"/>
      <c r="M144" s="153"/>
      <c r="N144" s="154"/>
      <c r="O144" s="155"/>
      <c r="P144" s="6"/>
      <c r="Q144" s="6"/>
      <c r="R144" s="118">
        <f t="shared" si="3"/>
        <v>0</v>
      </c>
      <c r="S144" s="118" t="str">
        <f>VLOOKUP(R144,Kod!$A$2:$B$55,2,0)</f>
        <v>Укажите код образования!</v>
      </c>
    </row>
    <row r="145" spans="1:19" s="88" customFormat="1" x14ac:dyDescent="0.2">
      <c r="A145" s="6"/>
      <c r="B145" s="6"/>
      <c r="C145" s="6"/>
      <c r="D145" s="6"/>
      <c r="E145" s="6"/>
      <c r="F145" s="153"/>
      <c r="G145" s="156"/>
      <c r="H145" s="6"/>
      <c r="I145" s="6"/>
      <c r="J145" s="153"/>
      <c r="K145" s="153"/>
      <c r="L145" s="153"/>
      <c r="M145" s="153"/>
      <c r="N145" s="154"/>
      <c r="O145" s="155"/>
      <c r="P145" s="6"/>
      <c r="Q145" s="6"/>
      <c r="R145" s="118">
        <f t="shared" si="3"/>
        <v>0</v>
      </c>
      <c r="S145" s="118" t="str">
        <f>VLOOKUP(R145,Kod!$A$2:$B$55,2,0)</f>
        <v>Укажите код образования!</v>
      </c>
    </row>
    <row r="146" spans="1:19" s="88" customFormat="1" x14ac:dyDescent="0.2">
      <c r="A146" s="6"/>
      <c r="B146" s="6"/>
      <c r="C146" s="6"/>
      <c r="D146" s="6"/>
      <c r="E146" s="6"/>
      <c r="F146" s="153"/>
      <c r="G146" s="156"/>
      <c r="H146" s="6"/>
      <c r="I146" s="6"/>
      <c r="J146" s="153"/>
      <c r="K146" s="153"/>
      <c r="L146" s="153"/>
      <c r="M146" s="153"/>
      <c r="N146" s="154"/>
      <c r="O146" s="155"/>
      <c r="P146" s="6"/>
      <c r="Q146" s="6"/>
      <c r="R146" s="118">
        <f t="shared" si="3"/>
        <v>0</v>
      </c>
      <c r="S146" s="118" t="str">
        <f>VLOOKUP(R146,Kod!$A$2:$B$55,2,0)</f>
        <v>Укажите код образования!</v>
      </c>
    </row>
    <row r="147" spans="1:19" s="88" customFormat="1" x14ac:dyDescent="0.2">
      <c r="A147" s="6"/>
      <c r="B147" s="6"/>
      <c r="C147" s="6"/>
      <c r="D147" s="6"/>
      <c r="E147" s="6"/>
      <c r="F147" s="153"/>
      <c r="G147" s="156"/>
      <c r="H147" s="6"/>
      <c r="I147" s="6"/>
      <c r="J147" s="153"/>
      <c r="K147" s="153"/>
      <c r="L147" s="153"/>
      <c r="M147" s="153"/>
      <c r="N147" s="154"/>
      <c r="O147" s="155"/>
      <c r="P147" s="6"/>
      <c r="Q147" s="6"/>
      <c r="R147" s="118">
        <f t="shared" si="3"/>
        <v>0</v>
      </c>
      <c r="S147" s="118" t="str">
        <f>VLOOKUP(R147,Kod!$A$2:$B$55,2,0)</f>
        <v>Укажите код образования!</v>
      </c>
    </row>
    <row r="148" spans="1:19" s="88" customFormat="1" x14ac:dyDescent="0.2">
      <c r="A148" s="6"/>
      <c r="B148" s="6"/>
      <c r="C148" s="6"/>
      <c r="D148" s="6"/>
      <c r="E148" s="6"/>
      <c r="F148" s="153"/>
      <c r="G148" s="156"/>
      <c r="H148" s="6"/>
      <c r="I148" s="6"/>
      <c r="J148" s="153"/>
      <c r="K148" s="153"/>
      <c r="L148" s="153"/>
      <c r="M148" s="153"/>
      <c r="N148" s="154"/>
      <c r="O148" s="155"/>
      <c r="P148" s="6"/>
      <c r="Q148" s="6"/>
      <c r="R148" s="118">
        <f t="shared" si="3"/>
        <v>0</v>
      </c>
      <c r="S148" s="118" t="str">
        <f>VLOOKUP(R148,Kod!$A$2:$B$55,2,0)</f>
        <v>Укажите код образования!</v>
      </c>
    </row>
    <row r="149" spans="1:19" s="88" customFormat="1" x14ac:dyDescent="0.2">
      <c r="A149" s="6"/>
      <c r="B149" s="6"/>
      <c r="C149" s="6"/>
      <c r="D149" s="6"/>
      <c r="E149" s="6"/>
      <c r="F149" s="153"/>
      <c r="G149" s="156"/>
      <c r="H149" s="6"/>
      <c r="I149" s="6"/>
      <c r="J149" s="153"/>
      <c r="K149" s="153"/>
      <c r="L149" s="153"/>
      <c r="M149" s="153"/>
      <c r="N149" s="154"/>
      <c r="O149" s="155"/>
      <c r="P149" s="6"/>
      <c r="Q149" s="6"/>
      <c r="R149" s="118">
        <f t="shared" si="3"/>
        <v>0</v>
      </c>
      <c r="S149" s="118" t="str">
        <f>VLOOKUP(R149,Kod!$A$2:$B$55,2,0)</f>
        <v>Укажите код образования!</v>
      </c>
    </row>
    <row r="150" spans="1:19" s="88" customFormat="1" x14ac:dyDescent="0.2">
      <c r="A150" s="6"/>
      <c r="B150" s="6"/>
      <c r="C150" s="6"/>
      <c r="D150" s="6"/>
      <c r="E150" s="6"/>
      <c r="F150" s="153"/>
      <c r="G150" s="156"/>
      <c r="H150" s="6"/>
      <c r="I150" s="6"/>
      <c r="J150" s="153"/>
      <c r="K150" s="153"/>
      <c r="L150" s="153"/>
      <c r="M150" s="153"/>
      <c r="N150" s="154"/>
      <c r="O150" s="155"/>
      <c r="P150" s="6"/>
      <c r="Q150" s="6"/>
      <c r="R150" s="118">
        <f t="shared" si="3"/>
        <v>0</v>
      </c>
      <c r="S150" s="118" t="str">
        <f>VLOOKUP(R150,Kod!$A$2:$B$55,2,0)</f>
        <v>Укажите код образования!</v>
      </c>
    </row>
    <row r="151" spans="1:19" s="88" customFormat="1" x14ac:dyDescent="0.2">
      <c r="A151" s="6"/>
      <c r="B151" s="6"/>
      <c r="C151" s="6"/>
      <c r="D151" s="6"/>
      <c r="E151" s="6"/>
      <c r="F151" s="153"/>
      <c r="G151" s="156"/>
      <c r="H151" s="6"/>
      <c r="I151" s="6"/>
      <c r="J151" s="153"/>
      <c r="K151" s="153"/>
      <c r="L151" s="153"/>
      <c r="M151" s="153"/>
      <c r="N151" s="154"/>
      <c r="O151" s="155"/>
      <c r="P151" s="6"/>
      <c r="Q151" s="7"/>
      <c r="R151" s="118">
        <f t="shared" si="3"/>
        <v>0</v>
      </c>
      <c r="S151" s="118" t="str">
        <f>VLOOKUP(R151,Kod!$A$2:$B$55,2,0)</f>
        <v>Укажите код образования!</v>
      </c>
    </row>
    <row r="152" spans="1:19" s="88" customFormat="1" x14ac:dyDescent="0.2">
      <c r="A152" s="6"/>
      <c r="B152" s="6"/>
      <c r="C152" s="6"/>
      <c r="D152" s="6"/>
      <c r="E152" s="6"/>
      <c r="F152" s="153"/>
      <c r="G152" s="156"/>
      <c r="H152" s="6"/>
      <c r="I152" s="6"/>
      <c r="J152" s="153"/>
      <c r="K152" s="153"/>
      <c r="L152" s="153"/>
      <c r="M152" s="153"/>
      <c r="N152" s="154"/>
      <c r="O152" s="155"/>
      <c r="P152" s="6"/>
      <c r="Q152" s="6"/>
      <c r="R152" s="118">
        <f t="shared" si="3"/>
        <v>0</v>
      </c>
      <c r="S152" s="118" t="str">
        <f>VLOOKUP(R152,Kod!$A$2:$B$55,2,0)</f>
        <v>Укажите код образования!</v>
      </c>
    </row>
    <row r="153" spans="1:19" s="88" customFormat="1" x14ac:dyDescent="0.2">
      <c r="A153" s="6"/>
      <c r="B153" s="6"/>
      <c r="C153" s="6"/>
      <c r="D153" s="6"/>
      <c r="E153" s="6"/>
      <c r="F153" s="153"/>
      <c r="G153" s="156"/>
      <c r="H153" s="6"/>
      <c r="I153" s="6"/>
      <c r="J153" s="153"/>
      <c r="K153" s="153"/>
      <c r="L153" s="153"/>
      <c r="M153" s="153"/>
      <c r="N153" s="154"/>
      <c r="O153" s="155"/>
      <c r="P153" s="6"/>
      <c r="Q153" s="6"/>
      <c r="R153" s="118">
        <f t="shared" si="3"/>
        <v>0</v>
      </c>
      <c r="S153" s="118" t="str">
        <f>VLOOKUP(R153,Kod!$A$2:$B$55,2,0)</f>
        <v>Укажите код образования!</v>
      </c>
    </row>
    <row r="154" spans="1:19" s="88" customFormat="1" x14ac:dyDescent="0.2">
      <c r="A154" s="6"/>
      <c r="B154" s="6"/>
      <c r="C154" s="6"/>
      <c r="D154" s="6"/>
      <c r="E154" s="6"/>
      <c r="F154" s="153"/>
      <c r="G154" s="156"/>
      <c r="H154" s="6"/>
      <c r="I154" s="6"/>
      <c r="J154" s="153"/>
      <c r="K154" s="153"/>
      <c r="L154" s="153"/>
      <c r="M154" s="153"/>
      <c r="N154" s="154"/>
      <c r="O154" s="155"/>
      <c r="P154" s="6"/>
      <c r="Q154" s="6"/>
      <c r="R154" s="118">
        <f t="shared" si="3"/>
        <v>0</v>
      </c>
      <c r="S154" s="118" t="str">
        <f>VLOOKUP(R154,Kod!$A$2:$B$55,2,0)</f>
        <v>Укажите код образования!</v>
      </c>
    </row>
    <row r="155" spans="1:19" s="88" customFormat="1" x14ac:dyDescent="0.2">
      <c r="A155" s="6"/>
      <c r="B155" s="6"/>
      <c r="C155" s="6"/>
      <c r="D155" s="6"/>
      <c r="E155" s="6"/>
      <c r="F155" s="153"/>
      <c r="G155" s="153"/>
      <c r="H155" s="6"/>
      <c r="I155" s="6"/>
      <c r="J155" s="153"/>
      <c r="K155" s="153"/>
      <c r="L155" s="153"/>
      <c r="M155" s="153"/>
      <c r="N155" s="154"/>
      <c r="O155" s="155"/>
      <c r="P155" s="6"/>
      <c r="Q155" s="6"/>
      <c r="R155" s="118">
        <f t="shared" si="3"/>
        <v>0</v>
      </c>
      <c r="S155" s="118" t="str">
        <f>VLOOKUP(R155,Kod!$A$2:$B$55,2,0)</f>
        <v>Укажите код образования!</v>
      </c>
    </row>
    <row r="156" spans="1:19" s="88" customFormat="1" x14ac:dyDescent="0.2">
      <c r="A156" s="6"/>
      <c r="B156" s="6"/>
      <c r="C156" s="6"/>
      <c r="D156" s="6"/>
      <c r="E156" s="6"/>
      <c r="F156" s="153"/>
      <c r="G156" s="156"/>
      <c r="H156" s="6"/>
      <c r="I156" s="6"/>
      <c r="J156" s="153"/>
      <c r="K156" s="153"/>
      <c r="L156" s="153"/>
      <c r="M156" s="153"/>
      <c r="N156" s="154"/>
      <c r="O156" s="155"/>
      <c r="P156" s="6"/>
      <c r="Q156" s="6"/>
      <c r="R156" s="118">
        <f t="shared" si="3"/>
        <v>0</v>
      </c>
      <c r="S156" s="118" t="str">
        <f>VLOOKUP(R156,Kod!$A$2:$B$55,2,0)</f>
        <v>Укажите код образования!</v>
      </c>
    </row>
    <row r="157" spans="1:19" s="88" customFormat="1" x14ac:dyDescent="0.2">
      <c r="A157" s="6"/>
      <c r="B157" s="6"/>
      <c r="C157" s="6"/>
      <c r="D157" s="6"/>
      <c r="E157" s="6"/>
      <c r="F157" s="153"/>
      <c r="G157" s="156"/>
      <c r="H157" s="6"/>
      <c r="I157" s="6"/>
      <c r="J157" s="153"/>
      <c r="K157" s="153"/>
      <c r="L157" s="153"/>
      <c r="M157" s="153"/>
      <c r="N157" s="154"/>
      <c r="O157" s="155"/>
      <c r="P157" s="6"/>
      <c r="Q157" s="6"/>
      <c r="R157" s="118">
        <f t="shared" si="3"/>
        <v>0</v>
      </c>
      <c r="S157" s="118" t="str">
        <f>VLOOKUP(R157,Kod!$A$2:$B$55,2,0)</f>
        <v>Укажите код образования!</v>
      </c>
    </row>
    <row r="158" spans="1:19" s="88" customFormat="1" x14ac:dyDescent="0.2">
      <c r="A158" s="6"/>
      <c r="B158" s="6"/>
      <c r="C158" s="6"/>
      <c r="D158" s="6"/>
      <c r="E158" s="6"/>
      <c r="F158" s="153"/>
      <c r="G158" s="156"/>
      <c r="H158" s="6"/>
      <c r="I158" s="6"/>
      <c r="J158" s="153"/>
      <c r="K158" s="153"/>
      <c r="L158" s="153"/>
      <c r="M158" s="153"/>
      <c r="N158" s="154"/>
      <c r="O158" s="155"/>
      <c r="P158" s="6"/>
      <c r="Q158" s="6"/>
      <c r="R158" s="118">
        <f t="shared" si="3"/>
        <v>0</v>
      </c>
      <c r="S158" s="118" t="str">
        <f>VLOOKUP(R158,Kod!$A$2:$B$55,2,0)</f>
        <v>Укажите код образования!</v>
      </c>
    </row>
    <row r="159" spans="1:19" s="88" customFormat="1" x14ac:dyDescent="0.2">
      <c r="A159" s="6"/>
      <c r="B159" s="6"/>
      <c r="C159" s="6"/>
      <c r="D159" s="6"/>
      <c r="E159" s="6"/>
      <c r="F159" s="153"/>
      <c r="G159" s="156"/>
      <c r="H159" s="6"/>
      <c r="I159" s="6"/>
      <c r="J159" s="153"/>
      <c r="K159" s="153"/>
      <c r="L159" s="153"/>
      <c r="M159" s="153"/>
      <c r="N159" s="154"/>
      <c r="O159" s="155"/>
      <c r="P159" s="6"/>
      <c r="Q159" s="6"/>
      <c r="R159" s="118">
        <f t="shared" si="3"/>
        <v>0</v>
      </c>
      <c r="S159" s="118" t="str">
        <f>VLOOKUP(R159,Kod!$A$2:$B$55,2,0)</f>
        <v>Укажите код образования!</v>
      </c>
    </row>
    <row r="160" spans="1:19" s="88" customFormat="1" x14ac:dyDescent="0.2">
      <c r="A160" s="6"/>
      <c r="B160" s="6"/>
      <c r="C160" s="6"/>
      <c r="D160" s="6"/>
      <c r="E160" s="6"/>
      <c r="F160" s="153"/>
      <c r="G160" s="156"/>
      <c r="H160" s="6"/>
      <c r="I160" s="6"/>
      <c r="J160" s="153"/>
      <c r="K160" s="153"/>
      <c r="L160" s="153"/>
      <c r="M160" s="153"/>
      <c r="N160" s="154"/>
      <c r="O160" s="155"/>
      <c r="P160" s="6"/>
      <c r="Q160" s="6"/>
      <c r="R160" s="118">
        <f t="shared" si="3"/>
        <v>0</v>
      </c>
      <c r="S160" s="118" t="str">
        <f>VLOOKUP(R160,Kod!$A$2:$B$55,2,0)</f>
        <v>Укажите код образования!</v>
      </c>
    </row>
    <row r="161" spans="1:19" s="88" customFormat="1" x14ac:dyDescent="0.2">
      <c r="A161" s="6"/>
      <c r="B161" s="6"/>
      <c r="C161" s="6"/>
      <c r="D161" s="6"/>
      <c r="E161" s="6"/>
      <c r="F161" s="153"/>
      <c r="G161" s="156"/>
      <c r="H161" s="6"/>
      <c r="I161" s="6"/>
      <c r="J161" s="153"/>
      <c r="K161" s="153"/>
      <c r="L161" s="153"/>
      <c r="M161" s="153"/>
      <c r="N161" s="154"/>
      <c r="O161" s="155"/>
      <c r="P161" s="6"/>
      <c r="Q161" s="6"/>
      <c r="R161" s="118">
        <f t="shared" si="3"/>
        <v>0</v>
      </c>
      <c r="S161" s="118" t="str">
        <f>VLOOKUP(R161,Kod!$A$2:$B$55,2,0)</f>
        <v>Укажите код образования!</v>
      </c>
    </row>
    <row r="162" spans="1:19" s="88" customFormat="1" x14ac:dyDescent="0.2">
      <c r="A162" s="6"/>
      <c r="B162" s="6"/>
      <c r="C162" s="6"/>
      <c r="D162" s="6"/>
      <c r="E162" s="6"/>
      <c r="F162" s="153"/>
      <c r="G162" s="156"/>
      <c r="H162" s="6"/>
      <c r="I162" s="6"/>
      <c r="J162" s="153"/>
      <c r="K162" s="153"/>
      <c r="L162" s="153"/>
      <c r="M162" s="153"/>
      <c r="N162" s="154"/>
      <c r="O162" s="155"/>
      <c r="P162" s="6"/>
      <c r="Q162" s="6"/>
      <c r="R162" s="118">
        <f t="shared" si="3"/>
        <v>0</v>
      </c>
      <c r="S162" s="118" t="str">
        <f>VLOOKUP(R162,Kod!$A$2:$B$55,2,0)</f>
        <v>Укажите код образования!</v>
      </c>
    </row>
    <row r="163" spans="1:19" s="88" customFormat="1" x14ac:dyDescent="0.2">
      <c r="A163" s="6"/>
      <c r="B163" s="6"/>
      <c r="C163" s="6"/>
      <c r="D163" s="6"/>
      <c r="E163" s="6"/>
      <c r="F163" s="153"/>
      <c r="G163" s="156"/>
      <c r="H163" s="6"/>
      <c r="I163" s="6"/>
      <c r="J163" s="153"/>
      <c r="K163" s="153"/>
      <c r="L163" s="153"/>
      <c r="M163" s="153"/>
      <c r="N163" s="154"/>
      <c r="O163" s="155"/>
      <c r="P163" s="6"/>
      <c r="Q163" s="6"/>
      <c r="R163" s="118">
        <f t="shared" si="3"/>
        <v>0</v>
      </c>
      <c r="S163" s="118" t="str">
        <f>VLOOKUP(R163,Kod!$A$2:$B$55,2,0)</f>
        <v>Укажите код образования!</v>
      </c>
    </row>
    <row r="164" spans="1:19" s="88" customFormat="1" x14ac:dyDescent="0.2">
      <c r="A164" s="6"/>
      <c r="B164" s="6"/>
      <c r="C164" s="6"/>
      <c r="D164" s="6"/>
      <c r="E164" s="6"/>
      <c r="F164" s="153"/>
      <c r="G164" s="156"/>
      <c r="H164" s="6"/>
      <c r="I164" s="6"/>
      <c r="J164" s="153"/>
      <c r="K164" s="153"/>
      <c r="L164" s="153"/>
      <c r="M164" s="153"/>
      <c r="N164" s="154"/>
      <c r="O164" s="155"/>
      <c r="P164" s="6"/>
      <c r="Q164" s="7"/>
      <c r="R164" s="118">
        <f t="shared" si="3"/>
        <v>0</v>
      </c>
      <c r="S164" s="118" t="str">
        <f>VLOOKUP(R164,Kod!$A$2:$B$55,2,0)</f>
        <v>Укажите код образования!</v>
      </c>
    </row>
    <row r="165" spans="1:19" s="88" customFormat="1" x14ac:dyDescent="0.2">
      <c r="A165" s="6"/>
      <c r="B165" s="6"/>
      <c r="C165" s="6"/>
      <c r="D165" s="6"/>
      <c r="E165" s="6"/>
      <c r="F165" s="153"/>
      <c r="G165" s="156"/>
      <c r="H165" s="6"/>
      <c r="I165" s="6"/>
      <c r="J165" s="153"/>
      <c r="K165" s="153"/>
      <c r="L165" s="153"/>
      <c r="M165" s="153"/>
      <c r="N165" s="154"/>
      <c r="O165" s="155"/>
      <c r="P165" s="6"/>
      <c r="Q165" s="6"/>
      <c r="R165" s="118">
        <f t="shared" si="3"/>
        <v>0</v>
      </c>
      <c r="S165" s="118" t="str">
        <f>VLOOKUP(R165,Kod!$A$2:$B$55,2,0)</f>
        <v>Укажите код образования!</v>
      </c>
    </row>
    <row r="166" spans="1:19" s="88" customFormat="1" x14ac:dyDescent="0.2">
      <c r="A166" s="6"/>
      <c r="B166" s="6"/>
      <c r="C166" s="6"/>
      <c r="D166" s="6"/>
      <c r="E166" s="6"/>
      <c r="F166" s="153"/>
      <c r="G166" s="153"/>
      <c r="H166" s="6"/>
      <c r="I166" s="6"/>
      <c r="J166" s="153"/>
      <c r="K166" s="153"/>
      <c r="L166" s="153"/>
      <c r="M166" s="153"/>
      <c r="N166" s="154"/>
      <c r="O166" s="155"/>
      <c r="P166" s="6"/>
      <c r="Q166" s="6"/>
      <c r="R166" s="118">
        <f t="shared" si="3"/>
        <v>0</v>
      </c>
      <c r="S166" s="118" t="str">
        <f>VLOOKUP(R166,Kod!$A$2:$B$55,2,0)</f>
        <v>Укажите код образования!</v>
      </c>
    </row>
    <row r="167" spans="1:19" s="88" customFormat="1" x14ac:dyDescent="0.2">
      <c r="A167" s="6"/>
      <c r="B167" s="6"/>
      <c r="C167" s="6"/>
      <c r="D167" s="6"/>
      <c r="E167" s="6"/>
      <c r="F167" s="153"/>
      <c r="G167" s="153"/>
      <c r="H167" s="6"/>
      <c r="I167" s="6"/>
      <c r="J167" s="153"/>
      <c r="K167" s="153"/>
      <c r="L167" s="153"/>
      <c r="M167" s="153"/>
      <c r="N167" s="154"/>
      <c r="O167" s="155"/>
      <c r="P167" s="6"/>
      <c r="Q167" s="6"/>
      <c r="R167" s="118">
        <f t="shared" si="3"/>
        <v>0</v>
      </c>
      <c r="S167" s="118" t="str">
        <f>VLOOKUP(R167,Kod!$A$2:$B$55,2,0)</f>
        <v>Укажите код образования!</v>
      </c>
    </row>
    <row r="168" spans="1:19" s="88" customFormat="1" x14ac:dyDescent="0.2">
      <c r="A168" s="6"/>
      <c r="B168" s="6"/>
      <c r="C168" s="6"/>
      <c r="D168" s="6"/>
      <c r="E168" s="6"/>
      <c r="F168" s="153"/>
      <c r="G168" s="156"/>
      <c r="H168" s="6"/>
      <c r="I168" s="6"/>
      <c r="J168" s="153"/>
      <c r="K168" s="153"/>
      <c r="L168" s="153"/>
      <c r="M168" s="153"/>
      <c r="N168" s="154"/>
      <c r="O168" s="155"/>
      <c r="P168" s="6"/>
      <c r="Q168" s="6"/>
      <c r="R168" s="118">
        <f t="shared" si="3"/>
        <v>0</v>
      </c>
      <c r="S168" s="118" t="str">
        <f>VLOOKUP(R168,Kod!$A$2:$B$55,2,0)</f>
        <v>Укажите код образования!</v>
      </c>
    </row>
    <row r="169" spans="1:19" s="88" customFormat="1" x14ac:dyDescent="0.2">
      <c r="A169" s="6"/>
      <c r="B169" s="6"/>
      <c r="C169" s="6"/>
      <c r="D169" s="6"/>
      <c r="E169" s="6"/>
      <c r="F169" s="153"/>
      <c r="G169" s="156"/>
      <c r="H169" s="6"/>
      <c r="I169" s="6"/>
      <c r="J169" s="153"/>
      <c r="K169" s="153"/>
      <c r="L169" s="153"/>
      <c r="M169" s="153"/>
      <c r="N169" s="154"/>
      <c r="O169" s="155"/>
      <c r="P169" s="6"/>
      <c r="Q169" s="6"/>
      <c r="R169" s="118">
        <f t="shared" si="3"/>
        <v>0</v>
      </c>
      <c r="S169" s="118" t="str">
        <f>VLOOKUP(R169,Kod!$A$2:$B$55,2,0)</f>
        <v>Укажите код образования!</v>
      </c>
    </row>
    <row r="170" spans="1:19" s="88" customFormat="1" x14ac:dyDescent="0.2">
      <c r="A170" s="6"/>
      <c r="B170" s="6"/>
      <c r="C170" s="6"/>
      <c r="D170" s="6"/>
      <c r="E170" s="6"/>
      <c r="F170" s="153"/>
      <c r="G170" s="156"/>
      <c r="H170" s="6"/>
      <c r="I170" s="6"/>
      <c r="J170" s="153"/>
      <c r="K170" s="153"/>
      <c r="L170" s="153"/>
      <c r="M170" s="153"/>
      <c r="N170" s="154"/>
      <c r="O170" s="155"/>
      <c r="P170" s="6"/>
      <c r="Q170" s="6"/>
      <c r="R170" s="118">
        <f t="shared" si="3"/>
        <v>0</v>
      </c>
      <c r="S170" s="118" t="str">
        <f>VLOOKUP(R170,Kod!$A$2:$B$55,2,0)</f>
        <v>Укажите код образования!</v>
      </c>
    </row>
    <row r="171" spans="1:19" s="88" customFormat="1" x14ac:dyDescent="0.2">
      <c r="A171" s="6"/>
      <c r="B171" s="6"/>
      <c r="C171" s="6"/>
      <c r="D171" s="6"/>
      <c r="E171" s="6"/>
      <c r="F171" s="153"/>
      <c r="G171" s="156"/>
      <c r="H171" s="6"/>
      <c r="I171" s="6"/>
      <c r="J171" s="153"/>
      <c r="K171" s="153"/>
      <c r="L171" s="153"/>
      <c r="M171" s="153"/>
      <c r="N171" s="154"/>
      <c r="O171" s="155"/>
      <c r="P171" s="6"/>
      <c r="Q171" s="6"/>
      <c r="R171" s="118">
        <f t="shared" si="3"/>
        <v>0</v>
      </c>
      <c r="S171" s="118" t="str">
        <f>VLOOKUP(R171,Kod!$A$2:$B$55,2,0)</f>
        <v>Укажите код образования!</v>
      </c>
    </row>
    <row r="172" spans="1:19" s="88" customFormat="1" x14ac:dyDescent="0.2">
      <c r="A172" s="6"/>
      <c r="B172" s="6"/>
      <c r="C172" s="6"/>
      <c r="D172" s="6"/>
      <c r="E172" s="6"/>
      <c r="F172" s="153"/>
      <c r="G172" s="156"/>
      <c r="H172" s="6"/>
      <c r="I172" s="6"/>
      <c r="J172" s="153"/>
      <c r="K172" s="153"/>
      <c r="L172" s="153"/>
      <c r="M172" s="153"/>
      <c r="N172" s="154"/>
      <c r="O172" s="155"/>
      <c r="P172" s="6"/>
      <c r="Q172" s="6"/>
      <c r="R172" s="118">
        <f t="shared" si="3"/>
        <v>0</v>
      </c>
      <c r="S172" s="118" t="str">
        <f>VLOOKUP(R172,Kod!$A$2:$B$55,2,0)</f>
        <v>Укажите код образования!</v>
      </c>
    </row>
    <row r="173" spans="1:19" s="88" customFormat="1" x14ac:dyDescent="0.2">
      <c r="A173" s="6"/>
      <c r="B173" s="6"/>
      <c r="C173" s="6"/>
      <c r="D173" s="6"/>
      <c r="E173" s="6"/>
      <c r="F173" s="153"/>
      <c r="G173" s="156"/>
      <c r="H173" s="6"/>
      <c r="I173" s="6"/>
      <c r="J173" s="153"/>
      <c r="K173" s="153"/>
      <c r="L173" s="153"/>
      <c r="M173" s="153"/>
      <c r="N173" s="154"/>
      <c r="O173" s="155"/>
      <c r="P173" s="6"/>
      <c r="Q173" s="6"/>
      <c r="R173" s="118">
        <f t="shared" si="3"/>
        <v>0</v>
      </c>
      <c r="S173" s="118" t="str">
        <f>VLOOKUP(R173,Kod!$A$2:$B$55,2,0)</f>
        <v>Укажите код образования!</v>
      </c>
    </row>
    <row r="174" spans="1:19" s="88" customFormat="1" x14ac:dyDescent="0.2">
      <c r="A174" s="6"/>
      <c r="B174" s="6"/>
      <c r="C174" s="6"/>
      <c r="D174" s="6"/>
      <c r="E174" s="6"/>
      <c r="F174" s="153"/>
      <c r="G174" s="156"/>
      <c r="H174" s="6"/>
      <c r="I174" s="6"/>
      <c r="J174" s="153"/>
      <c r="K174" s="153"/>
      <c r="L174" s="153"/>
      <c r="M174" s="153"/>
      <c r="N174" s="154"/>
      <c r="O174" s="155"/>
      <c r="P174" s="6"/>
      <c r="Q174" s="6"/>
      <c r="R174" s="118">
        <f t="shared" si="3"/>
        <v>0</v>
      </c>
      <c r="S174" s="118" t="str">
        <f>VLOOKUP(R174,Kod!$A$2:$B$55,2,0)</f>
        <v>Укажите код образования!</v>
      </c>
    </row>
    <row r="175" spans="1:19" s="88" customFormat="1" x14ac:dyDescent="0.2">
      <c r="A175" s="6"/>
      <c r="B175" s="6"/>
      <c r="C175" s="6"/>
      <c r="D175" s="6"/>
      <c r="E175" s="6"/>
      <c r="F175" s="153"/>
      <c r="G175" s="156"/>
      <c r="H175" s="6"/>
      <c r="I175" s="6"/>
      <c r="J175" s="153"/>
      <c r="K175" s="153"/>
      <c r="L175" s="153"/>
      <c r="M175" s="153"/>
      <c r="N175" s="154"/>
      <c r="O175" s="155"/>
      <c r="P175" s="6"/>
      <c r="Q175" s="6"/>
      <c r="R175" s="118">
        <f t="shared" si="3"/>
        <v>0</v>
      </c>
      <c r="S175" s="118" t="str">
        <f>VLOOKUP(R175,Kod!$A$2:$B$55,2,0)</f>
        <v>Укажите код образования!</v>
      </c>
    </row>
    <row r="176" spans="1:19" s="88" customFormat="1" x14ac:dyDescent="0.2">
      <c r="A176" s="6"/>
      <c r="B176" s="6"/>
      <c r="C176" s="6"/>
      <c r="D176" s="6"/>
      <c r="E176" s="6"/>
      <c r="F176" s="153"/>
      <c r="G176" s="156"/>
      <c r="H176" s="6"/>
      <c r="I176" s="6"/>
      <c r="J176" s="153"/>
      <c r="K176" s="153"/>
      <c r="L176" s="153"/>
      <c r="M176" s="153"/>
      <c r="N176" s="154"/>
      <c r="O176" s="155"/>
      <c r="P176" s="6"/>
      <c r="Q176" s="6"/>
      <c r="R176" s="118">
        <f t="shared" si="3"/>
        <v>0</v>
      </c>
      <c r="S176" s="118" t="str">
        <f>VLOOKUP(R176,Kod!$A$2:$B$55,2,0)</f>
        <v>Укажите код образования!</v>
      </c>
    </row>
    <row r="177" spans="1:19" s="88" customFormat="1" x14ac:dyDescent="0.2">
      <c r="A177" s="6"/>
      <c r="B177" s="6"/>
      <c r="C177" s="6"/>
      <c r="D177" s="6"/>
      <c r="E177" s="6"/>
      <c r="F177" s="153"/>
      <c r="G177" s="156"/>
      <c r="H177" s="6"/>
      <c r="I177" s="6"/>
      <c r="J177" s="153"/>
      <c r="K177" s="153"/>
      <c r="L177" s="153"/>
      <c r="M177" s="153"/>
      <c r="N177" s="154"/>
      <c r="O177" s="155"/>
      <c r="P177" s="6"/>
      <c r="Q177" s="6"/>
      <c r="R177" s="118">
        <f t="shared" si="3"/>
        <v>0</v>
      </c>
      <c r="S177" s="118" t="str">
        <f>VLOOKUP(R177,Kod!$A$2:$B$55,2,0)</f>
        <v>Укажите код образования!</v>
      </c>
    </row>
    <row r="178" spans="1:19" s="88" customFormat="1" x14ac:dyDescent="0.2">
      <c r="A178" s="6"/>
      <c r="B178" s="6"/>
      <c r="C178" s="6"/>
      <c r="D178" s="6"/>
      <c r="E178" s="6"/>
      <c r="F178" s="153"/>
      <c r="G178" s="156"/>
      <c r="H178" s="6"/>
      <c r="I178" s="6"/>
      <c r="J178" s="153"/>
      <c r="K178" s="153"/>
      <c r="L178" s="153"/>
      <c r="M178" s="153"/>
      <c r="N178" s="154"/>
      <c r="O178" s="155"/>
      <c r="P178" s="6"/>
      <c r="Q178" s="6"/>
      <c r="R178" s="118">
        <f t="shared" si="3"/>
        <v>0</v>
      </c>
      <c r="S178" s="118" t="str">
        <f>VLOOKUP(R178,Kod!$A$2:$B$55,2,0)</f>
        <v>Укажите код образования!</v>
      </c>
    </row>
    <row r="179" spans="1:19" s="88" customFormat="1" x14ac:dyDescent="0.2">
      <c r="A179" s="6"/>
      <c r="B179" s="6"/>
      <c r="C179" s="6"/>
      <c r="D179" s="6"/>
      <c r="E179" s="6"/>
      <c r="F179" s="153"/>
      <c r="G179" s="156"/>
      <c r="H179" s="6"/>
      <c r="I179" s="6"/>
      <c r="J179" s="153"/>
      <c r="K179" s="153"/>
      <c r="L179" s="153"/>
      <c r="M179" s="153"/>
      <c r="N179" s="154"/>
      <c r="O179" s="155"/>
      <c r="P179" s="6"/>
      <c r="Q179" s="6"/>
      <c r="R179" s="118">
        <f t="shared" si="3"/>
        <v>0</v>
      </c>
      <c r="S179" s="118" t="str">
        <f>VLOOKUP(R179,Kod!$A$2:$B$55,2,0)</f>
        <v>Укажите код образования!</v>
      </c>
    </row>
    <row r="180" spans="1:19" s="88" customFormat="1" x14ac:dyDescent="0.2">
      <c r="A180" s="6"/>
      <c r="B180" s="6"/>
      <c r="C180" s="6"/>
      <c r="D180" s="6"/>
      <c r="E180" s="6"/>
      <c r="F180" s="153"/>
      <c r="G180" s="156"/>
      <c r="H180" s="6"/>
      <c r="I180" s="6"/>
      <c r="J180" s="153"/>
      <c r="K180" s="153"/>
      <c r="L180" s="153"/>
      <c r="M180" s="153"/>
      <c r="N180" s="154"/>
      <c r="O180" s="155"/>
      <c r="P180" s="6"/>
      <c r="Q180" s="6"/>
      <c r="R180" s="118">
        <f t="shared" si="3"/>
        <v>0</v>
      </c>
      <c r="S180" s="118" t="str">
        <f>VLOOKUP(R180,Kod!$A$2:$B$55,2,0)</f>
        <v>Укажите код образования!</v>
      </c>
    </row>
    <row r="181" spans="1:19" s="88" customFormat="1" x14ac:dyDescent="0.2">
      <c r="A181" s="6"/>
      <c r="B181" s="6"/>
      <c r="C181" s="6"/>
      <c r="D181" s="6"/>
      <c r="E181" s="6"/>
      <c r="F181" s="153"/>
      <c r="G181" s="156"/>
      <c r="H181" s="6"/>
      <c r="I181" s="6"/>
      <c r="J181" s="153"/>
      <c r="K181" s="153"/>
      <c r="L181" s="153"/>
      <c r="M181" s="153"/>
      <c r="N181" s="154"/>
      <c r="O181" s="155"/>
      <c r="P181" s="6"/>
      <c r="Q181" s="6"/>
      <c r="R181" s="118">
        <f t="shared" si="3"/>
        <v>0</v>
      </c>
      <c r="S181" s="118" t="str">
        <f>VLOOKUP(R181,Kod!$A$2:$B$55,2,0)</f>
        <v>Укажите код образования!</v>
      </c>
    </row>
    <row r="182" spans="1:19" s="88" customFormat="1" x14ac:dyDescent="0.2">
      <c r="A182" s="6"/>
      <c r="B182" s="6"/>
      <c r="C182" s="6"/>
      <c r="D182" s="6"/>
      <c r="E182" s="6"/>
      <c r="F182" s="153"/>
      <c r="G182" s="156"/>
      <c r="H182" s="6"/>
      <c r="I182" s="6"/>
      <c r="J182" s="153"/>
      <c r="K182" s="153"/>
      <c r="L182" s="153"/>
      <c r="M182" s="153"/>
      <c r="N182" s="154"/>
      <c r="O182" s="155"/>
      <c r="P182" s="6"/>
      <c r="Q182" s="6"/>
      <c r="R182" s="118">
        <f t="shared" si="3"/>
        <v>0</v>
      </c>
      <c r="S182" s="118" t="str">
        <f>VLOOKUP(R182,Kod!$A$2:$B$55,2,0)</f>
        <v>Укажите код образования!</v>
      </c>
    </row>
    <row r="183" spans="1:19" s="88" customFormat="1" x14ac:dyDescent="0.2">
      <c r="A183" s="6"/>
      <c r="B183" s="6"/>
      <c r="C183" s="6"/>
      <c r="D183" s="6"/>
      <c r="E183" s="6"/>
      <c r="F183" s="153"/>
      <c r="G183" s="156"/>
      <c r="H183" s="6"/>
      <c r="I183" s="6"/>
      <c r="J183" s="153"/>
      <c r="K183" s="153"/>
      <c r="L183" s="153"/>
      <c r="M183" s="153"/>
      <c r="N183" s="154"/>
      <c r="O183" s="155"/>
      <c r="P183" s="6"/>
      <c r="Q183" s="6"/>
      <c r="R183" s="118">
        <f t="shared" si="3"/>
        <v>0</v>
      </c>
      <c r="S183" s="118" t="str">
        <f>VLOOKUP(R183,Kod!$A$2:$B$55,2,0)</f>
        <v>Укажите код образования!</v>
      </c>
    </row>
    <row r="184" spans="1:19" s="88" customFormat="1" x14ac:dyDescent="0.2">
      <c r="A184" s="6"/>
      <c r="B184" s="6"/>
      <c r="C184" s="6"/>
      <c r="D184" s="6"/>
      <c r="E184" s="6"/>
      <c r="F184" s="153"/>
      <c r="G184" s="156"/>
      <c r="H184" s="6"/>
      <c r="I184" s="6"/>
      <c r="J184" s="153"/>
      <c r="K184" s="153"/>
      <c r="L184" s="153"/>
      <c r="M184" s="153"/>
      <c r="N184" s="154"/>
      <c r="O184" s="155"/>
      <c r="P184" s="6"/>
      <c r="Q184" s="6"/>
      <c r="R184" s="118">
        <f t="shared" si="3"/>
        <v>0</v>
      </c>
      <c r="S184" s="118" t="str">
        <f>VLOOKUP(R184,Kod!$A$2:$B$55,2,0)</f>
        <v>Укажите код образования!</v>
      </c>
    </row>
    <row r="185" spans="1:19" s="88" customFormat="1" x14ac:dyDescent="0.2">
      <c r="A185" s="6"/>
      <c r="B185" s="6"/>
      <c r="C185" s="6"/>
      <c r="D185" s="6"/>
      <c r="E185" s="6"/>
      <c r="F185" s="153"/>
      <c r="G185" s="156"/>
      <c r="H185" s="6"/>
      <c r="I185" s="6"/>
      <c r="J185" s="153"/>
      <c r="K185" s="153"/>
      <c r="L185" s="153"/>
      <c r="M185" s="153"/>
      <c r="N185" s="154"/>
      <c r="O185" s="155"/>
      <c r="P185" s="6"/>
      <c r="Q185" s="6"/>
      <c r="R185" s="118">
        <f t="shared" si="3"/>
        <v>0</v>
      </c>
      <c r="S185" s="118" t="str">
        <f>VLOOKUP(R185,Kod!$A$2:$B$55,2,0)</f>
        <v>Укажите код образования!</v>
      </c>
    </row>
    <row r="186" spans="1:19" s="88" customFormat="1" x14ac:dyDescent="0.2">
      <c r="A186" s="6"/>
      <c r="B186" s="6"/>
      <c r="C186" s="6"/>
      <c r="D186" s="6"/>
      <c r="E186" s="6"/>
      <c r="F186" s="153"/>
      <c r="G186" s="156"/>
      <c r="H186" s="6"/>
      <c r="I186" s="6"/>
      <c r="J186" s="153"/>
      <c r="K186" s="153"/>
      <c r="L186" s="153"/>
      <c r="M186" s="153"/>
      <c r="N186" s="154"/>
      <c r="O186" s="155"/>
      <c r="P186" s="6"/>
      <c r="Q186" s="6"/>
      <c r="R186" s="118">
        <f t="shared" si="3"/>
        <v>0</v>
      </c>
      <c r="S186" s="118" t="str">
        <f>VLOOKUP(R186,Kod!$A$2:$B$55,2,0)</f>
        <v>Укажите код образования!</v>
      </c>
    </row>
    <row r="187" spans="1:19" s="88" customFormat="1" x14ac:dyDescent="0.2">
      <c r="A187" s="6"/>
      <c r="B187" s="6"/>
      <c r="C187" s="6"/>
      <c r="D187" s="6"/>
      <c r="E187" s="6"/>
      <c r="F187" s="153"/>
      <c r="G187" s="156"/>
      <c r="H187" s="6"/>
      <c r="I187" s="6"/>
      <c r="J187" s="153"/>
      <c r="K187" s="153"/>
      <c r="L187" s="153"/>
      <c r="M187" s="153"/>
      <c r="N187" s="154"/>
      <c r="O187" s="155"/>
      <c r="P187" s="6"/>
      <c r="Q187" s="6"/>
      <c r="R187" s="118">
        <f t="shared" si="3"/>
        <v>0</v>
      </c>
      <c r="S187" s="118" t="str">
        <f>VLOOKUP(R187,Kod!$A$2:$B$55,2,0)</f>
        <v>Укажите код образования!</v>
      </c>
    </row>
    <row r="188" spans="1:19" s="88" customFormat="1" x14ac:dyDescent="0.2">
      <c r="A188" s="6"/>
      <c r="B188" s="6"/>
      <c r="C188" s="6"/>
      <c r="D188" s="6"/>
      <c r="E188" s="6"/>
      <c r="F188" s="153"/>
      <c r="G188" s="156"/>
      <c r="H188" s="6"/>
      <c r="I188" s="6"/>
      <c r="J188" s="153"/>
      <c r="K188" s="153"/>
      <c r="L188" s="153"/>
      <c r="M188" s="153"/>
      <c r="N188" s="154"/>
      <c r="O188" s="155"/>
      <c r="P188" s="6"/>
      <c r="Q188" s="6"/>
      <c r="R188" s="118">
        <f t="shared" si="3"/>
        <v>0</v>
      </c>
      <c r="S188" s="118" t="str">
        <f>VLOOKUP(R188,Kod!$A$2:$B$55,2,0)</f>
        <v>Укажите код образования!</v>
      </c>
    </row>
    <row r="189" spans="1:19" s="88" customFormat="1" x14ac:dyDescent="0.2">
      <c r="A189" s="6"/>
      <c r="B189" s="6"/>
      <c r="C189" s="6"/>
      <c r="D189" s="6"/>
      <c r="E189" s="6"/>
      <c r="F189" s="153"/>
      <c r="G189" s="156"/>
      <c r="H189" s="6"/>
      <c r="I189" s="6"/>
      <c r="J189" s="153"/>
      <c r="K189" s="153"/>
      <c r="L189" s="153"/>
      <c r="M189" s="153"/>
      <c r="N189" s="154"/>
      <c r="O189" s="155"/>
      <c r="P189" s="6"/>
      <c r="Q189" s="6"/>
      <c r="R189" s="118">
        <f t="shared" si="3"/>
        <v>0</v>
      </c>
      <c r="S189" s="118" t="str">
        <f>VLOOKUP(R189,Kod!$A$2:$B$55,2,0)</f>
        <v>Укажите код образования!</v>
      </c>
    </row>
    <row r="190" spans="1:19" s="88" customFormat="1" x14ac:dyDescent="0.2">
      <c r="A190" s="6"/>
      <c r="B190" s="6"/>
      <c r="C190" s="6"/>
      <c r="D190" s="6"/>
      <c r="E190" s="6"/>
      <c r="F190" s="153"/>
      <c r="G190" s="153"/>
      <c r="H190" s="6"/>
      <c r="I190" s="6"/>
      <c r="J190" s="153"/>
      <c r="K190" s="153"/>
      <c r="L190" s="153"/>
      <c r="M190" s="153"/>
      <c r="N190" s="154"/>
      <c r="O190" s="155"/>
      <c r="P190" s="6"/>
      <c r="Q190" s="6"/>
      <c r="R190" s="118">
        <f t="shared" si="3"/>
        <v>0</v>
      </c>
      <c r="S190" s="118" t="str">
        <f>VLOOKUP(R190,Kod!$A$2:$B$55,2,0)</f>
        <v>Укажите код образования!</v>
      </c>
    </row>
    <row r="191" spans="1:19" s="88" customFormat="1" x14ac:dyDescent="0.2">
      <c r="A191" s="6"/>
      <c r="B191" s="6"/>
      <c r="C191" s="6"/>
      <c r="D191" s="6"/>
      <c r="E191" s="6"/>
      <c r="F191" s="153"/>
      <c r="G191" s="156"/>
      <c r="H191" s="6"/>
      <c r="I191" s="6"/>
      <c r="J191" s="153"/>
      <c r="K191" s="153"/>
      <c r="L191" s="153"/>
      <c r="M191" s="153"/>
      <c r="N191" s="154"/>
      <c r="O191" s="155"/>
      <c r="P191" s="6"/>
      <c r="Q191" s="6"/>
      <c r="R191" s="118">
        <f t="shared" si="3"/>
        <v>0</v>
      </c>
      <c r="S191" s="118" t="str">
        <f>VLOOKUP(R191,Kod!$A$2:$B$55,2,0)</f>
        <v>Укажите код образования!</v>
      </c>
    </row>
    <row r="192" spans="1:19" s="88" customFormat="1" x14ac:dyDescent="0.2">
      <c r="A192" s="6"/>
      <c r="B192" s="6"/>
      <c r="C192" s="6"/>
      <c r="D192" s="6"/>
      <c r="E192" s="6"/>
      <c r="F192" s="153"/>
      <c r="G192" s="156"/>
      <c r="H192" s="6"/>
      <c r="I192" s="6"/>
      <c r="J192" s="153"/>
      <c r="K192" s="153"/>
      <c r="L192" s="153"/>
      <c r="M192" s="153"/>
      <c r="N192" s="154"/>
      <c r="O192" s="155"/>
      <c r="P192" s="6"/>
      <c r="Q192" s="6"/>
      <c r="R192" s="118">
        <f t="shared" si="3"/>
        <v>0</v>
      </c>
      <c r="S192" s="118" t="str">
        <f>VLOOKUP(R192,Kod!$A$2:$B$55,2,0)</f>
        <v>Укажите код образования!</v>
      </c>
    </row>
    <row r="193" spans="1:19" s="88" customFormat="1" x14ac:dyDescent="0.2">
      <c r="A193" s="6"/>
      <c r="B193" s="6"/>
      <c r="C193" s="6"/>
      <c r="D193" s="6"/>
      <c r="E193" s="6"/>
      <c r="F193" s="153"/>
      <c r="G193" s="156"/>
      <c r="H193" s="6"/>
      <c r="I193" s="6"/>
      <c r="J193" s="153"/>
      <c r="K193" s="153"/>
      <c r="L193" s="153"/>
      <c r="M193" s="153"/>
      <c r="N193" s="154"/>
      <c r="O193" s="155"/>
      <c r="P193" s="6"/>
      <c r="Q193" s="6"/>
      <c r="R193" s="118">
        <f t="shared" si="3"/>
        <v>0</v>
      </c>
      <c r="S193" s="118" t="str">
        <f>VLOOKUP(R193,Kod!$A$2:$B$55,2,0)</f>
        <v>Укажите код образования!</v>
      </c>
    </row>
    <row r="194" spans="1:19" s="88" customFormat="1" x14ac:dyDescent="0.2">
      <c r="A194" s="6"/>
      <c r="B194" s="6"/>
      <c r="C194" s="6"/>
      <c r="D194" s="6"/>
      <c r="E194" s="6"/>
      <c r="F194" s="153"/>
      <c r="G194" s="156"/>
      <c r="H194" s="6"/>
      <c r="I194" s="6"/>
      <c r="J194" s="153"/>
      <c r="K194" s="153"/>
      <c r="L194" s="153"/>
      <c r="M194" s="153"/>
      <c r="N194" s="154"/>
      <c r="O194" s="155"/>
      <c r="P194" s="6"/>
      <c r="Q194" s="6"/>
      <c r="R194" s="118">
        <f t="shared" si="3"/>
        <v>0</v>
      </c>
      <c r="S194" s="118" t="str">
        <f>VLOOKUP(R194,Kod!$A$2:$B$55,2,0)</f>
        <v>Укажите код образования!</v>
      </c>
    </row>
    <row r="195" spans="1:19" s="88" customFormat="1" x14ac:dyDescent="0.2">
      <c r="A195" s="6"/>
      <c r="B195" s="6"/>
      <c r="C195" s="6"/>
      <c r="D195" s="6"/>
      <c r="E195" s="6"/>
      <c r="F195" s="153"/>
      <c r="G195" s="156"/>
      <c r="H195" s="6"/>
      <c r="I195" s="6"/>
      <c r="J195" s="153"/>
      <c r="K195" s="153"/>
      <c r="L195" s="153"/>
      <c r="M195" s="153"/>
      <c r="N195" s="154"/>
      <c r="O195" s="155"/>
      <c r="P195" s="6"/>
      <c r="Q195" s="6"/>
      <c r="R195" s="118">
        <f t="shared" si="3"/>
        <v>0</v>
      </c>
      <c r="S195" s="118" t="str">
        <f>VLOOKUP(R195,Kod!$A$2:$B$55,2,0)</f>
        <v>Укажите код образования!</v>
      </c>
    </row>
    <row r="196" spans="1:19" s="88" customFormat="1" x14ac:dyDescent="0.2">
      <c r="A196" s="6"/>
      <c r="B196" s="6"/>
      <c r="C196" s="6"/>
      <c r="D196" s="6"/>
      <c r="E196" s="6"/>
      <c r="F196" s="153"/>
      <c r="G196" s="156"/>
      <c r="H196" s="6"/>
      <c r="I196" s="6"/>
      <c r="J196" s="153"/>
      <c r="K196" s="153"/>
      <c r="L196" s="153"/>
      <c r="M196" s="153"/>
      <c r="N196" s="154"/>
      <c r="O196" s="155"/>
      <c r="P196" s="6"/>
      <c r="Q196" s="6"/>
      <c r="R196" s="118">
        <f t="shared" si="3"/>
        <v>0</v>
      </c>
      <c r="S196" s="118" t="str">
        <f>VLOOKUP(R196,Kod!$A$2:$B$55,2,0)</f>
        <v>Укажите код образования!</v>
      </c>
    </row>
    <row r="197" spans="1:19" s="88" customFormat="1" x14ac:dyDescent="0.2">
      <c r="A197" s="6"/>
      <c r="B197" s="6"/>
      <c r="C197" s="6"/>
      <c r="D197" s="6"/>
      <c r="E197" s="6"/>
      <c r="F197" s="153"/>
      <c r="G197" s="156"/>
      <c r="H197" s="6"/>
      <c r="I197" s="6"/>
      <c r="J197" s="153"/>
      <c r="K197" s="153"/>
      <c r="L197" s="153"/>
      <c r="M197" s="153"/>
      <c r="N197" s="154"/>
      <c r="O197" s="155"/>
      <c r="P197" s="6"/>
      <c r="Q197" s="6"/>
      <c r="R197" s="118">
        <f t="shared" si="3"/>
        <v>0</v>
      </c>
      <c r="S197" s="118" t="str">
        <f>VLOOKUP(R197,Kod!$A$2:$B$55,2,0)</f>
        <v>Укажите код образования!</v>
      </c>
    </row>
    <row r="198" spans="1:19" s="88" customFormat="1" x14ac:dyDescent="0.2">
      <c r="A198" s="6"/>
      <c r="B198" s="6"/>
      <c r="C198" s="6"/>
      <c r="D198" s="6"/>
      <c r="E198" s="6"/>
      <c r="F198" s="153"/>
      <c r="G198" s="156"/>
      <c r="H198" s="6"/>
      <c r="I198" s="6"/>
      <c r="J198" s="153"/>
      <c r="K198" s="153"/>
      <c r="L198" s="153"/>
      <c r="M198" s="153"/>
      <c r="N198" s="154"/>
      <c r="O198" s="155"/>
      <c r="P198" s="6"/>
      <c r="Q198" s="6"/>
      <c r="R198" s="118">
        <f t="shared" si="3"/>
        <v>0</v>
      </c>
      <c r="S198" s="118" t="str">
        <f>VLOOKUP(R198,Kod!$A$2:$B$55,2,0)</f>
        <v>Укажите код образования!</v>
      </c>
    </row>
    <row r="199" spans="1:19" s="88" customFormat="1" x14ac:dyDescent="0.2">
      <c r="A199" s="6"/>
      <c r="B199" s="6"/>
      <c r="C199" s="6"/>
      <c r="D199" s="6"/>
      <c r="E199" s="6"/>
      <c r="F199" s="153"/>
      <c r="G199" s="156"/>
      <c r="H199" s="6"/>
      <c r="I199" s="6"/>
      <c r="J199" s="153"/>
      <c r="K199" s="153"/>
      <c r="L199" s="153"/>
      <c r="M199" s="153"/>
      <c r="N199" s="154"/>
      <c r="O199" s="155"/>
      <c r="P199" s="6"/>
      <c r="Q199" s="6"/>
      <c r="R199" s="118">
        <f t="shared" si="3"/>
        <v>0</v>
      </c>
      <c r="S199" s="118" t="str">
        <f>VLOOKUP(R199,Kod!$A$2:$B$55,2,0)</f>
        <v>Укажите код образования!</v>
      </c>
    </row>
    <row r="200" spans="1:19" s="88" customFormat="1" x14ac:dyDescent="0.2">
      <c r="A200" s="6"/>
      <c r="B200" s="6"/>
      <c r="C200" s="6"/>
      <c r="D200" s="6"/>
      <c r="E200" s="6"/>
      <c r="F200" s="153"/>
      <c r="G200" s="156"/>
      <c r="H200" s="6"/>
      <c r="I200" s="6"/>
      <c r="J200" s="153"/>
      <c r="K200" s="153"/>
      <c r="L200" s="153"/>
      <c r="M200" s="153"/>
      <c r="N200" s="154"/>
      <c r="O200" s="155"/>
      <c r="P200" s="6"/>
      <c r="Q200" s="6"/>
      <c r="R200" s="118">
        <f t="shared" si="3"/>
        <v>0</v>
      </c>
      <c r="S200" s="118" t="str">
        <f>VLOOKUP(R200,Kod!$A$2:$B$55,2,0)</f>
        <v>Укажите код образования!</v>
      </c>
    </row>
    <row r="201" spans="1:19" s="88" customFormat="1" x14ac:dyDescent="0.2">
      <c r="A201" s="6"/>
      <c r="B201" s="6"/>
      <c r="C201" s="6"/>
      <c r="D201" s="6"/>
      <c r="E201" s="6"/>
      <c r="F201" s="153"/>
      <c r="G201" s="156"/>
      <c r="H201" s="6"/>
      <c r="I201" s="6"/>
      <c r="J201" s="153"/>
      <c r="K201" s="153"/>
      <c r="L201" s="153"/>
      <c r="M201" s="153"/>
      <c r="N201" s="154"/>
      <c r="O201" s="155"/>
      <c r="P201" s="6"/>
      <c r="Q201" s="6"/>
      <c r="R201" s="118">
        <f t="shared" si="3"/>
        <v>0</v>
      </c>
      <c r="S201" s="118" t="str">
        <f>VLOOKUP(R201,Kod!$A$2:$B$55,2,0)</f>
        <v>Укажите код образования!</v>
      </c>
    </row>
    <row r="202" spans="1:19" s="88" customFormat="1" x14ac:dyDescent="0.2">
      <c r="A202" s="6"/>
      <c r="B202" s="6"/>
      <c r="C202" s="6"/>
      <c r="D202" s="6"/>
      <c r="E202" s="6"/>
      <c r="F202" s="153"/>
      <c r="G202" s="156"/>
      <c r="H202" s="6"/>
      <c r="I202" s="6"/>
      <c r="J202" s="153"/>
      <c r="K202" s="153"/>
      <c r="L202" s="153"/>
      <c r="M202" s="153"/>
      <c r="N202" s="154"/>
      <c r="O202" s="155"/>
      <c r="P202" s="6"/>
      <c r="Q202" s="6"/>
      <c r="R202" s="118">
        <f t="shared" ref="R202:R265" si="4">IF(Q202=945023,"222", IF(Q202=939019,"919", INT(Q202/1000)))</f>
        <v>0</v>
      </c>
      <c r="S202" s="118" t="str">
        <f>VLOOKUP(R202,Kod!$A$2:$B$55,2,0)</f>
        <v>Укажите код образования!</v>
      </c>
    </row>
    <row r="203" spans="1:19" s="88" customFormat="1" x14ac:dyDescent="0.2">
      <c r="A203" s="6"/>
      <c r="B203" s="6"/>
      <c r="C203" s="6"/>
      <c r="D203" s="6"/>
      <c r="E203" s="6"/>
      <c r="F203" s="153"/>
      <c r="G203" s="156"/>
      <c r="H203" s="6"/>
      <c r="I203" s="6"/>
      <c r="J203" s="153"/>
      <c r="K203" s="153"/>
      <c r="L203" s="153"/>
      <c r="M203" s="153"/>
      <c r="N203" s="154"/>
      <c r="O203" s="155"/>
      <c r="P203" s="6"/>
      <c r="Q203" s="6"/>
      <c r="R203" s="118">
        <f t="shared" si="4"/>
        <v>0</v>
      </c>
      <c r="S203" s="118" t="str">
        <f>VLOOKUP(R203,Kod!$A$2:$B$55,2,0)</f>
        <v>Укажите код образования!</v>
      </c>
    </row>
    <row r="204" spans="1:19" s="88" customFormat="1" x14ac:dyDescent="0.2">
      <c r="A204" s="6"/>
      <c r="B204" s="6"/>
      <c r="C204" s="6"/>
      <c r="D204" s="6"/>
      <c r="E204" s="6"/>
      <c r="F204" s="153"/>
      <c r="G204" s="156"/>
      <c r="H204" s="6"/>
      <c r="I204" s="6"/>
      <c r="J204" s="153"/>
      <c r="K204" s="153"/>
      <c r="L204" s="153"/>
      <c r="M204" s="153"/>
      <c r="N204" s="154"/>
      <c r="O204" s="155"/>
      <c r="P204" s="6"/>
      <c r="Q204" s="6"/>
      <c r="R204" s="118">
        <f t="shared" si="4"/>
        <v>0</v>
      </c>
      <c r="S204" s="118" t="str">
        <f>VLOOKUP(R204,Kod!$A$2:$B$55,2,0)</f>
        <v>Укажите код образования!</v>
      </c>
    </row>
    <row r="205" spans="1:19" s="88" customFormat="1" x14ac:dyDescent="0.2">
      <c r="A205" s="6"/>
      <c r="B205" s="6"/>
      <c r="C205" s="6"/>
      <c r="D205" s="6"/>
      <c r="E205" s="6"/>
      <c r="F205" s="153"/>
      <c r="G205" s="156"/>
      <c r="H205" s="6"/>
      <c r="I205" s="6"/>
      <c r="J205" s="153"/>
      <c r="K205" s="153"/>
      <c r="L205" s="153"/>
      <c r="M205" s="153"/>
      <c r="N205" s="154"/>
      <c r="O205" s="155"/>
      <c r="P205" s="6"/>
      <c r="Q205" s="6"/>
      <c r="R205" s="118">
        <f t="shared" si="4"/>
        <v>0</v>
      </c>
      <c r="S205" s="118" t="str">
        <f>VLOOKUP(R205,Kod!$A$2:$B$55,2,0)</f>
        <v>Укажите код образования!</v>
      </c>
    </row>
    <row r="206" spans="1:19" s="88" customFormat="1" x14ac:dyDescent="0.2">
      <c r="A206" s="6"/>
      <c r="B206" s="6"/>
      <c r="C206" s="6"/>
      <c r="D206" s="6"/>
      <c r="E206" s="6"/>
      <c r="F206" s="153"/>
      <c r="G206" s="156"/>
      <c r="H206" s="6"/>
      <c r="I206" s="6"/>
      <c r="J206" s="153"/>
      <c r="K206" s="153"/>
      <c r="L206" s="153"/>
      <c r="M206" s="153"/>
      <c r="N206" s="154"/>
      <c r="O206" s="155"/>
      <c r="P206" s="6"/>
      <c r="Q206" s="6"/>
      <c r="R206" s="118">
        <f t="shared" si="4"/>
        <v>0</v>
      </c>
      <c r="S206" s="118" t="str">
        <f>VLOOKUP(R206,Kod!$A$2:$B$55,2,0)</f>
        <v>Укажите код образования!</v>
      </c>
    </row>
    <row r="207" spans="1:19" s="88" customFormat="1" x14ac:dyDescent="0.2">
      <c r="A207" s="6"/>
      <c r="B207" s="6"/>
      <c r="C207" s="6"/>
      <c r="D207" s="6"/>
      <c r="E207" s="6"/>
      <c r="F207" s="153"/>
      <c r="G207" s="156"/>
      <c r="H207" s="6"/>
      <c r="I207" s="6"/>
      <c r="J207" s="153"/>
      <c r="K207" s="153"/>
      <c r="L207" s="153"/>
      <c r="M207" s="153"/>
      <c r="N207" s="154"/>
      <c r="O207" s="155"/>
      <c r="P207" s="6"/>
      <c r="Q207" s="6"/>
      <c r="R207" s="118">
        <f t="shared" si="4"/>
        <v>0</v>
      </c>
      <c r="S207" s="118" t="str">
        <f>VLOOKUP(R207,Kod!$A$2:$B$55,2,0)</f>
        <v>Укажите код образования!</v>
      </c>
    </row>
    <row r="208" spans="1:19" s="88" customFormat="1" x14ac:dyDescent="0.2">
      <c r="A208" s="6"/>
      <c r="B208" s="6"/>
      <c r="C208" s="6"/>
      <c r="D208" s="6"/>
      <c r="E208" s="6"/>
      <c r="F208" s="153"/>
      <c r="G208" s="156"/>
      <c r="H208" s="6"/>
      <c r="I208" s="6"/>
      <c r="J208" s="153"/>
      <c r="K208" s="153"/>
      <c r="L208" s="153"/>
      <c r="M208" s="153"/>
      <c r="N208" s="154"/>
      <c r="O208" s="155"/>
      <c r="P208" s="6"/>
      <c r="Q208" s="6"/>
      <c r="R208" s="118">
        <f t="shared" si="4"/>
        <v>0</v>
      </c>
      <c r="S208" s="118" t="str">
        <f>VLOOKUP(R208,Kod!$A$2:$B$55,2,0)</f>
        <v>Укажите код образования!</v>
      </c>
    </row>
    <row r="209" spans="1:19" s="88" customFormat="1" x14ac:dyDescent="0.2">
      <c r="A209" s="6"/>
      <c r="B209" s="6"/>
      <c r="C209" s="6"/>
      <c r="D209" s="6"/>
      <c r="E209" s="6"/>
      <c r="F209" s="153"/>
      <c r="G209" s="156"/>
      <c r="H209" s="6"/>
      <c r="I209" s="6"/>
      <c r="J209" s="153"/>
      <c r="K209" s="153"/>
      <c r="L209" s="153"/>
      <c r="M209" s="153"/>
      <c r="N209" s="154"/>
      <c r="O209" s="155"/>
      <c r="P209" s="6"/>
      <c r="Q209" s="6"/>
      <c r="R209" s="118">
        <f t="shared" si="4"/>
        <v>0</v>
      </c>
      <c r="S209" s="118" t="str">
        <f>VLOOKUP(R209,Kod!$A$2:$B$55,2,0)</f>
        <v>Укажите код образования!</v>
      </c>
    </row>
    <row r="210" spans="1:19" s="88" customFormat="1" x14ac:dyDescent="0.2">
      <c r="A210" s="6"/>
      <c r="B210" s="6"/>
      <c r="C210" s="6"/>
      <c r="D210" s="6"/>
      <c r="E210" s="6"/>
      <c r="F210" s="153"/>
      <c r="G210" s="156"/>
      <c r="H210" s="6"/>
      <c r="I210" s="6"/>
      <c r="J210" s="153"/>
      <c r="K210" s="153"/>
      <c r="L210" s="153"/>
      <c r="M210" s="153"/>
      <c r="N210" s="154"/>
      <c r="O210" s="155"/>
      <c r="P210" s="6"/>
      <c r="Q210" s="6"/>
      <c r="R210" s="118">
        <f t="shared" si="4"/>
        <v>0</v>
      </c>
      <c r="S210" s="118" t="str">
        <f>VLOOKUP(R210,Kod!$A$2:$B$55,2,0)</f>
        <v>Укажите код образования!</v>
      </c>
    </row>
    <row r="211" spans="1:19" s="88" customFormat="1" x14ac:dyDescent="0.2">
      <c r="A211" s="6"/>
      <c r="B211" s="6"/>
      <c r="C211" s="6"/>
      <c r="D211" s="6"/>
      <c r="E211" s="6"/>
      <c r="F211" s="153"/>
      <c r="G211" s="156"/>
      <c r="H211" s="6"/>
      <c r="I211" s="6"/>
      <c r="J211" s="153"/>
      <c r="K211" s="153"/>
      <c r="L211" s="153"/>
      <c r="M211" s="153"/>
      <c r="N211" s="154"/>
      <c r="O211" s="155"/>
      <c r="P211" s="6"/>
      <c r="Q211" s="6"/>
      <c r="R211" s="118">
        <f t="shared" si="4"/>
        <v>0</v>
      </c>
      <c r="S211" s="118" t="str">
        <f>VLOOKUP(R211,Kod!$A$2:$B$55,2,0)</f>
        <v>Укажите код образования!</v>
      </c>
    </row>
    <row r="212" spans="1:19" s="88" customFormat="1" x14ac:dyDescent="0.2">
      <c r="A212" s="6"/>
      <c r="B212" s="6"/>
      <c r="C212" s="6"/>
      <c r="D212" s="6"/>
      <c r="E212" s="6"/>
      <c r="F212" s="153"/>
      <c r="G212" s="156"/>
      <c r="H212" s="6"/>
      <c r="I212" s="6"/>
      <c r="J212" s="153"/>
      <c r="K212" s="153"/>
      <c r="L212" s="153"/>
      <c r="M212" s="153"/>
      <c r="N212" s="154"/>
      <c r="O212" s="155"/>
      <c r="P212" s="6"/>
      <c r="Q212" s="6"/>
      <c r="R212" s="118">
        <f t="shared" si="4"/>
        <v>0</v>
      </c>
      <c r="S212" s="118" t="str">
        <f>VLOOKUP(R212,Kod!$A$2:$B$55,2,0)</f>
        <v>Укажите код образования!</v>
      </c>
    </row>
    <row r="213" spans="1:19" s="88" customFormat="1" x14ac:dyDescent="0.2">
      <c r="A213" s="6"/>
      <c r="B213" s="6"/>
      <c r="C213" s="6"/>
      <c r="D213" s="6"/>
      <c r="E213" s="6"/>
      <c r="F213" s="153"/>
      <c r="G213" s="156"/>
      <c r="H213" s="6"/>
      <c r="I213" s="6"/>
      <c r="J213" s="153"/>
      <c r="K213" s="153"/>
      <c r="L213" s="153"/>
      <c r="M213" s="153"/>
      <c r="N213" s="154"/>
      <c r="O213" s="155"/>
      <c r="P213" s="6"/>
      <c r="Q213" s="6"/>
      <c r="R213" s="118">
        <f t="shared" si="4"/>
        <v>0</v>
      </c>
      <c r="S213" s="118" t="str">
        <f>VLOOKUP(R213,Kod!$A$2:$B$55,2,0)</f>
        <v>Укажите код образования!</v>
      </c>
    </row>
    <row r="214" spans="1:19" s="88" customFormat="1" x14ac:dyDescent="0.2">
      <c r="A214" s="6"/>
      <c r="B214" s="6"/>
      <c r="C214" s="6"/>
      <c r="D214" s="6"/>
      <c r="E214" s="6"/>
      <c r="F214" s="153"/>
      <c r="G214" s="156"/>
      <c r="H214" s="6"/>
      <c r="I214" s="6"/>
      <c r="J214" s="153"/>
      <c r="K214" s="153"/>
      <c r="L214" s="153"/>
      <c r="M214" s="153"/>
      <c r="N214" s="154"/>
      <c r="O214" s="155"/>
      <c r="P214" s="6"/>
      <c r="Q214" s="6"/>
      <c r="R214" s="118">
        <f t="shared" si="4"/>
        <v>0</v>
      </c>
      <c r="S214" s="118" t="str">
        <f>VLOOKUP(R214,Kod!$A$2:$B$55,2,0)</f>
        <v>Укажите код образования!</v>
      </c>
    </row>
    <row r="215" spans="1:19" s="88" customFormat="1" x14ac:dyDescent="0.2">
      <c r="A215" s="6"/>
      <c r="B215" s="6"/>
      <c r="C215" s="6"/>
      <c r="D215" s="6"/>
      <c r="E215" s="6"/>
      <c r="F215" s="153"/>
      <c r="G215" s="156"/>
      <c r="H215" s="6"/>
      <c r="I215" s="6"/>
      <c r="J215" s="153"/>
      <c r="K215" s="153"/>
      <c r="L215" s="153"/>
      <c r="M215" s="153"/>
      <c r="N215" s="154"/>
      <c r="O215" s="155"/>
      <c r="P215" s="6"/>
      <c r="Q215" s="6"/>
      <c r="R215" s="118">
        <f t="shared" si="4"/>
        <v>0</v>
      </c>
      <c r="S215" s="118" t="str">
        <f>VLOOKUP(R215,Kod!$A$2:$B$55,2,0)</f>
        <v>Укажите код образования!</v>
      </c>
    </row>
    <row r="216" spans="1:19" s="88" customFormat="1" x14ac:dyDescent="0.2">
      <c r="A216" s="6"/>
      <c r="B216" s="6"/>
      <c r="C216" s="6"/>
      <c r="D216" s="6"/>
      <c r="E216" s="6"/>
      <c r="F216" s="153"/>
      <c r="G216" s="156"/>
      <c r="H216" s="6"/>
      <c r="I216" s="6"/>
      <c r="J216" s="153"/>
      <c r="K216" s="153"/>
      <c r="L216" s="153"/>
      <c r="M216" s="153"/>
      <c r="N216" s="154"/>
      <c r="O216" s="155"/>
      <c r="P216" s="6"/>
      <c r="Q216" s="6"/>
      <c r="R216" s="118">
        <f t="shared" si="4"/>
        <v>0</v>
      </c>
      <c r="S216" s="118" t="str">
        <f>VLOOKUP(R216,Kod!$A$2:$B$55,2,0)</f>
        <v>Укажите код образования!</v>
      </c>
    </row>
    <row r="217" spans="1:19" s="88" customFormat="1" x14ac:dyDescent="0.2">
      <c r="A217" s="6"/>
      <c r="B217" s="6"/>
      <c r="C217" s="6"/>
      <c r="D217" s="6"/>
      <c r="E217" s="6"/>
      <c r="F217" s="153"/>
      <c r="G217" s="156"/>
      <c r="H217" s="6"/>
      <c r="I217" s="6"/>
      <c r="J217" s="153"/>
      <c r="K217" s="153"/>
      <c r="L217" s="153"/>
      <c r="M217" s="153"/>
      <c r="N217" s="154"/>
      <c r="O217" s="155"/>
      <c r="P217" s="6"/>
      <c r="Q217" s="6"/>
      <c r="R217" s="118">
        <f t="shared" si="4"/>
        <v>0</v>
      </c>
      <c r="S217" s="118" t="str">
        <f>VLOOKUP(R217,Kod!$A$2:$B$55,2,0)</f>
        <v>Укажите код образования!</v>
      </c>
    </row>
    <row r="218" spans="1:19" s="88" customFormat="1" x14ac:dyDescent="0.2">
      <c r="A218" s="6"/>
      <c r="B218" s="6"/>
      <c r="C218" s="6"/>
      <c r="D218" s="6"/>
      <c r="E218" s="6"/>
      <c r="F218" s="153"/>
      <c r="G218" s="156"/>
      <c r="H218" s="6"/>
      <c r="I218" s="6"/>
      <c r="J218" s="153"/>
      <c r="K218" s="153"/>
      <c r="L218" s="153"/>
      <c r="M218" s="153"/>
      <c r="N218" s="154"/>
      <c r="O218" s="155"/>
      <c r="P218" s="6"/>
      <c r="Q218" s="6"/>
      <c r="R218" s="118">
        <f t="shared" si="4"/>
        <v>0</v>
      </c>
      <c r="S218" s="118" t="str">
        <f>VLOOKUP(R218,Kod!$A$2:$B$55,2,0)</f>
        <v>Укажите код образования!</v>
      </c>
    </row>
    <row r="219" spans="1:19" s="88" customFormat="1" x14ac:dyDescent="0.2">
      <c r="A219" s="6"/>
      <c r="B219" s="6"/>
      <c r="C219" s="6"/>
      <c r="D219" s="6"/>
      <c r="E219" s="6"/>
      <c r="F219" s="153"/>
      <c r="G219" s="153"/>
      <c r="H219" s="6"/>
      <c r="I219" s="6"/>
      <c r="J219" s="153"/>
      <c r="K219" s="153"/>
      <c r="L219" s="153"/>
      <c r="M219" s="153"/>
      <c r="N219" s="154"/>
      <c r="O219" s="155"/>
      <c r="P219" s="6"/>
      <c r="Q219" s="6"/>
      <c r="R219" s="118">
        <f t="shared" si="4"/>
        <v>0</v>
      </c>
      <c r="S219" s="118" t="str">
        <f>VLOOKUP(R219,Kod!$A$2:$B$55,2,0)</f>
        <v>Укажите код образования!</v>
      </c>
    </row>
    <row r="220" spans="1:19" s="88" customFormat="1" x14ac:dyDescent="0.2">
      <c r="A220" s="6"/>
      <c r="B220" s="6"/>
      <c r="C220" s="6"/>
      <c r="D220" s="6"/>
      <c r="E220" s="6"/>
      <c r="F220" s="153"/>
      <c r="G220" s="153"/>
      <c r="H220" s="6"/>
      <c r="I220" s="6"/>
      <c r="J220" s="153"/>
      <c r="K220" s="153"/>
      <c r="L220" s="153"/>
      <c r="M220" s="153"/>
      <c r="N220" s="154"/>
      <c r="O220" s="155"/>
      <c r="P220" s="6"/>
      <c r="Q220" s="6"/>
      <c r="R220" s="118">
        <f t="shared" si="4"/>
        <v>0</v>
      </c>
      <c r="S220" s="118" t="str">
        <f>VLOOKUP(R220,Kod!$A$2:$B$55,2,0)</f>
        <v>Укажите код образования!</v>
      </c>
    </row>
    <row r="221" spans="1:19" s="88" customFormat="1" x14ac:dyDescent="0.2">
      <c r="A221" s="6"/>
      <c r="B221" s="6"/>
      <c r="C221" s="6"/>
      <c r="D221" s="6"/>
      <c r="E221" s="6"/>
      <c r="F221" s="153"/>
      <c r="G221" s="156"/>
      <c r="H221" s="6"/>
      <c r="I221" s="6"/>
      <c r="J221" s="153"/>
      <c r="K221" s="153"/>
      <c r="L221" s="153"/>
      <c r="M221" s="153"/>
      <c r="N221" s="154"/>
      <c r="O221" s="155"/>
      <c r="P221" s="6"/>
      <c r="Q221" s="6"/>
      <c r="R221" s="118">
        <f t="shared" si="4"/>
        <v>0</v>
      </c>
      <c r="S221" s="118" t="str">
        <f>VLOOKUP(R221,Kod!$A$2:$B$55,2,0)</f>
        <v>Укажите код образования!</v>
      </c>
    </row>
    <row r="222" spans="1:19" s="88" customFormat="1" x14ac:dyDescent="0.2">
      <c r="A222" s="6"/>
      <c r="B222" s="6"/>
      <c r="C222" s="6"/>
      <c r="D222" s="6"/>
      <c r="E222" s="6"/>
      <c r="F222" s="153"/>
      <c r="G222" s="156"/>
      <c r="H222" s="6"/>
      <c r="I222" s="6"/>
      <c r="J222" s="153"/>
      <c r="K222" s="153"/>
      <c r="L222" s="153"/>
      <c r="M222" s="153"/>
      <c r="N222" s="154"/>
      <c r="O222" s="155"/>
      <c r="P222" s="6"/>
      <c r="Q222" s="6"/>
      <c r="R222" s="118">
        <f t="shared" si="4"/>
        <v>0</v>
      </c>
      <c r="S222" s="118" t="str">
        <f>VLOOKUP(R222,Kod!$A$2:$B$55,2,0)</f>
        <v>Укажите код образования!</v>
      </c>
    </row>
    <row r="223" spans="1:19" s="88" customFormat="1" x14ac:dyDescent="0.2">
      <c r="A223" s="6"/>
      <c r="B223" s="6"/>
      <c r="C223" s="6"/>
      <c r="D223" s="6"/>
      <c r="E223" s="6"/>
      <c r="F223" s="153"/>
      <c r="G223" s="156"/>
      <c r="H223" s="6"/>
      <c r="I223" s="6"/>
      <c r="J223" s="153"/>
      <c r="K223" s="153"/>
      <c r="L223" s="153"/>
      <c r="M223" s="153"/>
      <c r="N223" s="154"/>
      <c r="O223" s="155"/>
      <c r="P223" s="6"/>
      <c r="Q223" s="6"/>
      <c r="R223" s="118">
        <f t="shared" si="4"/>
        <v>0</v>
      </c>
      <c r="S223" s="118" t="str">
        <f>VLOOKUP(R223,Kod!$A$2:$B$55,2,0)</f>
        <v>Укажите код образования!</v>
      </c>
    </row>
    <row r="224" spans="1:19" s="88" customFormat="1" x14ac:dyDescent="0.2">
      <c r="A224" s="6"/>
      <c r="B224" s="6"/>
      <c r="C224" s="6"/>
      <c r="D224" s="6"/>
      <c r="E224" s="6"/>
      <c r="F224" s="153"/>
      <c r="G224" s="156"/>
      <c r="H224" s="6"/>
      <c r="I224" s="6"/>
      <c r="J224" s="153"/>
      <c r="K224" s="153"/>
      <c r="L224" s="153"/>
      <c r="M224" s="153"/>
      <c r="N224" s="154"/>
      <c r="O224" s="155"/>
      <c r="P224" s="6"/>
      <c r="Q224" s="6"/>
      <c r="R224" s="118">
        <f t="shared" si="4"/>
        <v>0</v>
      </c>
      <c r="S224" s="118" t="str">
        <f>VLOOKUP(R224,Kod!$A$2:$B$55,2,0)</f>
        <v>Укажите код образования!</v>
      </c>
    </row>
    <row r="225" spans="1:19" s="88" customFormat="1" x14ac:dyDescent="0.2">
      <c r="A225" s="6"/>
      <c r="B225" s="6"/>
      <c r="C225" s="6"/>
      <c r="D225" s="6"/>
      <c r="E225" s="6"/>
      <c r="F225" s="153"/>
      <c r="G225" s="153"/>
      <c r="H225" s="6"/>
      <c r="I225" s="6"/>
      <c r="J225" s="153"/>
      <c r="K225" s="153"/>
      <c r="L225" s="153"/>
      <c r="M225" s="153"/>
      <c r="N225" s="154"/>
      <c r="O225" s="155"/>
      <c r="P225" s="6"/>
      <c r="Q225" s="6"/>
      <c r="R225" s="118">
        <f t="shared" si="4"/>
        <v>0</v>
      </c>
      <c r="S225" s="118" t="str">
        <f>VLOOKUP(R225,Kod!$A$2:$B$55,2,0)</f>
        <v>Укажите код образования!</v>
      </c>
    </row>
    <row r="226" spans="1:19" s="88" customFormat="1" x14ac:dyDescent="0.2">
      <c r="A226" s="6"/>
      <c r="B226" s="6"/>
      <c r="C226" s="6"/>
      <c r="D226" s="6"/>
      <c r="E226" s="6"/>
      <c r="F226" s="153"/>
      <c r="G226" s="156"/>
      <c r="H226" s="6"/>
      <c r="I226" s="6"/>
      <c r="J226" s="153"/>
      <c r="K226" s="153"/>
      <c r="L226" s="153"/>
      <c r="M226" s="153"/>
      <c r="N226" s="154"/>
      <c r="O226" s="155"/>
      <c r="P226" s="6"/>
      <c r="Q226" s="6"/>
      <c r="R226" s="118">
        <f t="shared" si="4"/>
        <v>0</v>
      </c>
      <c r="S226" s="118" t="str">
        <f>VLOOKUP(R226,Kod!$A$2:$B$55,2,0)</f>
        <v>Укажите код образования!</v>
      </c>
    </row>
    <row r="227" spans="1:19" s="88" customFormat="1" x14ac:dyDescent="0.2">
      <c r="A227" s="6"/>
      <c r="B227" s="6"/>
      <c r="C227" s="6"/>
      <c r="D227" s="6"/>
      <c r="E227" s="6"/>
      <c r="F227" s="153"/>
      <c r="G227" s="156"/>
      <c r="H227" s="6"/>
      <c r="I227" s="6"/>
      <c r="J227" s="153"/>
      <c r="K227" s="153"/>
      <c r="L227" s="153"/>
      <c r="M227" s="153"/>
      <c r="N227" s="154"/>
      <c r="O227" s="155"/>
      <c r="P227" s="6"/>
      <c r="Q227" s="6"/>
      <c r="R227" s="118">
        <f t="shared" si="4"/>
        <v>0</v>
      </c>
      <c r="S227" s="118" t="str">
        <f>VLOOKUP(R227,Kod!$A$2:$B$55,2,0)</f>
        <v>Укажите код образования!</v>
      </c>
    </row>
    <row r="228" spans="1:19" s="88" customFormat="1" x14ac:dyDescent="0.2">
      <c r="A228" s="6"/>
      <c r="B228" s="6"/>
      <c r="C228" s="6"/>
      <c r="D228" s="6"/>
      <c r="E228" s="6"/>
      <c r="F228" s="153"/>
      <c r="G228" s="156"/>
      <c r="H228" s="6"/>
      <c r="I228" s="6"/>
      <c r="J228" s="153"/>
      <c r="K228" s="153"/>
      <c r="L228" s="153"/>
      <c r="M228" s="153"/>
      <c r="N228" s="154"/>
      <c r="O228" s="155"/>
      <c r="P228" s="6"/>
      <c r="Q228" s="6"/>
      <c r="R228" s="118">
        <f t="shared" si="4"/>
        <v>0</v>
      </c>
      <c r="S228" s="118" t="str">
        <f>VLOOKUP(R228,Kod!$A$2:$B$55,2,0)</f>
        <v>Укажите код образования!</v>
      </c>
    </row>
    <row r="229" spans="1:19" s="88" customFormat="1" x14ac:dyDescent="0.2">
      <c r="A229" s="6"/>
      <c r="B229" s="6"/>
      <c r="C229" s="6"/>
      <c r="D229" s="6"/>
      <c r="E229" s="6"/>
      <c r="F229" s="153"/>
      <c r="G229" s="156"/>
      <c r="H229" s="6"/>
      <c r="I229" s="6"/>
      <c r="J229" s="153"/>
      <c r="K229" s="153"/>
      <c r="L229" s="153"/>
      <c r="M229" s="153"/>
      <c r="N229" s="154"/>
      <c r="O229" s="155"/>
      <c r="P229" s="6"/>
      <c r="Q229" s="6"/>
      <c r="R229" s="118">
        <f t="shared" si="4"/>
        <v>0</v>
      </c>
      <c r="S229" s="118" t="str">
        <f>VLOOKUP(R229,Kod!$A$2:$B$55,2,0)</f>
        <v>Укажите код образования!</v>
      </c>
    </row>
    <row r="230" spans="1:19" s="88" customFormat="1" x14ac:dyDescent="0.2">
      <c r="A230" s="6"/>
      <c r="B230" s="6"/>
      <c r="C230" s="6"/>
      <c r="D230" s="6"/>
      <c r="E230" s="6"/>
      <c r="F230" s="153"/>
      <c r="G230" s="156"/>
      <c r="H230" s="6"/>
      <c r="I230" s="6"/>
      <c r="J230" s="153"/>
      <c r="K230" s="153"/>
      <c r="L230" s="153"/>
      <c r="M230" s="153"/>
      <c r="N230" s="154"/>
      <c r="O230" s="155"/>
      <c r="P230" s="6"/>
      <c r="Q230" s="6"/>
      <c r="R230" s="118">
        <f t="shared" si="4"/>
        <v>0</v>
      </c>
      <c r="S230" s="118" t="str">
        <f>VLOOKUP(R230,Kod!$A$2:$B$55,2,0)</f>
        <v>Укажите код образования!</v>
      </c>
    </row>
    <row r="231" spans="1:19" s="88" customFormat="1" x14ac:dyDescent="0.2">
      <c r="A231" s="6"/>
      <c r="B231" s="6"/>
      <c r="C231" s="6"/>
      <c r="D231" s="6"/>
      <c r="E231" s="6"/>
      <c r="F231" s="153"/>
      <c r="G231" s="156"/>
      <c r="H231" s="6"/>
      <c r="I231" s="6"/>
      <c r="J231" s="153"/>
      <c r="K231" s="153"/>
      <c r="L231" s="153"/>
      <c r="M231" s="153"/>
      <c r="N231" s="154"/>
      <c r="O231" s="155"/>
      <c r="P231" s="6"/>
      <c r="Q231" s="6"/>
      <c r="R231" s="118">
        <f t="shared" si="4"/>
        <v>0</v>
      </c>
      <c r="S231" s="118" t="str">
        <f>VLOOKUP(R231,Kod!$A$2:$B$55,2,0)</f>
        <v>Укажите код образования!</v>
      </c>
    </row>
    <row r="232" spans="1:19" s="88" customFormat="1" x14ac:dyDescent="0.2">
      <c r="A232" s="6"/>
      <c r="B232" s="6"/>
      <c r="C232" s="6"/>
      <c r="D232" s="6"/>
      <c r="E232" s="6"/>
      <c r="F232" s="153"/>
      <c r="G232" s="153"/>
      <c r="H232" s="6"/>
      <c r="I232" s="6"/>
      <c r="J232" s="153"/>
      <c r="K232" s="153"/>
      <c r="L232" s="153"/>
      <c r="M232" s="153"/>
      <c r="N232" s="154"/>
      <c r="O232" s="155"/>
      <c r="P232" s="6"/>
      <c r="Q232" s="6"/>
      <c r="R232" s="118">
        <f t="shared" si="4"/>
        <v>0</v>
      </c>
      <c r="S232" s="118" t="str">
        <f>VLOOKUP(R232,Kod!$A$2:$B$55,2,0)</f>
        <v>Укажите код образования!</v>
      </c>
    </row>
    <row r="233" spans="1:19" s="88" customFormat="1" x14ac:dyDescent="0.2">
      <c r="A233" s="6"/>
      <c r="B233" s="6"/>
      <c r="C233" s="6"/>
      <c r="D233" s="6"/>
      <c r="E233" s="6"/>
      <c r="F233" s="153"/>
      <c r="G233" s="156"/>
      <c r="H233" s="6"/>
      <c r="I233" s="6"/>
      <c r="J233" s="153"/>
      <c r="K233" s="153"/>
      <c r="L233" s="153"/>
      <c r="M233" s="153"/>
      <c r="N233" s="154"/>
      <c r="O233" s="155"/>
      <c r="P233" s="6"/>
      <c r="Q233" s="6"/>
      <c r="R233" s="118">
        <f t="shared" si="4"/>
        <v>0</v>
      </c>
      <c r="S233" s="118" t="str">
        <f>VLOOKUP(R233,Kod!$A$2:$B$55,2,0)</f>
        <v>Укажите код образования!</v>
      </c>
    </row>
    <row r="234" spans="1:19" s="88" customFormat="1" x14ac:dyDescent="0.2">
      <c r="A234" s="6"/>
      <c r="B234" s="6"/>
      <c r="C234" s="6"/>
      <c r="D234" s="6"/>
      <c r="E234" s="6"/>
      <c r="F234" s="153"/>
      <c r="G234" s="156"/>
      <c r="H234" s="6"/>
      <c r="I234" s="6"/>
      <c r="J234" s="153"/>
      <c r="K234" s="153"/>
      <c r="L234" s="153"/>
      <c r="M234" s="153"/>
      <c r="N234" s="154"/>
      <c r="O234" s="155"/>
      <c r="P234" s="6"/>
      <c r="Q234" s="6"/>
      <c r="R234" s="118">
        <f t="shared" si="4"/>
        <v>0</v>
      </c>
      <c r="S234" s="118" t="str">
        <f>VLOOKUP(R234,Kod!$A$2:$B$55,2,0)</f>
        <v>Укажите код образования!</v>
      </c>
    </row>
    <row r="235" spans="1:19" s="88" customFormat="1" x14ac:dyDescent="0.2">
      <c r="A235" s="6"/>
      <c r="B235" s="6"/>
      <c r="C235" s="6"/>
      <c r="D235" s="6"/>
      <c r="E235" s="6"/>
      <c r="F235" s="153"/>
      <c r="G235" s="156"/>
      <c r="H235" s="6"/>
      <c r="I235" s="6"/>
      <c r="J235" s="153"/>
      <c r="K235" s="153"/>
      <c r="L235" s="153"/>
      <c r="M235" s="153"/>
      <c r="N235" s="154"/>
      <c r="O235" s="155"/>
      <c r="P235" s="6"/>
      <c r="Q235" s="6"/>
      <c r="R235" s="118">
        <f t="shared" si="4"/>
        <v>0</v>
      </c>
      <c r="S235" s="118" t="str">
        <f>VLOOKUP(R235,Kod!$A$2:$B$55,2,0)</f>
        <v>Укажите код образования!</v>
      </c>
    </row>
    <row r="236" spans="1:19" s="88" customFormat="1" x14ac:dyDescent="0.2">
      <c r="A236" s="6"/>
      <c r="B236" s="6"/>
      <c r="C236" s="6"/>
      <c r="D236" s="6"/>
      <c r="E236" s="6"/>
      <c r="F236" s="153"/>
      <c r="G236" s="156"/>
      <c r="H236" s="6"/>
      <c r="I236" s="6"/>
      <c r="J236" s="153"/>
      <c r="K236" s="153"/>
      <c r="L236" s="153"/>
      <c r="M236" s="153"/>
      <c r="N236" s="154"/>
      <c r="O236" s="155"/>
      <c r="P236" s="6"/>
      <c r="Q236" s="6"/>
      <c r="R236" s="118">
        <f t="shared" si="4"/>
        <v>0</v>
      </c>
      <c r="S236" s="118" t="str">
        <f>VLOOKUP(R236,Kod!$A$2:$B$55,2,0)</f>
        <v>Укажите код образования!</v>
      </c>
    </row>
    <row r="237" spans="1:19" s="88" customFormat="1" x14ac:dyDescent="0.2">
      <c r="A237" s="6"/>
      <c r="B237" s="6"/>
      <c r="C237" s="6"/>
      <c r="D237" s="6"/>
      <c r="E237" s="6"/>
      <c r="F237" s="153"/>
      <c r="G237" s="156"/>
      <c r="H237" s="6"/>
      <c r="I237" s="6"/>
      <c r="J237" s="153"/>
      <c r="K237" s="153"/>
      <c r="L237" s="153"/>
      <c r="M237" s="153"/>
      <c r="N237" s="154"/>
      <c r="O237" s="155"/>
      <c r="P237" s="6"/>
      <c r="Q237" s="6"/>
      <c r="R237" s="118">
        <f t="shared" si="4"/>
        <v>0</v>
      </c>
      <c r="S237" s="118" t="str">
        <f>VLOOKUP(R237,Kod!$A$2:$B$55,2,0)</f>
        <v>Укажите код образования!</v>
      </c>
    </row>
    <row r="238" spans="1:19" s="88" customFormat="1" x14ac:dyDescent="0.2">
      <c r="A238" s="6"/>
      <c r="B238" s="6"/>
      <c r="C238" s="6"/>
      <c r="D238" s="6"/>
      <c r="E238" s="6"/>
      <c r="F238" s="153"/>
      <c r="G238" s="156"/>
      <c r="H238" s="6"/>
      <c r="I238" s="6"/>
      <c r="J238" s="153"/>
      <c r="K238" s="153"/>
      <c r="L238" s="153"/>
      <c r="M238" s="153"/>
      <c r="N238" s="154"/>
      <c r="O238" s="155"/>
      <c r="P238" s="6"/>
      <c r="Q238" s="6"/>
      <c r="R238" s="118">
        <f t="shared" si="4"/>
        <v>0</v>
      </c>
      <c r="S238" s="118" t="str">
        <f>VLOOKUP(R238,Kod!$A$2:$B$55,2,0)</f>
        <v>Укажите код образования!</v>
      </c>
    </row>
    <row r="239" spans="1:19" s="88" customFormat="1" x14ac:dyDescent="0.2">
      <c r="A239" s="6"/>
      <c r="B239" s="6"/>
      <c r="C239" s="6"/>
      <c r="D239" s="6"/>
      <c r="E239" s="6"/>
      <c r="F239" s="153"/>
      <c r="G239" s="156"/>
      <c r="H239" s="6"/>
      <c r="I239" s="6"/>
      <c r="J239" s="153"/>
      <c r="K239" s="153"/>
      <c r="L239" s="153"/>
      <c r="M239" s="153"/>
      <c r="N239" s="154"/>
      <c r="O239" s="155"/>
      <c r="P239" s="6"/>
      <c r="Q239" s="6"/>
      <c r="R239" s="118">
        <f t="shared" si="4"/>
        <v>0</v>
      </c>
      <c r="S239" s="118" t="str">
        <f>VLOOKUP(R239,Kod!$A$2:$B$55,2,0)</f>
        <v>Укажите код образования!</v>
      </c>
    </row>
    <row r="240" spans="1:19" s="88" customFormat="1" x14ac:dyDescent="0.2">
      <c r="A240" s="6"/>
      <c r="B240" s="6"/>
      <c r="C240" s="6"/>
      <c r="D240" s="6"/>
      <c r="E240" s="6"/>
      <c r="F240" s="153"/>
      <c r="G240" s="156"/>
      <c r="H240" s="6"/>
      <c r="I240" s="6"/>
      <c r="J240" s="153"/>
      <c r="K240" s="153"/>
      <c r="L240" s="153"/>
      <c r="M240" s="153"/>
      <c r="N240" s="154"/>
      <c r="O240" s="155"/>
      <c r="P240" s="6"/>
      <c r="Q240" s="6"/>
      <c r="R240" s="118">
        <f t="shared" si="4"/>
        <v>0</v>
      </c>
      <c r="S240" s="118" t="str">
        <f>VLOOKUP(R240,Kod!$A$2:$B$55,2,0)</f>
        <v>Укажите код образования!</v>
      </c>
    </row>
    <row r="241" spans="1:19" s="88" customFormat="1" x14ac:dyDescent="0.2">
      <c r="A241" s="6"/>
      <c r="B241" s="6"/>
      <c r="C241" s="6"/>
      <c r="D241" s="6"/>
      <c r="E241" s="6"/>
      <c r="F241" s="153"/>
      <c r="G241" s="156"/>
      <c r="H241" s="6"/>
      <c r="I241" s="6"/>
      <c r="J241" s="153"/>
      <c r="K241" s="153"/>
      <c r="L241" s="153"/>
      <c r="M241" s="153"/>
      <c r="N241" s="154"/>
      <c r="O241" s="155"/>
      <c r="P241" s="6"/>
      <c r="Q241" s="6"/>
      <c r="R241" s="118">
        <f t="shared" si="4"/>
        <v>0</v>
      </c>
      <c r="S241" s="118" t="str">
        <f>VLOOKUP(R241,Kod!$A$2:$B$55,2,0)</f>
        <v>Укажите код образования!</v>
      </c>
    </row>
    <row r="242" spans="1:19" s="88" customFormat="1" x14ac:dyDescent="0.2">
      <c r="A242" s="6"/>
      <c r="B242" s="6"/>
      <c r="C242" s="6"/>
      <c r="D242" s="6"/>
      <c r="E242" s="6"/>
      <c r="F242" s="153"/>
      <c r="G242" s="153"/>
      <c r="H242" s="6"/>
      <c r="I242" s="6"/>
      <c r="J242" s="153"/>
      <c r="K242" s="153"/>
      <c r="L242" s="153"/>
      <c r="M242" s="153"/>
      <c r="N242" s="154"/>
      <c r="O242" s="155"/>
      <c r="P242" s="6"/>
      <c r="Q242" s="6"/>
      <c r="R242" s="118">
        <f t="shared" si="4"/>
        <v>0</v>
      </c>
      <c r="S242" s="118" t="str">
        <f>VLOOKUP(R242,Kod!$A$2:$B$55,2,0)</f>
        <v>Укажите код образования!</v>
      </c>
    </row>
    <row r="243" spans="1:19" s="88" customFormat="1" x14ac:dyDescent="0.2">
      <c r="A243" s="6"/>
      <c r="B243" s="6"/>
      <c r="C243" s="6"/>
      <c r="D243" s="6"/>
      <c r="E243" s="6"/>
      <c r="F243" s="153"/>
      <c r="G243" s="156"/>
      <c r="H243" s="6"/>
      <c r="I243" s="6"/>
      <c r="J243" s="153"/>
      <c r="K243" s="153"/>
      <c r="L243" s="153"/>
      <c r="M243" s="153"/>
      <c r="N243" s="154"/>
      <c r="O243" s="155"/>
      <c r="P243" s="6"/>
      <c r="Q243" s="6"/>
      <c r="R243" s="118">
        <f t="shared" si="4"/>
        <v>0</v>
      </c>
      <c r="S243" s="118" t="str">
        <f>VLOOKUP(R243,Kod!$A$2:$B$55,2,0)</f>
        <v>Укажите код образования!</v>
      </c>
    </row>
    <row r="244" spans="1:19" s="88" customFormat="1" x14ac:dyDescent="0.2">
      <c r="A244" s="6"/>
      <c r="B244" s="6"/>
      <c r="C244" s="6"/>
      <c r="D244" s="6"/>
      <c r="E244" s="6"/>
      <c r="F244" s="153"/>
      <c r="G244" s="156"/>
      <c r="H244" s="6"/>
      <c r="I244" s="6"/>
      <c r="J244" s="153"/>
      <c r="K244" s="153"/>
      <c r="L244" s="153"/>
      <c r="M244" s="153"/>
      <c r="N244" s="154"/>
      <c r="O244" s="155"/>
      <c r="P244" s="6"/>
      <c r="Q244" s="6"/>
      <c r="R244" s="118">
        <f t="shared" si="4"/>
        <v>0</v>
      </c>
      <c r="S244" s="118" t="str">
        <f>VLOOKUP(R244,Kod!$A$2:$B$55,2,0)</f>
        <v>Укажите код образования!</v>
      </c>
    </row>
    <row r="245" spans="1:19" s="88" customFormat="1" x14ac:dyDescent="0.2">
      <c r="A245" s="6"/>
      <c r="B245" s="6"/>
      <c r="C245" s="6"/>
      <c r="D245" s="6"/>
      <c r="E245" s="6"/>
      <c r="F245" s="153"/>
      <c r="G245" s="156"/>
      <c r="H245" s="6"/>
      <c r="I245" s="6"/>
      <c r="J245" s="153"/>
      <c r="K245" s="153"/>
      <c r="L245" s="153"/>
      <c r="M245" s="153"/>
      <c r="N245" s="154"/>
      <c r="O245" s="155"/>
      <c r="P245" s="6"/>
      <c r="Q245" s="6"/>
      <c r="R245" s="118">
        <f t="shared" si="4"/>
        <v>0</v>
      </c>
      <c r="S245" s="118" t="str">
        <f>VLOOKUP(R245,Kod!$A$2:$B$55,2,0)</f>
        <v>Укажите код образования!</v>
      </c>
    </row>
    <row r="246" spans="1:19" s="88" customFormat="1" x14ac:dyDescent="0.2">
      <c r="A246" s="6"/>
      <c r="B246" s="6"/>
      <c r="C246" s="6"/>
      <c r="D246" s="6"/>
      <c r="E246" s="6"/>
      <c r="F246" s="153"/>
      <c r="G246" s="156"/>
      <c r="H246" s="6"/>
      <c r="I246" s="6"/>
      <c r="J246" s="153"/>
      <c r="K246" s="153"/>
      <c r="L246" s="153"/>
      <c r="M246" s="153"/>
      <c r="N246" s="154"/>
      <c r="O246" s="155"/>
      <c r="P246" s="6"/>
      <c r="Q246" s="6"/>
      <c r="R246" s="118">
        <f t="shared" si="4"/>
        <v>0</v>
      </c>
      <c r="S246" s="118" t="str">
        <f>VLOOKUP(R246,Kod!$A$2:$B$55,2,0)</f>
        <v>Укажите код образования!</v>
      </c>
    </row>
    <row r="247" spans="1:19" s="88" customFormat="1" x14ac:dyDescent="0.2">
      <c r="A247" s="6"/>
      <c r="B247" s="6"/>
      <c r="C247" s="6"/>
      <c r="D247" s="6"/>
      <c r="E247" s="6"/>
      <c r="F247" s="153"/>
      <c r="G247" s="156"/>
      <c r="H247" s="6"/>
      <c r="I247" s="6"/>
      <c r="J247" s="153"/>
      <c r="K247" s="153"/>
      <c r="L247" s="153"/>
      <c r="M247" s="153"/>
      <c r="N247" s="154"/>
      <c r="O247" s="155"/>
      <c r="P247" s="6"/>
      <c r="Q247" s="6"/>
      <c r="R247" s="118">
        <f t="shared" si="4"/>
        <v>0</v>
      </c>
      <c r="S247" s="118" t="str">
        <f>VLOOKUP(R247,Kod!$A$2:$B$55,2,0)</f>
        <v>Укажите код образования!</v>
      </c>
    </row>
    <row r="248" spans="1:19" s="88" customFormat="1" x14ac:dyDescent="0.2">
      <c r="A248" s="6"/>
      <c r="B248" s="6"/>
      <c r="C248" s="6"/>
      <c r="D248" s="6"/>
      <c r="E248" s="6"/>
      <c r="F248" s="153"/>
      <c r="G248" s="156"/>
      <c r="H248" s="6"/>
      <c r="I248" s="6"/>
      <c r="J248" s="153"/>
      <c r="K248" s="153"/>
      <c r="L248" s="153"/>
      <c r="M248" s="153"/>
      <c r="N248" s="154"/>
      <c r="O248" s="155"/>
      <c r="P248" s="6"/>
      <c r="Q248" s="6"/>
      <c r="R248" s="118">
        <f t="shared" si="4"/>
        <v>0</v>
      </c>
      <c r="S248" s="118" t="str">
        <f>VLOOKUP(R248,Kod!$A$2:$B$55,2,0)</f>
        <v>Укажите код образования!</v>
      </c>
    </row>
    <row r="249" spans="1:19" s="88" customFormat="1" x14ac:dyDescent="0.2">
      <c r="A249" s="6"/>
      <c r="B249" s="6"/>
      <c r="C249" s="6"/>
      <c r="D249" s="6"/>
      <c r="E249" s="6"/>
      <c r="F249" s="153"/>
      <c r="G249" s="156"/>
      <c r="H249" s="6"/>
      <c r="I249" s="6"/>
      <c r="J249" s="153"/>
      <c r="K249" s="153"/>
      <c r="L249" s="153"/>
      <c r="M249" s="153"/>
      <c r="N249" s="154"/>
      <c r="O249" s="155"/>
      <c r="P249" s="6"/>
      <c r="Q249" s="6"/>
      <c r="R249" s="118">
        <f t="shared" si="4"/>
        <v>0</v>
      </c>
      <c r="S249" s="118" t="str">
        <f>VLOOKUP(R249,Kod!$A$2:$B$55,2,0)</f>
        <v>Укажите код образования!</v>
      </c>
    </row>
    <row r="250" spans="1:19" s="88" customFormat="1" x14ac:dyDescent="0.2">
      <c r="A250" s="6"/>
      <c r="B250" s="6"/>
      <c r="C250" s="6"/>
      <c r="D250" s="6"/>
      <c r="E250" s="6"/>
      <c r="F250" s="153"/>
      <c r="G250" s="156"/>
      <c r="H250" s="6"/>
      <c r="I250" s="6"/>
      <c r="J250" s="153"/>
      <c r="K250" s="153"/>
      <c r="L250" s="153"/>
      <c r="M250" s="153"/>
      <c r="N250" s="154"/>
      <c r="O250" s="155"/>
      <c r="P250" s="6"/>
      <c r="Q250" s="6"/>
      <c r="R250" s="118">
        <f t="shared" si="4"/>
        <v>0</v>
      </c>
      <c r="S250" s="118" t="str">
        <f>VLOOKUP(R250,Kod!$A$2:$B$55,2,0)</f>
        <v>Укажите код образования!</v>
      </c>
    </row>
    <row r="251" spans="1:19" s="88" customFormat="1" x14ac:dyDescent="0.2">
      <c r="A251" s="6"/>
      <c r="B251" s="6"/>
      <c r="C251" s="6"/>
      <c r="D251" s="6"/>
      <c r="E251" s="6"/>
      <c r="F251" s="153"/>
      <c r="G251" s="156"/>
      <c r="H251" s="6"/>
      <c r="I251" s="6"/>
      <c r="J251" s="153"/>
      <c r="K251" s="153"/>
      <c r="L251" s="153"/>
      <c r="M251" s="153"/>
      <c r="N251" s="154"/>
      <c r="O251" s="155"/>
      <c r="P251" s="6"/>
      <c r="Q251" s="6"/>
      <c r="R251" s="118">
        <f t="shared" si="4"/>
        <v>0</v>
      </c>
      <c r="S251" s="118" t="str">
        <f>VLOOKUP(R251,Kod!$A$2:$B$55,2,0)</f>
        <v>Укажите код образования!</v>
      </c>
    </row>
    <row r="252" spans="1:19" s="88" customFormat="1" x14ac:dyDescent="0.2">
      <c r="A252" s="6"/>
      <c r="B252" s="6"/>
      <c r="C252" s="6"/>
      <c r="D252" s="6"/>
      <c r="E252" s="6"/>
      <c r="F252" s="153"/>
      <c r="G252" s="156"/>
      <c r="H252" s="6"/>
      <c r="I252" s="6"/>
      <c r="J252" s="153"/>
      <c r="K252" s="153"/>
      <c r="L252" s="153"/>
      <c r="M252" s="153"/>
      <c r="N252" s="154"/>
      <c r="O252" s="155"/>
      <c r="P252" s="6"/>
      <c r="Q252" s="6"/>
      <c r="R252" s="118">
        <f t="shared" si="4"/>
        <v>0</v>
      </c>
      <c r="S252" s="118" t="str">
        <f>VLOOKUP(R252,Kod!$A$2:$B$55,2,0)</f>
        <v>Укажите код образования!</v>
      </c>
    </row>
    <row r="253" spans="1:19" s="88" customFormat="1" x14ac:dyDescent="0.2">
      <c r="A253" s="6"/>
      <c r="B253" s="6"/>
      <c r="C253" s="6"/>
      <c r="D253" s="6"/>
      <c r="E253" s="6"/>
      <c r="F253" s="153"/>
      <c r="G253" s="156"/>
      <c r="H253" s="6"/>
      <c r="I253" s="6"/>
      <c r="J253" s="153"/>
      <c r="K253" s="153"/>
      <c r="L253" s="153"/>
      <c r="M253" s="153"/>
      <c r="N253" s="154"/>
      <c r="O253" s="155"/>
      <c r="P253" s="6"/>
      <c r="Q253" s="6"/>
      <c r="R253" s="118">
        <f t="shared" si="4"/>
        <v>0</v>
      </c>
      <c r="S253" s="118" t="str">
        <f>VLOOKUP(R253,Kod!$A$2:$B$55,2,0)</f>
        <v>Укажите код образования!</v>
      </c>
    </row>
    <row r="254" spans="1:19" s="88" customFormat="1" x14ac:dyDescent="0.2">
      <c r="A254" s="6"/>
      <c r="B254" s="6"/>
      <c r="C254" s="6"/>
      <c r="D254" s="6"/>
      <c r="E254" s="6"/>
      <c r="F254" s="153"/>
      <c r="G254" s="156"/>
      <c r="H254" s="6"/>
      <c r="I254" s="6"/>
      <c r="J254" s="153"/>
      <c r="K254" s="153"/>
      <c r="L254" s="153"/>
      <c r="M254" s="153"/>
      <c r="N254" s="154"/>
      <c r="O254" s="155"/>
      <c r="P254" s="6"/>
      <c r="Q254" s="6"/>
      <c r="R254" s="118">
        <f t="shared" si="4"/>
        <v>0</v>
      </c>
      <c r="S254" s="118" t="str">
        <f>VLOOKUP(R254,Kod!$A$2:$B$55,2,0)</f>
        <v>Укажите код образования!</v>
      </c>
    </row>
    <row r="255" spans="1:19" s="88" customFormat="1" x14ac:dyDescent="0.2">
      <c r="A255" s="6"/>
      <c r="B255" s="6"/>
      <c r="C255" s="6"/>
      <c r="D255" s="6"/>
      <c r="E255" s="6"/>
      <c r="F255" s="153"/>
      <c r="G255" s="156"/>
      <c r="H255" s="6"/>
      <c r="I255" s="6"/>
      <c r="J255" s="153"/>
      <c r="K255" s="153"/>
      <c r="L255" s="153"/>
      <c r="M255" s="153"/>
      <c r="N255" s="154"/>
      <c r="O255" s="155"/>
      <c r="P255" s="6"/>
      <c r="Q255" s="6"/>
      <c r="R255" s="118">
        <f t="shared" si="4"/>
        <v>0</v>
      </c>
      <c r="S255" s="118" t="str">
        <f>VLOOKUP(R255,Kod!$A$2:$B$55,2,0)</f>
        <v>Укажите код образования!</v>
      </c>
    </row>
    <row r="256" spans="1:19" s="88" customFormat="1" x14ac:dyDescent="0.2">
      <c r="A256" s="6"/>
      <c r="B256" s="6"/>
      <c r="C256" s="6"/>
      <c r="D256" s="6"/>
      <c r="E256" s="6"/>
      <c r="F256" s="153"/>
      <c r="G256" s="153"/>
      <c r="H256" s="6"/>
      <c r="I256" s="6"/>
      <c r="J256" s="153"/>
      <c r="K256" s="153"/>
      <c r="L256" s="153"/>
      <c r="M256" s="153"/>
      <c r="N256" s="154"/>
      <c r="O256" s="155"/>
      <c r="P256" s="6"/>
      <c r="Q256" s="6"/>
      <c r="R256" s="118">
        <f t="shared" si="4"/>
        <v>0</v>
      </c>
      <c r="S256" s="118" t="str">
        <f>VLOOKUP(R256,Kod!$A$2:$B$55,2,0)</f>
        <v>Укажите код образования!</v>
      </c>
    </row>
    <row r="257" spans="1:19" s="88" customFormat="1" x14ac:dyDescent="0.2">
      <c r="A257" s="6"/>
      <c r="B257" s="6"/>
      <c r="C257" s="6"/>
      <c r="D257" s="6"/>
      <c r="E257" s="6"/>
      <c r="F257" s="153"/>
      <c r="G257" s="156"/>
      <c r="H257" s="6"/>
      <c r="I257" s="6"/>
      <c r="J257" s="153"/>
      <c r="K257" s="153"/>
      <c r="L257" s="153"/>
      <c r="M257" s="153"/>
      <c r="N257" s="154"/>
      <c r="O257" s="155"/>
      <c r="P257" s="6"/>
      <c r="Q257" s="6"/>
      <c r="R257" s="118">
        <f t="shared" si="4"/>
        <v>0</v>
      </c>
      <c r="S257" s="118" t="str">
        <f>VLOOKUP(R257,Kod!$A$2:$B$55,2,0)</f>
        <v>Укажите код образования!</v>
      </c>
    </row>
    <row r="258" spans="1:19" s="88" customFormat="1" x14ac:dyDescent="0.2">
      <c r="A258" s="6"/>
      <c r="B258" s="6"/>
      <c r="C258" s="6"/>
      <c r="D258" s="6"/>
      <c r="E258" s="6"/>
      <c r="F258" s="153"/>
      <c r="G258" s="156"/>
      <c r="H258" s="6"/>
      <c r="I258" s="6"/>
      <c r="J258" s="153"/>
      <c r="K258" s="153"/>
      <c r="L258" s="153"/>
      <c r="M258" s="153"/>
      <c r="N258" s="154"/>
      <c r="O258" s="155"/>
      <c r="P258" s="6"/>
      <c r="Q258" s="6"/>
      <c r="R258" s="118">
        <f t="shared" si="4"/>
        <v>0</v>
      </c>
      <c r="S258" s="118" t="str">
        <f>VLOOKUP(R258,Kod!$A$2:$B$55,2,0)</f>
        <v>Укажите код образования!</v>
      </c>
    </row>
    <row r="259" spans="1:19" s="88" customFormat="1" x14ac:dyDescent="0.2">
      <c r="A259" s="6"/>
      <c r="B259" s="6"/>
      <c r="C259" s="6"/>
      <c r="D259" s="6"/>
      <c r="E259" s="6"/>
      <c r="F259" s="153"/>
      <c r="G259" s="156"/>
      <c r="H259" s="6"/>
      <c r="I259" s="6"/>
      <c r="J259" s="153"/>
      <c r="K259" s="153"/>
      <c r="L259" s="153"/>
      <c r="M259" s="153"/>
      <c r="N259" s="154"/>
      <c r="O259" s="155"/>
      <c r="P259" s="6"/>
      <c r="Q259" s="6"/>
      <c r="R259" s="118">
        <f t="shared" si="4"/>
        <v>0</v>
      </c>
      <c r="S259" s="118" t="str">
        <f>VLOOKUP(R259,Kod!$A$2:$B$55,2,0)</f>
        <v>Укажите код образования!</v>
      </c>
    </row>
    <row r="260" spans="1:19" s="88" customFormat="1" x14ac:dyDescent="0.2">
      <c r="A260" s="6"/>
      <c r="B260" s="6"/>
      <c r="C260" s="6"/>
      <c r="D260" s="6"/>
      <c r="E260" s="6"/>
      <c r="F260" s="153"/>
      <c r="G260" s="156"/>
      <c r="H260" s="6"/>
      <c r="I260" s="6"/>
      <c r="J260" s="153"/>
      <c r="K260" s="153"/>
      <c r="L260" s="153"/>
      <c r="M260" s="153"/>
      <c r="N260" s="154"/>
      <c r="O260" s="155"/>
      <c r="P260" s="6"/>
      <c r="Q260" s="6"/>
      <c r="R260" s="118">
        <f t="shared" si="4"/>
        <v>0</v>
      </c>
      <c r="S260" s="118" t="str">
        <f>VLOOKUP(R260,Kod!$A$2:$B$55,2,0)</f>
        <v>Укажите код образования!</v>
      </c>
    </row>
    <row r="261" spans="1:19" s="88" customFormat="1" x14ac:dyDescent="0.2">
      <c r="A261" s="6"/>
      <c r="B261" s="6"/>
      <c r="C261" s="6"/>
      <c r="D261" s="6"/>
      <c r="E261" s="6"/>
      <c r="F261" s="153"/>
      <c r="G261" s="156"/>
      <c r="H261" s="6"/>
      <c r="I261" s="6"/>
      <c r="J261" s="153"/>
      <c r="K261" s="153"/>
      <c r="L261" s="153"/>
      <c r="M261" s="153"/>
      <c r="N261" s="154"/>
      <c r="O261" s="155"/>
      <c r="P261" s="6"/>
      <c r="Q261" s="6"/>
      <c r="R261" s="118">
        <f t="shared" si="4"/>
        <v>0</v>
      </c>
      <c r="S261" s="118" t="str">
        <f>VLOOKUP(R261,Kod!$A$2:$B$55,2,0)</f>
        <v>Укажите код образования!</v>
      </c>
    </row>
    <row r="262" spans="1:19" s="88" customFormat="1" x14ac:dyDescent="0.2">
      <c r="A262" s="6"/>
      <c r="B262" s="6"/>
      <c r="C262" s="6"/>
      <c r="D262" s="6"/>
      <c r="E262" s="6"/>
      <c r="F262" s="153"/>
      <c r="G262" s="156"/>
      <c r="H262" s="6"/>
      <c r="I262" s="6"/>
      <c r="J262" s="153"/>
      <c r="K262" s="153"/>
      <c r="L262" s="153"/>
      <c r="M262" s="153"/>
      <c r="N262" s="154"/>
      <c r="O262" s="155"/>
      <c r="P262" s="6"/>
      <c r="Q262" s="6"/>
      <c r="R262" s="118">
        <f t="shared" si="4"/>
        <v>0</v>
      </c>
      <c r="S262" s="118" t="str">
        <f>VLOOKUP(R262,Kod!$A$2:$B$55,2,0)</f>
        <v>Укажите код образования!</v>
      </c>
    </row>
    <row r="263" spans="1:19" s="88" customFormat="1" x14ac:dyDescent="0.2">
      <c r="A263" s="6"/>
      <c r="B263" s="6"/>
      <c r="C263" s="6"/>
      <c r="D263" s="6"/>
      <c r="E263" s="6"/>
      <c r="F263" s="153"/>
      <c r="G263" s="156"/>
      <c r="H263" s="6"/>
      <c r="I263" s="6"/>
      <c r="J263" s="153"/>
      <c r="K263" s="153"/>
      <c r="L263" s="153"/>
      <c r="M263" s="153"/>
      <c r="N263" s="154"/>
      <c r="O263" s="155"/>
      <c r="P263" s="6"/>
      <c r="Q263" s="6"/>
      <c r="R263" s="118">
        <f t="shared" si="4"/>
        <v>0</v>
      </c>
      <c r="S263" s="118" t="str">
        <f>VLOOKUP(R263,Kod!$A$2:$B$55,2,0)</f>
        <v>Укажите код образования!</v>
      </c>
    </row>
    <row r="264" spans="1:19" s="88" customFormat="1" x14ac:dyDescent="0.2">
      <c r="A264" s="6"/>
      <c r="B264" s="6"/>
      <c r="C264" s="6"/>
      <c r="D264" s="6"/>
      <c r="E264" s="6"/>
      <c r="F264" s="153"/>
      <c r="G264" s="156"/>
      <c r="H264" s="6"/>
      <c r="I264" s="6"/>
      <c r="J264" s="153"/>
      <c r="K264" s="153"/>
      <c r="L264" s="153"/>
      <c r="M264" s="153"/>
      <c r="N264" s="154"/>
      <c r="O264" s="155"/>
      <c r="P264" s="6"/>
      <c r="Q264" s="6"/>
      <c r="R264" s="118">
        <f t="shared" si="4"/>
        <v>0</v>
      </c>
      <c r="S264" s="118" t="str">
        <f>VLOOKUP(R264,Kod!$A$2:$B$55,2,0)</f>
        <v>Укажите код образования!</v>
      </c>
    </row>
    <row r="265" spans="1:19" s="88" customFormat="1" x14ac:dyDescent="0.2">
      <c r="A265" s="6"/>
      <c r="B265" s="6"/>
      <c r="C265" s="6"/>
      <c r="D265" s="6"/>
      <c r="E265" s="6"/>
      <c r="F265" s="153"/>
      <c r="G265" s="156"/>
      <c r="H265" s="6"/>
      <c r="I265" s="6"/>
      <c r="J265" s="153"/>
      <c r="K265" s="153"/>
      <c r="L265" s="153"/>
      <c r="M265" s="153"/>
      <c r="N265" s="154"/>
      <c r="O265" s="155"/>
      <c r="P265" s="6"/>
      <c r="Q265" s="6"/>
      <c r="R265" s="118">
        <f t="shared" si="4"/>
        <v>0</v>
      </c>
      <c r="S265" s="118" t="str">
        <f>VLOOKUP(R265,Kod!$A$2:$B$55,2,0)</f>
        <v>Укажите код образования!</v>
      </c>
    </row>
    <row r="266" spans="1:19" s="88" customFormat="1" x14ac:dyDescent="0.2">
      <c r="A266" s="6"/>
      <c r="B266" s="6"/>
      <c r="C266" s="6"/>
      <c r="D266" s="6"/>
      <c r="E266" s="6"/>
      <c r="F266" s="153"/>
      <c r="G266" s="156"/>
      <c r="H266" s="6"/>
      <c r="I266" s="6"/>
      <c r="J266" s="153"/>
      <c r="K266" s="153"/>
      <c r="L266" s="153"/>
      <c r="M266" s="153"/>
      <c r="N266" s="154"/>
      <c r="O266" s="155"/>
      <c r="P266" s="6"/>
      <c r="Q266" s="6"/>
      <c r="R266" s="118">
        <f t="shared" ref="R266:R329" si="5">IF(Q266=945023,"222", IF(Q266=939019,"919", INT(Q266/1000)))</f>
        <v>0</v>
      </c>
      <c r="S266" s="118" t="str">
        <f>VLOOKUP(R266,Kod!$A$2:$B$55,2,0)</f>
        <v>Укажите код образования!</v>
      </c>
    </row>
    <row r="267" spans="1:19" s="88" customFormat="1" x14ac:dyDescent="0.2">
      <c r="A267" s="6"/>
      <c r="B267" s="6"/>
      <c r="C267" s="6"/>
      <c r="D267" s="6"/>
      <c r="E267" s="6"/>
      <c r="F267" s="153"/>
      <c r="G267" s="156"/>
      <c r="H267" s="6"/>
      <c r="I267" s="6"/>
      <c r="J267" s="153"/>
      <c r="K267" s="153"/>
      <c r="L267" s="153"/>
      <c r="M267" s="153"/>
      <c r="N267" s="154"/>
      <c r="O267" s="155"/>
      <c r="P267" s="6"/>
      <c r="Q267" s="6"/>
      <c r="R267" s="118">
        <f t="shared" si="5"/>
        <v>0</v>
      </c>
      <c r="S267" s="118" t="str">
        <f>VLOOKUP(R267,Kod!$A$2:$B$55,2,0)</f>
        <v>Укажите код образования!</v>
      </c>
    </row>
    <row r="268" spans="1:19" s="88" customFormat="1" x14ac:dyDescent="0.2">
      <c r="A268" s="6"/>
      <c r="B268" s="6"/>
      <c r="C268" s="6"/>
      <c r="D268" s="6"/>
      <c r="E268" s="6"/>
      <c r="F268" s="153"/>
      <c r="G268" s="156"/>
      <c r="H268" s="6"/>
      <c r="I268" s="6"/>
      <c r="J268" s="153"/>
      <c r="K268" s="153"/>
      <c r="L268" s="153"/>
      <c r="M268" s="153"/>
      <c r="N268" s="154"/>
      <c r="O268" s="155"/>
      <c r="P268" s="6"/>
      <c r="Q268" s="6"/>
      <c r="R268" s="118">
        <f t="shared" si="5"/>
        <v>0</v>
      </c>
      <c r="S268" s="118" t="str">
        <f>VLOOKUP(R268,Kod!$A$2:$B$55,2,0)</f>
        <v>Укажите код образования!</v>
      </c>
    </row>
    <row r="269" spans="1:19" s="88" customFormat="1" x14ac:dyDescent="0.2">
      <c r="A269" s="6"/>
      <c r="B269" s="6"/>
      <c r="C269" s="6"/>
      <c r="D269" s="6"/>
      <c r="E269" s="6"/>
      <c r="F269" s="153"/>
      <c r="G269" s="156"/>
      <c r="H269" s="6"/>
      <c r="I269" s="6"/>
      <c r="J269" s="153"/>
      <c r="K269" s="153"/>
      <c r="L269" s="153"/>
      <c r="M269" s="153"/>
      <c r="N269" s="154"/>
      <c r="O269" s="155"/>
      <c r="P269" s="6"/>
      <c r="Q269" s="6"/>
      <c r="R269" s="118">
        <f t="shared" si="5"/>
        <v>0</v>
      </c>
      <c r="S269" s="118" t="str">
        <f>VLOOKUP(R269,Kod!$A$2:$B$55,2,0)</f>
        <v>Укажите код образования!</v>
      </c>
    </row>
    <row r="270" spans="1:19" s="88" customFormat="1" x14ac:dyDescent="0.2">
      <c r="A270" s="6"/>
      <c r="B270" s="6"/>
      <c r="C270" s="6"/>
      <c r="D270" s="6"/>
      <c r="E270" s="6"/>
      <c r="F270" s="153"/>
      <c r="G270" s="156"/>
      <c r="H270" s="6"/>
      <c r="I270" s="6"/>
      <c r="J270" s="153"/>
      <c r="K270" s="153"/>
      <c r="L270" s="153"/>
      <c r="M270" s="153"/>
      <c r="N270" s="154"/>
      <c r="O270" s="155"/>
      <c r="P270" s="6"/>
      <c r="Q270" s="6"/>
      <c r="R270" s="118">
        <f t="shared" si="5"/>
        <v>0</v>
      </c>
      <c r="S270" s="118" t="str">
        <f>VLOOKUP(R270,Kod!$A$2:$B$55,2,0)</f>
        <v>Укажите код образования!</v>
      </c>
    </row>
    <row r="271" spans="1:19" s="88" customFormat="1" x14ac:dyDescent="0.2">
      <c r="A271" s="6"/>
      <c r="B271" s="6"/>
      <c r="C271" s="6"/>
      <c r="D271" s="6"/>
      <c r="E271" s="6"/>
      <c r="F271" s="153"/>
      <c r="G271" s="156"/>
      <c r="H271" s="6"/>
      <c r="I271" s="6"/>
      <c r="J271" s="153"/>
      <c r="K271" s="153"/>
      <c r="L271" s="153"/>
      <c r="M271" s="153"/>
      <c r="N271" s="154"/>
      <c r="O271" s="155"/>
      <c r="P271" s="6"/>
      <c r="Q271" s="6"/>
      <c r="R271" s="118">
        <f t="shared" si="5"/>
        <v>0</v>
      </c>
      <c r="S271" s="118" t="str">
        <f>VLOOKUP(R271,Kod!$A$2:$B$55,2,0)</f>
        <v>Укажите код образования!</v>
      </c>
    </row>
    <row r="272" spans="1:19" s="88" customFormat="1" x14ac:dyDescent="0.2">
      <c r="A272" s="6"/>
      <c r="B272" s="6"/>
      <c r="C272" s="6"/>
      <c r="D272" s="6"/>
      <c r="E272" s="6"/>
      <c r="F272" s="153"/>
      <c r="G272" s="156"/>
      <c r="H272" s="6"/>
      <c r="I272" s="6"/>
      <c r="J272" s="153"/>
      <c r="K272" s="153"/>
      <c r="L272" s="153"/>
      <c r="M272" s="153"/>
      <c r="N272" s="154"/>
      <c r="O272" s="155"/>
      <c r="P272" s="6"/>
      <c r="Q272" s="6"/>
      <c r="R272" s="118">
        <f t="shared" si="5"/>
        <v>0</v>
      </c>
      <c r="S272" s="118" t="str">
        <f>VLOOKUP(R272,Kod!$A$2:$B$55,2,0)</f>
        <v>Укажите код образования!</v>
      </c>
    </row>
    <row r="273" spans="1:19" s="88" customFormat="1" x14ac:dyDescent="0.2">
      <c r="A273" s="6"/>
      <c r="B273" s="6"/>
      <c r="C273" s="6"/>
      <c r="D273" s="6"/>
      <c r="E273" s="6"/>
      <c r="F273" s="153"/>
      <c r="G273" s="156"/>
      <c r="H273" s="6"/>
      <c r="I273" s="6"/>
      <c r="J273" s="153"/>
      <c r="K273" s="153"/>
      <c r="L273" s="153"/>
      <c r="M273" s="153"/>
      <c r="N273" s="154"/>
      <c r="O273" s="155"/>
      <c r="P273" s="6"/>
      <c r="Q273" s="6"/>
      <c r="R273" s="118">
        <f t="shared" si="5"/>
        <v>0</v>
      </c>
      <c r="S273" s="118" t="str">
        <f>VLOOKUP(R273,Kod!$A$2:$B$55,2,0)</f>
        <v>Укажите код образования!</v>
      </c>
    </row>
    <row r="274" spans="1:19" s="88" customFormat="1" x14ac:dyDescent="0.2">
      <c r="A274" s="6"/>
      <c r="B274" s="6"/>
      <c r="C274" s="6"/>
      <c r="D274" s="6"/>
      <c r="E274" s="6"/>
      <c r="F274" s="153"/>
      <c r="G274" s="156"/>
      <c r="H274" s="6"/>
      <c r="I274" s="6"/>
      <c r="J274" s="153"/>
      <c r="K274" s="153"/>
      <c r="L274" s="153"/>
      <c r="M274" s="153"/>
      <c r="N274" s="154"/>
      <c r="O274" s="155"/>
      <c r="P274" s="6"/>
      <c r="Q274" s="6"/>
      <c r="R274" s="118">
        <f t="shared" si="5"/>
        <v>0</v>
      </c>
      <c r="S274" s="118" t="str">
        <f>VLOOKUP(R274,Kod!$A$2:$B$55,2,0)</f>
        <v>Укажите код образования!</v>
      </c>
    </row>
    <row r="275" spans="1:19" s="88" customFormat="1" x14ac:dyDescent="0.2">
      <c r="A275" s="6"/>
      <c r="B275" s="6"/>
      <c r="C275" s="6"/>
      <c r="D275" s="6"/>
      <c r="E275" s="6"/>
      <c r="F275" s="153"/>
      <c r="G275" s="156"/>
      <c r="H275" s="6"/>
      <c r="I275" s="6"/>
      <c r="J275" s="153"/>
      <c r="K275" s="153"/>
      <c r="L275" s="153"/>
      <c r="M275" s="153"/>
      <c r="N275" s="154"/>
      <c r="O275" s="155"/>
      <c r="P275" s="6"/>
      <c r="Q275" s="6"/>
      <c r="R275" s="118">
        <f t="shared" si="5"/>
        <v>0</v>
      </c>
      <c r="S275" s="118" t="str">
        <f>VLOOKUP(R275,Kod!$A$2:$B$55,2,0)</f>
        <v>Укажите код образования!</v>
      </c>
    </row>
    <row r="276" spans="1:19" s="88" customFormat="1" x14ac:dyDescent="0.2">
      <c r="A276" s="6"/>
      <c r="B276" s="6"/>
      <c r="C276" s="6"/>
      <c r="D276" s="6"/>
      <c r="E276" s="6"/>
      <c r="F276" s="153"/>
      <c r="G276" s="156"/>
      <c r="H276" s="6"/>
      <c r="I276" s="6"/>
      <c r="J276" s="153"/>
      <c r="K276" s="153"/>
      <c r="L276" s="153"/>
      <c r="M276" s="153"/>
      <c r="N276" s="154"/>
      <c r="O276" s="155"/>
      <c r="P276" s="6"/>
      <c r="Q276" s="6"/>
      <c r="R276" s="118">
        <f t="shared" si="5"/>
        <v>0</v>
      </c>
      <c r="S276" s="118" t="str">
        <f>VLOOKUP(R276,Kod!$A$2:$B$55,2,0)</f>
        <v>Укажите код образования!</v>
      </c>
    </row>
    <row r="277" spans="1:19" s="88" customFormat="1" x14ac:dyDescent="0.2">
      <c r="A277" s="6"/>
      <c r="B277" s="6"/>
      <c r="C277" s="6"/>
      <c r="D277" s="6"/>
      <c r="E277" s="6"/>
      <c r="F277" s="153"/>
      <c r="G277" s="156"/>
      <c r="H277" s="6"/>
      <c r="I277" s="6"/>
      <c r="J277" s="153"/>
      <c r="K277" s="153"/>
      <c r="L277" s="153"/>
      <c r="M277" s="153"/>
      <c r="N277" s="154"/>
      <c r="O277" s="155"/>
      <c r="P277" s="6"/>
      <c r="Q277" s="6"/>
      <c r="R277" s="118">
        <f t="shared" si="5"/>
        <v>0</v>
      </c>
      <c r="S277" s="118" t="str">
        <f>VLOOKUP(R277,Kod!$A$2:$B$55,2,0)</f>
        <v>Укажите код образования!</v>
      </c>
    </row>
    <row r="278" spans="1:19" s="88" customFormat="1" x14ac:dyDescent="0.2">
      <c r="A278" s="6"/>
      <c r="B278" s="6"/>
      <c r="C278" s="6"/>
      <c r="D278" s="6"/>
      <c r="E278" s="6"/>
      <c r="F278" s="153"/>
      <c r="G278" s="156"/>
      <c r="H278" s="6"/>
      <c r="I278" s="6"/>
      <c r="J278" s="153"/>
      <c r="K278" s="153"/>
      <c r="L278" s="153"/>
      <c r="M278" s="153"/>
      <c r="N278" s="154"/>
      <c r="O278" s="155"/>
      <c r="P278" s="6"/>
      <c r="Q278" s="6"/>
      <c r="R278" s="118">
        <f t="shared" si="5"/>
        <v>0</v>
      </c>
      <c r="S278" s="118" t="str">
        <f>VLOOKUP(R278,Kod!$A$2:$B$55,2,0)</f>
        <v>Укажите код образования!</v>
      </c>
    </row>
    <row r="279" spans="1:19" s="88" customFormat="1" x14ac:dyDescent="0.2">
      <c r="A279" s="6"/>
      <c r="B279" s="6"/>
      <c r="C279" s="6"/>
      <c r="D279" s="6"/>
      <c r="E279" s="6"/>
      <c r="F279" s="153"/>
      <c r="G279" s="156"/>
      <c r="H279" s="6"/>
      <c r="I279" s="6"/>
      <c r="J279" s="153"/>
      <c r="K279" s="153"/>
      <c r="L279" s="153"/>
      <c r="M279" s="153"/>
      <c r="N279" s="154"/>
      <c r="O279" s="155"/>
      <c r="P279" s="6"/>
      <c r="Q279" s="6"/>
      <c r="R279" s="118">
        <f t="shared" si="5"/>
        <v>0</v>
      </c>
      <c r="S279" s="118" t="str">
        <f>VLOOKUP(R279,Kod!$A$2:$B$55,2,0)</f>
        <v>Укажите код образования!</v>
      </c>
    </row>
    <row r="280" spans="1:19" s="88" customFormat="1" x14ac:dyDescent="0.2">
      <c r="A280" s="6"/>
      <c r="B280" s="6"/>
      <c r="C280" s="6"/>
      <c r="D280" s="6"/>
      <c r="E280" s="6"/>
      <c r="F280" s="153"/>
      <c r="G280" s="156"/>
      <c r="H280" s="6"/>
      <c r="I280" s="6"/>
      <c r="J280" s="153"/>
      <c r="K280" s="153"/>
      <c r="L280" s="153"/>
      <c r="M280" s="153"/>
      <c r="N280" s="154"/>
      <c r="O280" s="155"/>
      <c r="P280" s="6"/>
      <c r="Q280" s="6"/>
      <c r="R280" s="118">
        <f t="shared" si="5"/>
        <v>0</v>
      </c>
      <c r="S280" s="118" t="str">
        <f>VLOOKUP(R280,Kod!$A$2:$B$55,2,0)</f>
        <v>Укажите код образования!</v>
      </c>
    </row>
    <row r="281" spans="1:19" s="88" customFormat="1" x14ac:dyDescent="0.2">
      <c r="A281" s="6"/>
      <c r="B281" s="6"/>
      <c r="C281" s="6"/>
      <c r="D281" s="6"/>
      <c r="E281" s="6"/>
      <c r="F281" s="153"/>
      <c r="G281" s="156"/>
      <c r="H281" s="6"/>
      <c r="I281" s="6"/>
      <c r="J281" s="153"/>
      <c r="K281" s="153"/>
      <c r="L281" s="153"/>
      <c r="M281" s="153"/>
      <c r="N281" s="154"/>
      <c r="O281" s="155"/>
      <c r="P281" s="6"/>
      <c r="Q281" s="6"/>
      <c r="R281" s="118">
        <f t="shared" si="5"/>
        <v>0</v>
      </c>
      <c r="S281" s="118" t="str">
        <f>VLOOKUP(R281,Kod!$A$2:$B$55,2,0)</f>
        <v>Укажите код образования!</v>
      </c>
    </row>
    <row r="282" spans="1:19" s="88" customFormat="1" x14ac:dyDescent="0.2">
      <c r="A282" s="6"/>
      <c r="B282" s="6"/>
      <c r="C282" s="6"/>
      <c r="D282" s="6"/>
      <c r="E282" s="6"/>
      <c r="F282" s="153"/>
      <c r="G282" s="156"/>
      <c r="H282" s="6"/>
      <c r="I282" s="6"/>
      <c r="J282" s="153"/>
      <c r="K282" s="153"/>
      <c r="L282" s="153"/>
      <c r="M282" s="153"/>
      <c r="N282" s="154"/>
      <c r="O282" s="155"/>
      <c r="P282" s="6"/>
      <c r="Q282" s="6"/>
      <c r="R282" s="118">
        <f t="shared" si="5"/>
        <v>0</v>
      </c>
      <c r="S282" s="118" t="str">
        <f>VLOOKUP(R282,Kod!$A$2:$B$55,2,0)</f>
        <v>Укажите код образования!</v>
      </c>
    </row>
    <row r="283" spans="1:19" s="88" customFormat="1" x14ac:dyDescent="0.2">
      <c r="A283" s="6"/>
      <c r="B283" s="6"/>
      <c r="C283" s="6"/>
      <c r="D283" s="6"/>
      <c r="E283" s="6"/>
      <c r="F283" s="153"/>
      <c r="G283" s="156"/>
      <c r="H283" s="6"/>
      <c r="I283" s="6"/>
      <c r="J283" s="153"/>
      <c r="K283" s="153"/>
      <c r="L283" s="153"/>
      <c r="M283" s="153"/>
      <c r="N283" s="154"/>
      <c r="O283" s="155"/>
      <c r="P283" s="6"/>
      <c r="Q283" s="6"/>
      <c r="R283" s="118">
        <f t="shared" si="5"/>
        <v>0</v>
      </c>
      <c r="S283" s="118" t="str">
        <f>VLOOKUP(R283,Kod!$A$2:$B$55,2,0)</f>
        <v>Укажите код образования!</v>
      </c>
    </row>
    <row r="284" spans="1:19" s="88" customFormat="1" x14ac:dyDescent="0.2">
      <c r="A284" s="6"/>
      <c r="B284" s="6"/>
      <c r="C284" s="6"/>
      <c r="D284" s="6"/>
      <c r="E284" s="6"/>
      <c r="F284" s="153"/>
      <c r="G284" s="156"/>
      <c r="H284" s="6"/>
      <c r="I284" s="6"/>
      <c r="J284" s="153"/>
      <c r="K284" s="153"/>
      <c r="L284" s="153"/>
      <c r="M284" s="153"/>
      <c r="N284" s="154"/>
      <c r="O284" s="155"/>
      <c r="P284" s="6"/>
      <c r="Q284" s="6"/>
      <c r="R284" s="118">
        <f t="shared" si="5"/>
        <v>0</v>
      </c>
      <c r="S284" s="118" t="str">
        <f>VLOOKUP(R284,Kod!$A$2:$B$55,2,0)</f>
        <v>Укажите код образования!</v>
      </c>
    </row>
    <row r="285" spans="1:19" s="88" customFormat="1" x14ac:dyDescent="0.2">
      <c r="A285" s="6"/>
      <c r="B285" s="6"/>
      <c r="C285" s="6"/>
      <c r="D285" s="6"/>
      <c r="E285" s="6"/>
      <c r="F285" s="153"/>
      <c r="G285" s="156"/>
      <c r="H285" s="6"/>
      <c r="I285" s="6"/>
      <c r="J285" s="153"/>
      <c r="K285" s="153"/>
      <c r="L285" s="153"/>
      <c r="M285" s="153"/>
      <c r="N285" s="154"/>
      <c r="O285" s="155"/>
      <c r="P285" s="6"/>
      <c r="Q285" s="6"/>
      <c r="R285" s="118">
        <f t="shared" si="5"/>
        <v>0</v>
      </c>
      <c r="S285" s="118" t="str">
        <f>VLOOKUP(R285,Kod!$A$2:$B$55,2,0)</f>
        <v>Укажите код образования!</v>
      </c>
    </row>
    <row r="286" spans="1:19" s="88" customFormat="1" x14ac:dyDescent="0.2">
      <c r="A286" s="6"/>
      <c r="B286" s="6"/>
      <c r="C286" s="6"/>
      <c r="D286" s="6"/>
      <c r="E286" s="6"/>
      <c r="F286" s="153"/>
      <c r="G286" s="156"/>
      <c r="H286" s="6"/>
      <c r="I286" s="6"/>
      <c r="J286" s="153"/>
      <c r="K286" s="153"/>
      <c r="L286" s="153"/>
      <c r="M286" s="153"/>
      <c r="N286" s="154"/>
      <c r="O286" s="155"/>
      <c r="P286" s="6"/>
      <c r="Q286" s="6"/>
      <c r="R286" s="118">
        <f t="shared" si="5"/>
        <v>0</v>
      </c>
      <c r="S286" s="118" t="str">
        <f>VLOOKUP(R286,Kod!$A$2:$B$55,2,0)</f>
        <v>Укажите код образования!</v>
      </c>
    </row>
    <row r="287" spans="1:19" s="88" customFormat="1" x14ac:dyDescent="0.2">
      <c r="A287" s="6"/>
      <c r="B287" s="6"/>
      <c r="C287" s="6"/>
      <c r="D287" s="6"/>
      <c r="E287" s="6"/>
      <c r="F287" s="153"/>
      <c r="G287" s="156"/>
      <c r="H287" s="6"/>
      <c r="I287" s="6"/>
      <c r="J287" s="153"/>
      <c r="K287" s="153"/>
      <c r="L287" s="153"/>
      <c r="M287" s="153"/>
      <c r="N287" s="154"/>
      <c r="O287" s="155"/>
      <c r="P287" s="6"/>
      <c r="Q287" s="6"/>
      <c r="R287" s="118">
        <f t="shared" si="5"/>
        <v>0</v>
      </c>
      <c r="S287" s="118" t="str">
        <f>VLOOKUP(R287,Kod!$A$2:$B$55,2,0)</f>
        <v>Укажите код образования!</v>
      </c>
    </row>
    <row r="288" spans="1:19" s="88" customFormat="1" x14ac:dyDescent="0.2">
      <c r="A288" s="6"/>
      <c r="B288" s="6"/>
      <c r="C288" s="6"/>
      <c r="D288" s="6"/>
      <c r="E288" s="6"/>
      <c r="F288" s="153"/>
      <c r="G288" s="156"/>
      <c r="H288" s="6"/>
      <c r="I288" s="6"/>
      <c r="J288" s="153"/>
      <c r="K288" s="153"/>
      <c r="L288" s="153"/>
      <c r="M288" s="153"/>
      <c r="N288" s="154"/>
      <c r="O288" s="155"/>
      <c r="P288" s="6"/>
      <c r="Q288" s="6"/>
      <c r="R288" s="118">
        <f t="shared" si="5"/>
        <v>0</v>
      </c>
      <c r="S288" s="118" t="str">
        <f>VLOOKUP(R288,Kod!$A$2:$B$55,2,0)</f>
        <v>Укажите код образования!</v>
      </c>
    </row>
    <row r="289" spans="1:19" s="88" customFormat="1" x14ac:dyDescent="0.2">
      <c r="A289" s="6"/>
      <c r="B289" s="6"/>
      <c r="C289" s="6"/>
      <c r="D289" s="6"/>
      <c r="E289" s="6"/>
      <c r="F289" s="153"/>
      <c r="G289" s="156"/>
      <c r="H289" s="6"/>
      <c r="I289" s="6"/>
      <c r="J289" s="153"/>
      <c r="K289" s="153"/>
      <c r="L289" s="153"/>
      <c r="M289" s="153"/>
      <c r="N289" s="154"/>
      <c r="O289" s="155"/>
      <c r="P289" s="6"/>
      <c r="Q289" s="6"/>
      <c r="R289" s="118">
        <f t="shared" si="5"/>
        <v>0</v>
      </c>
      <c r="S289" s="118" t="str">
        <f>VLOOKUP(R289,Kod!$A$2:$B$55,2,0)</f>
        <v>Укажите код образования!</v>
      </c>
    </row>
    <row r="290" spans="1:19" s="88" customFormat="1" x14ac:dyDescent="0.2">
      <c r="A290" s="6"/>
      <c r="B290" s="6"/>
      <c r="C290" s="6"/>
      <c r="D290" s="6"/>
      <c r="E290" s="6"/>
      <c r="F290" s="153"/>
      <c r="G290" s="156"/>
      <c r="H290" s="6"/>
      <c r="I290" s="6"/>
      <c r="J290" s="153"/>
      <c r="K290" s="153"/>
      <c r="L290" s="153"/>
      <c r="M290" s="153"/>
      <c r="N290" s="154"/>
      <c r="O290" s="155"/>
      <c r="P290" s="6"/>
      <c r="Q290" s="6"/>
      <c r="R290" s="118">
        <f t="shared" si="5"/>
        <v>0</v>
      </c>
      <c r="S290" s="118" t="str">
        <f>VLOOKUP(R290,Kod!$A$2:$B$55,2,0)</f>
        <v>Укажите код образования!</v>
      </c>
    </row>
    <row r="291" spans="1:19" s="88" customFormat="1" x14ac:dyDescent="0.2">
      <c r="A291" s="6"/>
      <c r="B291" s="6"/>
      <c r="C291" s="6"/>
      <c r="D291" s="6"/>
      <c r="E291" s="6"/>
      <c r="F291" s="153"/>
      <c r="G291" s="156"/>
      <c r="H291" s="6"/>
      <c r="I291" s="6"/>
      <c r="J291" s="153"/>
      <c r="K291" s="153"/>
      <c r="L291" s="153"/>
      <c r="M291" s="153"/>
      <c r="N291" s="154"/>
      <c r="O291" s="155"/>
      <c r="P291" s="6"/>
      <c r="Q291" s="6"/>
      <c r="R291" s="118">
        <f t="shared" si="5"/>
        <v>0</v>
      </c>
      <c r="S291" s="118" t="str">
        <f>VLOOKUP(R291,Kod!$A$2:$B$55,2,0)</f>
        <v>Укажите код образования!</v>
      </c>
    </row>
    <row r="292" spans="1:19" s="88" customFormat="1" x14ac:dyDescent="0.2">
      <c r="A292" s="6"/>
      <c r="B292" s="6"/>
      <c r="C292" s="6"/>
      <c r="D292" s="6"/>
      <c r="E292" s="6"/>
      <c r="F292" s="153"/>
      <c r="G292" s="156"/>
      <c r="H292" s="6"/>
      <c r="I292" s="6"/>
      <c r="J292" s="153"/>
      <c r="K292" s="153"/>
      <c r="L292" s="153"/>
      <c r="M292" s="153"/>
      <c r="N292" s="154"/>
      <c r="O292" s="155"/>
      <c r="P292" s="6"/>
      <c r="Q292" s="6"/>
      <c r="R292" s="118">
        <f t="shared" si="5"/>
        <v>0</v>
      </c>
      <c r="S292" s="118" t="str">
        <f>VLOOKUP(R292,Kod!$A$2:$B$55,2,0)</f>
        <v>Укажите код образования!</v>
      </c>
    </row>
    <row r="293" spans="1:19" s="88" customFormat="1" x14ac:dyDescent="0.2">
      <c r="A293" s="6"/>
      <c r="B293" s="6"/>
      <c r="C293" s="6"/>
      <c r="D293" s="6"/>
      <c r="E293" s="6"/>
      <c r="F293" s="153"/>
      <c r="G293" s="156"/>
      <c r="H293" s="6"/>
      <c r="I293" s="6"/>
      <c r="J293" s="153"/>
      <c r="K293" s="153"/>
      <c r="L293" s="153"/>
      <c r="M293" s="153"/>
      <c r="N293" s="154"/>
      <c r="O293" s="155"/>
      <c r="P293" s="6"/>
      <c r="Q293" s="6"/>
      <c r="R293" s="118">
        <f t="shared" si="5"/>
        <v>0</v>
      </c>
      <c r="S293" s="118" t="str">
        <f>VLOOKUP(R293,Kod!$A$2:$B$55,2,0)</f>
        <v>Укажите код образования!</v>
      </c>
    </row>
    <row r="294" spans="1:19" s="88" customFormat="1" x14ac:dyDescent="0.2">
      <c r="A294" s="6"/>
      <c r="B294" s="6"/>
      <c r="C294" s="6"/>
      <c r="D294" s="6"/>
      <c r="E294" s="6"/>
      <c r="F294" s="153"/>
      <c r="G294" s="156"/>
      <c r="H294" s="6"/>
      <c r="I294" s="6"/>
      <c r="J294" s="153"/>
      <c r="K294" s="153"/>
      <c r="L294" s="153"/>
      <c r="M294" s="153"/>
      <c r="N294" s="154"/>
      <c r="O294" s="155"/>
      <c r="P294" s="6"/>
      <c r="Q294" s="6"/>
      <c r="R294" s="118">
        <f t="shared" si="5"/>
        <v>0</v>
      </c>
      <c r="S294" s="118" t="str">
        <f>VLOOKUP(R294,Kod!$A$2:$B$55,2,0)</f>
        <v>Укажите код образования!</v>
      </c>
    </row>
    <row r="295" spans="1:19" s="88" customFormat="1" x14ac:dyDescent="0.2">
      <c r="A295" s="6"/>
      <c r="B295" s="6"/>
      <c r="C295" s="6"/>
      <c r="D295" s="6"/>
      <c r="E295" s="6"/>
      <c r="F295" s="153"/>
      <c r="G295" s="156"/>
      <c r="H295" s="6"/>
      <c r="I295" s="6"/>
      <c r="J295" s="153"/>
      <c r="K295" s="153"/>
      <c r="L295" s="153"/>
      <c r="M295" s="153"/>
      <c r="N295" s="154"/>
      <c r="O295" s="155"/>
      <c r="P295" s="6"/>
      <c r="Q295" s="6"/>
      <c r="R295" s="118">
        <f t="shared" si="5"/>
        <v>0</v>
      </c>
      <c r="S295" s="118" t="str">
        <f>VLOOKUP(R295,Kod!$A$2:$B$55,2,0)</f>
        <v>Укажите код образования!</v>
      </c>
    </row>
    <row r="296" spans="1:19" s="88" customFormat="1" x14ac:dyDescent="0.2">
      <c r="A296" s="6"/>
      <c r="B296" s="6"/>
      <c r="C296" s="6"/>
      <c r="D296" s="6"/>
      <c r="E296" s="6"/>
      <c r="F296" s="153"/>
      <c r="G296" s="156"/>
      <c r="H296" s="6"/>
      <c r="I296" s="6"/>
      <c r="J296" s="153"/>
      <c r="K296" s="153"/>
      <c r="L296" s="153"/>
      <c r="M296" s="153"/>
      <c r="N296" s="154"/>
      <c r="O296" s="155"/>
      <c r="P296" s="6"/>
      <c r="Q296" s="6"/>
      <c r="R296" s="118">
        <f t="shared" si="5"/>
        <v>0</v>
      </c>
      <c r="S296" s="118" t="str">
        <f>VLOOKUP(R296,Kod!$A$2:$B$55,2,0)</f>
        <v>Укажите код образования!</v>
      </c>
    </row>
    <row r="297" spans="1:19" s="88" customFormat="1" x14ac:dyDescent="0.2">
      <c r="A297" s="6"/>
      <c r="B297" s="6"/>
      <c r="C297" s="6"/>
      <c r="D297" s="6"/>
      <c r="E297" s="6"/>
      <c r="F297" s="153"/>
      <c r="G297" s="156"/>
      <c r="H297" s="6"/>
      <c r="I297" s="6"/>
      <c r="J297" s="153"/>
      <c r="K297" s="153"/>
      <c r="L297" s="153"/>
      <c r="M297" s="153"/>
      <c r="N297" s="154"/>
      <c r="O297" s="155"/>
      <c r="P297" s="6"/>
      <c r="Q297" s="6"/>
      <c r="R297" s="118">
        <f t="shared" si="5"/>
        <v>0</v>
      </c>
      <c r="S297" s="118" t="str">
        <f>VLOOKUP(R297,Kod!$A$2:$B$55,2,0)</f>
        <v>Укажите код образования!</v>
      </c>
    </row>
    <row r="298" spans="1:19" s="88" customFormat="1" x14ac:dyDescent="0.2">
      <c r="A298" s="6"/>
      <c r="B298" s="6"/>
      <c r="C298" s="6"/>
      <c r="D298" s="6"/>
      <c r="E298" s="6"/>
      <c r="F298" s="153"/>
      <c r="G298" s="156"/>
      <c r="H298" s="6"/>
      <c r="I298" s="6"/>
      <c r="J298" s="153"/>
      <c r="K298" s="153"/>
      <c r="L298" s="153"/>
      <c r="M298" s="153"/>
      <c r="N298" s="154"/>
      <c r="O298" s="155"/>
      <c r="P298" s="6"/>
      <c r="Q298" s="6"/>
      <c r="R298" s="118">
        <f t="shared" si="5"/>
        <v>0</v>
      </c>
      <c r="S298" s="118" t="str">
        <f>VLOOKUP(R298,Kod!$A$2:$B$55,2,0)</f>
        <v>Укажите код образования!</v>
      </c>
    </row>
    <row r="299" spans="1:19" s="88" customFormat="1" x14ac:dyDescent="0.2">
      <c r="A299" s="6"/>
      <c r="B299" s="6"/>
      <c r="C299" s="6"/>
      <c r="D299" s="6"/>
      <c r="E299" s="6"/>
      <c r="F299" s="153"/>
      <c r="G299" s="156"/>
      <c r="H299" s="6"/>
      <c r="I299" s="6"/>
      <c r="J299" s="153"/>
      <c r="K299" s="153"/>
      <c r="L299" s="153"/>
      <c r="M299" s="153"/>
      <c r="N299" s="154"/>
      <c r="O299" s="155"/>
      <c r="P299" s="6"/>
      <c r="Q299" s="6"/>
      <c r="R299" s="118">
        <f t="shared" si="5"/>
        <v>0</v>
      </c>
      <c r="S299" s="118" t="str">
        <f>VLOOKUP(R299,Kod!$A$2:$B$55,2,0)</f>
        <v>Укажите код образования!</v>
      </c>
    </row>
    <row r="300" spans="1:19" s="88" customFormat="1" x14ac:dyDescent="0.2">
      <c r="A300" s="6"/>
      <c r="B300" s="6"/>
      <c r="C300" s="6"/>
      <c r="D300" s="6"/>
      <c r="E300" s="6"/>
      <c r="F300" s="153"/>
      <c r="G300" s="156"/>
      <c r="H300" s="6"/>
      <c r="I300" s="6"/>
      <c r="J300" s="153"/>
      <c r="K300" s="153"/>
      <c r="L300" s="153"/>
      <c r="M300" s="153"/>
      <c r="N300" s="154"/>
      <c r="O300" s="155"/>
      <c r="P300" s="6"/>
      <c r="Q300" s="6"/>
      <c r="R300" s="118">
        <f t="shared" si="5"/>
        <v>0</v>
      </c>
      <c r="S300" s="118" t="str">
        <f>VLOOKUP(R300,Kod!$A$2:$B$55,2,0)</f>
        <v>Укажите код образования!</v>
      </c>
    </row>
    <row r="301" spans="1:19" s="88" customFormat="1" x14ac:dyDescent="0.2">
      <c r="A301" s="6"/>
      <c r="B301" s="6"/>
      <c r="C301" s="6"/>
      <c r="D301" s="6"/>
      <c r="E301" s="6"/>
      <c r="F301" s="153"/>
      <c r="G301" s="156"/>
      <c r="H301" s="6"/>
      <c r="I301" s="6"/>
      <c r="J301" s="153"/>
      <c r="K301" s="153"/>
      <c r="L301" s="153"/>
      <c r="M301" s="153"/>
      <c r="N301" s="154"/>
      <c r="O301" s="155"/>
      <c r="P301" s="6"/>
      <c r="Q301" s="6"/>
      <c r="R301" s="118">
        <f t="shared" si="5"/>
        <v>0</v>
      </c>
      <c r="S301" s="118" t="str">
        <f>VLOOKUP(R301,Kod!$A$2:$B$55,2,0)</f>
        <v>Укажите код образования!</v>
      </c>
    </row>
    <row r="302" spans="1:19" s="88" customFormat="1" x14ac:dyDescent="0.2">
      <c r="A302" s="6"/>
      <c r="B302" s="6"/>
      <c r="C302" s="6"/>
      <c r="D302" s="6"/>
      <c r="E302" s="6"/>
      <c r="F302" s="153"/>
      <c r="G302" s="153"/>
      <c r="H302" s="6"/>
      <c r="I302" s="6"/>
      <c r="J302" s="153"/>
      <c r="K302" s="153"/>
      <c r="L302" s="153"/>
      <c r="M302" s="153"/>
      <c r="N302" s="154"/>
      <c r="O302" s="155"/>
      <c r="P302" s="6"/>
      <c r="Q302" s="6"/>
      <c r="R302" s="118">
        <f t="shared" si="5"/>
        <v>0</v>
      </c>
      <c r="S302" s="118" t="str">
        <f>VLOOKUP(R302,Kod!$A$2:$B$55,2,0)</f>
        <v>Укажите код образования!</v>
      </c>
    </row>
    <row r="303" spans="1:19" s="88" customFormat="1" x14ac:dyDescent="0.2">
      <c r="A303" s="6"/>
      <c r="B303" s="6"/>
      <c r="C303" s="6"/>
      <c r="D303" s="6"/>
      <c r="E303" s="6"/>
      <c r="F303" s="153"/>
      <c r="G303" s="156"/>
      <c r="H303" s="6"/>
      <c r="I303" s="6"/>
      <c r="J303" s="153"/>
      <c r="K303" s="153"/>
      <c r="L303" s="153"/>
      <c r="M303" s="153"/>
      <c r="N303" s="154"/>
      <c r="O303" s="155"/>
      <c r="P303" s="6"/>
      <c r="Q303" s="6"/>
      <c r="R303" s="118">
        <f t="shared" si="5"/>
        <v>0</v>
      </c>
      <c r="S303" s="118" t="str">
        <f>VLOOKUP(R303,Kod!$A$2:$B$55,2,0)</f>
        <v>Укажите код образования!</v>
      </c>
    </row>
    <row r="304" spans="1:19" s="88" customFormat="1" x14ac:dyDescent="0.2">
      <c r="A304" s="6"/>
      <c r="B304" s="6"/>
      <c r="C304" s="6"/>
      <c r="D304" s="6"/>
      <c r="E304" s="6"/>
      <c r="F304" s="153"/>
      <c r="G304" s="156"/>
      <c r="H304" s="6"/>
      <c r="I304" s="6"/>
      <c r="J304" s="153"/>
      <c r="K304" s="153"/>
      <c r="L304" s="153"/>
      <c r="M304" s="153"/>
      <c r="N304" s="154"/>
      <c r="O304" s="155"/>
      <c r="P304" s="6"/>
      <c r="Q304" s="6"/>
      <c r="R304" s="118">
        <f t="shared" si="5"/>
        <v>0</v>
      </c>
      <c r="S304" s="118" t="str">
        <f>VLOOKUP(R304,Kod!$A$2:$B$55,2,0)</f>
        <v>Укажите код образования!</v>
      </c>
    </row>
    <row r="305" spans="1:19" s="88" customFormat="1" x14ac:dyDescent="0.2">
      <c r="A305" s="6"/>
      <c r="B305" s="6"/>
      <c r="C305" s="6"/>
      <c r="D305" s="6"/>
      <c r="E305" s="6"/>
      <c r="F305" s="153"/>
      <c r="G305" s="156"/>
      <c r="H305" s="6"/>
      <c r="I305" s="6"/>
      <c r="J305" s="153"/>
      <c r="K305" s="153"/>
      <c r="L305" s="153"/>
      <c r="M305" s="153"/>
      <c r="N305" s="154"/>
      <c r="O305" s="155"/>
      <c r="P305" s="6"/>
      <c r="Q305" s="6"/>
      <c r="R305" s="118">
        <f t="shared" si="5"/>
        <v>0</v>
      </c>
      <c r="S305" s="118" t="str">
        <f>VLOOKUP(R305,Kod!$A$2:$B$55,2,0)</f>
        <v>Укажите код образования!</v>
      </c>
    </row>
    <row r="306" spans="1:19" s="88" customFormat="1" x14ac:dyDescent="0.2">
      <c r="A306" s="6"/>
      <c r="B306" s="6"/>
      <c r="C306" s="6"/>
      <c r="D306" s="6"/>
      <c r="E306" s="6"/>
      <c r="F306" s="153"/>
      <c r="G306" s="156"/>
      <c r="H306" s="6"/>
      <c r="I306" s="6"/>
      <c r="J306" s="153"/>
      <c r="K306" s="153"/>
      <c r="L306" s="153"/>
      <c r="M306" s="153"/>
      <c r="N306" s="154"/>
      <c r="O306" s="155"/>
      <c r="P306" s="6"/>
      <c r="Q306" s="6"/>
      <c r="R306" s="118">
        <f t="shared" si="5"/>
        <v>0</v>
      </c>
      <c r="S306" s="118" t="str">
        <f>VLOOKUP(R306,Kod!$A$2:$B$55,2,0)</f>
        <v>Укажите код образования!</v>
      </c>
    </row>
    <row r="307" spans="1:19" s="88" customFormat="1" x14ac:dyDescent="0.2">
      <c r="A307" s="6"/>
      <c r="B307" s="6"/>
      <c r="C307" s="6"/>
      <c r="D307" s="6"/>
      <c r="E307" s="6"/>
      <c r="F307" s="153"/>
      <c r="G307" s="156"/>
      <c r="H307" s="6"/>
      <c r="I307" s="6"/>
      <c r="J307" s="153"/>
      <c r="K307" s="153"/>
      <c r="L307" s="153"/>
      <c r="M307" s="153"/>
      <c r="N307" s="154"/>
      <c r="O307" s="155"/>
      <c r="P307" s="6"/>
      <c r="Q307" s="6"/>
      <c r="R307" s="118">
        <f t="shared" si="5"/>
        <v>0</v>
      </c>
      <c r="S307" s="118" t="str">
        <f>VLOOKUP(R307,Kod!$A$2:$B$55,2,0)</f>
        <v>Укажите код образования!</v>
      </c>
    </row>
    <row r="308" spans="1:19" s="88" customFormat="1" x14ac:dyDescent="0.2">
      <c r="A308" s="6"/>
      <c r="B308" s="6"/>
      <c r="C308" s="6"/>
      <c r="D308" s="6"/>
      <c r="E308" s="6"/>
      <c r="F308" s="153"/>
      <c r="G308" s="156"/>
      <c r="H308" s="6"/>
      <c r="I308" s="6"/>
      <c r="J308" s="153"/>
      <c r="K308" s="153"/>
      <c r="L308" s="153"/>
      <c r="M308" s="153"/>
      <c r="N308" s="154"/>
      <c r="O308" s="155"/>
      <c r="P308" s="6"/>
      <c r="Q308" s="6"/>
      <c r="R308" s="118">
        <f t="shared" si="5"/>
        <v>0</v>
      </c>
      <c r="S308" s="118" t="str">
        <f>VLOOKUP(R308,Kod!$A$2:$B$55,2,0)</f>
        <v>Укажите код образования!</v>
      </c>
    </row>
    <row r="309" spans="1:19" s="88" customFormat="1" x14ac:dyDescent="0.2">
      <c r="A309" s="6"/>
      <c r="B309" s="6"/>
      <c r="C309" s="6"/>
      <c r="D309" s="6"/>
      <c r="E309" s="6"/>
      <c r="F309" s="153"/>
      <c r="G309" s="156"/>
      <c r="H309" s="6"/>
      <c r="I309" s="6"/>
      <c r="J309" s="153"/>
      <c r="K309" s="153"/>
      <c r="L309" s="153"/>
      <c r="M309" s="153"/>
      <c r="N309" s="154"/>
      <c r="O309" s="155"/>
      <c r="P309" s="6"/>
      <c r="Q309" s="6"/>
      <c r="R309" s="118">
        <f t="shared" si="5"/>
        <v>0</v>
      </c>
      <c r="S309" s="118" t="str">
        <f>VLOOKUP(R309,Kod!$A$2:$B$55,2,0)</f>
        <v>Укажите код образования!</v>
      </c>
    </row>
    <row r="310" spans="1:19" s="88" customFormat="1" x14ac:dyDescent="0.2">
      <c r="A310" s="6"/>
      <c r="B310" s="6"/>
      <c r="C310" s="6"/>
      <c r="D310" s="6"/>
      <c r="E310" s="6"/>
      <c r="F310" s="153"/>
      <c r="G310" s="156"/>
      <c r="H310" s="6"/>
      <c r="I310" s="6"/>
      <c r="J310" s="153"/>
      <c r="K310" s="153"/>
      <c r="L310" s="153"/>
      <c r="M310" s="153"/>
      <c r="N310" s="154"/>
      <c r="O310" s="155"/>
      <c r="P310" s="6"/>
      <c r="Q310" s="6"/>
      <c r="R310" s="118">
        <f t="shared" si="5"/>
        <v>0</v>
      </c>
      <c r="S310" s="118" t="str">
        <f>VLOOKUP(R310,Kod!$A$2:$B$55,2,0)</f>
        <v>Укажите код образования!</v>
      </c>
    </row>
    <row r="311" spans="1:19" s="88" customFormat="1" x14ac:dyDescent="0.2">
      <c r="A311" s="6"/>
      <c r="B311" s="6"/>
      <c r="C311" s="6"/>
      <c r="D311" s="6"/>
      <c r="E311" s="6"/>
      <c r="F311" s="153"/>
      <c r="G311" s="156"/>
      <c r="H311" s="6"/>
      <c r="I311" s="6"/>
      <c r="J311" s="153"/>
      <c r="K311" s="153"/>
      <c r="L311" s="153"/>
      <c r="M311" s="153"/>
      <c r="N311" s="154"/>
      <c r="O311" s="155"/>
      <c r="P311" s="6"/>
      <c r="Q311" s="6"/>
      <c r="R311" s="118">
        <f t="shared" si="5"/>
        <v>0</v>
      </c>
      <c r="S311" s="118" t="str">
        <f>VLOOKUP(R311,Kod!$A$2:$B$55,2,0)</f>
        <v>Укажите код образования!</v>
      </c>
    </row>
    <row r="312" spans="1:19" s="88" customFormat="1" x14ac:dyDescent="0.2">
      <c r="A312" s="6"/>
      <c r="B312" s="6"/>
      <c r="C312" s="6"/>
      <c r="D312" s="6"/>
      <c r="E312" s="6"/>
      <c r="F312" s="153"/>
      <c r="G312" s="156"/>
      <c r="H312" s="6"/>
      <c r="I312" s="6"/>
      <c r="J312" s="153"/>
      <c r="K312" s="153"/>
      <c r="L312" s="153"/>
      <c r="M312" s="153"/>
      <c r="N312" s="154"/>
      <c r="O312" s="155"/>
      <c r="P312" s="6"/>
      <c r="Q312" s="6"/>
      <c r="R312" s="118">
        <f t="shared" si="5"/>
        <v>0</v>
      </c>
      <c r="S312" s="118" t="str">
        <f>VLOOKUP(R312,Kod!$A$2:$B$55,2,0)</f>
        <v>Укажите код образования!</v>
      </c>
    </row>
    <row r="313" spans="1:19" s="88" customFormat="1" x14ac:dyDescent="0.2">
      <c r="A313" s="6"/>
      <c r="B313" s="6"/>
      <c r="C313" s="6"/>
      <c r="D313" s="6"/>
      <c r="E313" s="6"/>
      <c r="F313" s="153"/>
      <c r="G313" s="156"/>
      <c r="H313" s="6"/>
      <c r="I313" s="6"/>
      <c r="J313" s="153"/>
      <c r="K313" s="153"/>
      <c r="L313" s="153"/>
      <c r="M313" s="153"/>
      <c r="N313" s="154"/>
      <c r="O313" s="155"/>
      <c r="P313" s="6"/>
      <c r="Q313" s="6"/>
      <c r="R313" s="118">
        <f t="shared" si="5"/>
        <v>0</v>
      </c>
      <c r="S313" s="118" t="str">
        <f>VLOOKUP(R313,Kod!$A$2:$B$55,2,0)</f>
        <v>Укажите код образования!</v>
      </c>
    </row>
    <row r="314" spans="1:19" s="88" customFormat="1" x14ac:dyDescent="0.2">
      <c r="A314" s="6"/>
      <c r="B314" s="6"/>
      <c r="C314" s="6"/>
      <c r="D314" s="6"/>
      <c r="E314" s="6"/>
      <c r="F314" s="153"/>
      <c r="G314" s="156"/>
      <c r="H314" s="6"/>
      <c r="I314" s="6"/>
      <c r="J314" s="153"/>
      <c r="K314" s="153"/>
      <c r="L314" s="153"/>
      <c r="M314" s="153"/>
      <c r="N314" s="154"/>
      <c r="O314" s="155"/>
      <c r="P314" s="6"/>
      <c r="Q314" s="6"/>
      <c r="R314" s="118">
        <f t="shared" si="5"/>
        <v>0</v>
      </c>
      <c r="S314" s="118" t="str">
        <f>VLOOKUP(R314,Kod!$A$2:$B$55,2,0)</f>
        <v>Укажите код образования!</v>
      </c>
    </row>
    <row r="315" spans="1:19" s="88" customFormat="1" x14ac:dyDescent="0.2">
      <c r="A315" s="6"/>
      <c r="B315" s="6"/>
      <c r="C315" s="6"/>
      <c r="D315" s="6"/>
      <c r="E315" s="6"/>
      <c r="F315" s="153"/>
      <c r="G315" s="156"/>
      <c r="H315" s="6"/>
      <c r="I315" s="6"/>
      <c r="J315" s="153"/>
      <c r="K315" s="153"/>
      <c r="L315" s="153"/>
      <c r="M315" s="153"/>
      <c r="N315" s="154"/>
      <c r="O315" s="155"/>
      <c r="P315" s="6"/>
      <c r="Q315" s="6"/>
      <c r="R315" s="118">
        <f t="shared" si="5"/>
        <v>0</v>
      </c>
      <c r="S315" s="118" t="str">
        <f>VLOOKUP(R315,Kod!$A$2:$B$55,2,0)</f>
        <v>Укажите код образования!</v>
      </c>
    </row>
    <row r="316" spans="1:19" s="88" customFormat="1" x14ac:dyDescent="0.2">
      <c r="A316" s="6"/>
      <c r="B316" s="6"/>
      <c r="C316" s="6"/>
      <c r="D316" s="6"/>
      <c r="E316" s="6"/>
      <c r="F316" s="153"/>
      <c r="G316" s="156"/>
      <c r="H316" s="6"/>
      <c r="I316" s="6"/>
      <c r="J316" s="153"/>
      <c r="K316" s="153"/>
      <c r="L316" s="153"/>
      <c r="M316" s="153"/>
      <c r="N316" s="154"/>
      <c r="O316" s="155"/>
      <c r="P316" s="6"/>
      <c r="Q316" s="6"/>
      <c r="R316" s="118">
        <f t="shared" si="5"/>
        <v>0</v>
      </c>
      <c r="S316" s="118" t="str">
        <f>VLOOKUP(R316,Kod!$A$2:$B$55,2,0)</f>
        <v>Укажите код образования!</v>
      </c>
    </row>
    <row r="317" spans="1:19" s="88" customFormat="1" x14ac:dyDescent="0.2">
      <c r="A317" s="6"/>
      <c r="B317" s="6"/>
      <c r="C317" s="6"/>
      <c r="D317" s="6"/>
      <c r="E317" s="6"/>
      <c r="F317" s="153"/>
      <c r="G317" s="156"/>
      <c r="H317" s="6"/>
      <c r="I317" s="6"/>
      <c r="J317" s="153"/>
      <c r="K317" s="153"/>
      <c r="L317" s="153"/>
      <c r="M317" s="153"/>
      <c r="N317" s="154"/>
      <c r="O317" s="155"/>
      <c r="P317" s="6"/>
      <c r="Q317" s="6"/>
      <c r="R317" s="118">
        <f t="shared" si="5"/>
        <v>0</v>
      </c>
      <c r="S317" s="118" t="str">
        <f>VLOOKUP(R317,Kod!$A$2:$B$55,2,0)</f>
        <v>Укажите код образования!</v>
      </c>
    </row>
    <row r="318" spans="1:19" s="88" customFormat="1" x14ac:dyDescent="0.2">
      <c r="A318" s="6"/>
      <c r="B318" s="6"/>
      <c r="C318" s="6"/>
      <c r="D318" s="6"/>
      <c r="E318" s="6"/>
      <c r="F318" s="153"/>
      <c r="G318" s="156"/>
      <c r="H318" s="6"/>
      <c r="I318" s="6"/>
      <c r="J318" s="153"/>
      <c r="K318" s="153"/>
      <c r="L318" s="153"/>
      <c r="M318" s="153"/>
      <c r="N318" s="154"/>
      <c r="O318" s="155"/>
      <c r="P318" s="6"/>
      <c r="Q318" s="6"/>
      <c r="R318" s="118">
        <f t="shared" si="5"/>
        <v>0</v>
      </c>
      <c r="S318" s="118" t="str">
        <f>VLOOKUP(R318,Kod!$A$2:$B$55,2,0)</f>
        <v>Укажите код образования!</v>
      </c>
    </row>
    <row r="319" spans="1:19" s="88" customFormat="1" x14ac:dyDescent="0.2">
      <c r="A319" s="6"/>
      <c r="B319" s="6"/>
      <c r="C319" s="6"/>
      <c r="D319" s="6"/>
      <c r="E319" s="6"/>
      <c r="F319" s="153"/>
      <c r="G319" s="156"/>
      <c r="H319" s="6"/>
      <c r="I319" s="6"/>
      <c r="J319" s="153"/>
      <c r="K319" s="153"/>
      <c r="L319" s="153"/>
      <c r="M319" s="153"/>
      <c r="N319" s="154"/>
      <c r="O319" s="155"/>
      <c r="P319" s="6"/>
      <c r="Q319" s="6"/>
      <c r="R319" s="118">
        <f t="shared" si="5"/>
        <v>0</v>
      </c>
      <c r="S319" s="118" t="str">
        <f>VLOOKUP(R319,Kod!$A$2:$B$55,2,0)</f>
        <v>Укажите код образования!</v>
      </c>
    </row>
    <row r="320" spans="1:19" s="88" customFormat="1" x14ac:dyDescent="0.2">
      <c r="A320" s="6"/>
      <c r="B320" s="6"/>
      <c r="C320" s="6"/>
      <c r="D320" s="6"/>
      <c r="E320" s="6"/>
      <c r="F320" s="153"/>
      <c r="G320" s="156"/>
      <c r="H320" s="6"/>
      <c r="I320" s="6"/>
      <c r="J320" s="153"/>
      <c r="K320" s="153"/>
      <c r="L320" s="153"/>
      <c r="M320" s="153"/>
      <c r="N320" s="154"/>
      <c r="O320" s="155"/>
      <c r="P320" s="6"/>
      <c r="Q320" s="6"/>
      <c r="R320" s="118">
        <f t="shared" si="5"/>
        <v>0</v>
      </c>
      <c r="S320" s="118" t="str">
        <f>VLOOKUP(R320,Kod!$A$2:$B$55,2,0)</f>
        <v>Укажите код образования!</v>
      </c>
    </row>
    <row r="321" spans="1:19" s="88" customFormat="1" x14ac:dyDescent="0.2">
      <c r="A321" s="6"/>
      <c r="B321" s="6"/>
      <c r="C321" s="6"/>
      <c r="D321" s="6"/>
      <c r="E321" s="6"/>
      <c r="F321" s="153"/>
      <c r="G321" s="156"/>
      <c r="H321" s="6"/>
      <c r="I321" s="6"/>
      <c r="J321" s="153"/>
      <c r="K321" s="153"/>
      <c r="L321" s="153"/>
      <c r="M321" s="153"/>
      <c r="N321" s="154"/>
      <c r="O321" s="155"/>
      <c r="P321" s="6"/>
      <c r="Q321" s="6"/>
      <c r="R321" s="118">
        <f t="shared" si="5"/>
        <v>0</v>
      </c>
      <c r="S321" s="118" t="str">
        <f>VLOOKUP(R321,Kod!$A$2:$B$55,2,0)</f>
        <v>Укажите код образования!</v>
      </c>
    </row>
    <row r="322" spans="1:19" s="88" customFormat="1" x14ac:dyDescent="0.2">
      <c r="A322" s="6"/>
      <c r="B322" s="6"/>
      <c r="C322" s="6"/>
      <c r="D322" s="6"/>
      <c r="E322" s="6"/>
      <c r="F322" s="153"/>
      <c r="G322" s="156"/>
      <c r="H322" s="6"/>
      <c r="I322" s="6"/>
      <c r="J322" s="153"/>
      <c r="K322" s="153"/>
      <c r="L322" s="153"/>
      <c r="M322" s="153"/>
      <c r="N322" s="154"/>
      <c r="O322" s="155"/>
      <c r="P322" s="6"/>
      <c r="Q322" s="6"/>
      <c r="R322" s="118">
        <f t="shared" si="5"/>
        <v>0</v>
      </c>
      <c r="S322" s="118" t="str">
        <f>VLOOKUP(R322,Kod!$A$2:$B$55,2,0)</f>
        <v>Укажите код образования!</v>
      </c>
    </row>
    <row r="323" spans="1:19" s="88" customFormat="1" x14ac:dyDescent="0.2">
      <c r="A323" s="6"/>
      <c r="B323" s="6"/>
      <c r="C323" s="6"/>
      <c r="D323" s="6"/>
      <c r="E323" s="6"/>
      <c r="F323" s="153"/>
      <c r="G323" s="156"/>
      <c r="H323" s="6"/>
      <c r="I323" s="6"/>
      <c r="J323" s="153"/>
      <c r="K323" s="153"/>
      <c r="L323" s="153"/>
      <c r="M323" s="153"/>
      <c r="N323" s="154"/>
      <c r="O323" s="155"/>
      <c r="P323" s="6"/>
      <c r="Q323" s="6"/>
      <c r="R323" s="118">
        <f t="shared" si="5"/>
        <v>0</v>
      </c>
      <c r="S323" s="118" t="str">
        <f>VLOOKUP(R323,Kod!$A$2:$B$55,2,0)</f>
        <v>Укажите код образования!</v>
      </c>
    </row>
    <row r="324" spans="1:19" s="88" customFormat="1" x14ac:dyDescent="0.2">
      <c r="A324" s="6"/>
      <c r="B324" s="6"/>
      <c r="C324" s="6"/>
      <c r="D324" s="6"/>
      <c r="E324" s="6"/>
      <c r="F324" s="153"/>
      <c r="G324" s="156"/>
      <c r="H324" s="6"/>
      <c r="I324" s="6"/>
      <c r="J324" s="153"/>
      <c r="K324" s="153"/>
      <c r="L324" s="153"/>
      <c r="M324" s="153"/>
      <c r="N324" s="154"/>
      <c r="O324" s="155"/>
      <c r="P324" s="6"/>
      <c r="Q324" s="6"/>
      <c r="R324" s="118">
        <f t="shared" si="5"/>
        <v>0</v>
      </c>
      <c r="S324" s="118" t="str">
        <f>VLOOKUP(R324,Kod!$A$2:$B$55,2,0)</f>
        <v>Укажите код образования!</v>
      </c>
    </row>
    <row r="325" spans="1:19" s="88" customFormat="1" x14ac:dyDescent="0.2">
      <c r="A325" s="6"/>
      <c r="B325" s="6"/>
      <c r="C325" s="6"/>
      <c r="D325" s="6"/>
      <c r="E325" s="6"/>
      <c r="F325" s="153"/>
      <c r="G325" s="156"/>
      <c r="H325" s="6"/>
      <c r="I325" s="6"/>
      <c r="J325" s="153"/>
      <c r="K325" s="153"/>
      <c r="L325" s="153"/>
      <c r="M325" s="153"/>
      <c r="N325" s="154"/>
      <c r="O325" s="155"/>
      <c r="P325" s="6"/>
      <c r="Q325" s="6"/>
      <c r="R325" s="118">
        <f t="shared" si="5"/>
        <v>0</v>
      </c>
      <c r="S325" s="118" t="str">
        <f>VLOOKUP(R325,Kod!$A$2:$B$55,2,0)</f>
        <v>Укажите код образования!</v>
      </c>
    </row>
    <row r="326" spans="1:19" s="88" customFormat="1" x14ac:dyDescent="0.2">
      <c r="A326" s="6"/>
      <c r="B326" s="6"/>
      <c r="C326" s="6"/>
      <c r="D326" s="6"/>
      <c r="E326" s="6"/>
      <c r="F326" s="153"/>
      <c r="G326" s="153"/>
      <c r="H326" s="6"/>
      <c r="I326" s="6"/>
      <c r="J326" s="153"/>
      <c r="K326" s="153"/>
      <c r="L326" s="153"/>
      <c r="M326" s="153"/>
      <c r="N326" s="154"/>
      <c r="O326" s="155"/>
      <c r="P326" s="6"/>
      <c r="Q326" s="6"/>
      <c r="R326" s="118">
        <f t="shared" si="5"/>
        <v>0</v>
      </c>
      <c r="S326" s="118" t="str">
        <f>VLOOKUP(R326,Kod!$A$2:$B$55,2,0)</f>
        <v>Укажите код образования!</v>
      </c>
    </row>
    <row r="327" spans="1:19" s="88" customFormat="1" x14ac:dyDescent="0.2">
      <c r="A327" s="6"/>
      <c r="B327" s="6"/>
      <c r="C327" s="6"/>
      <c r="D327" s="6"/>
      <c r="E327" s="6"/>
      <c r="F327" s="153"/>
      <c r="G327" s="156"/>
      <c r="H327" s="6"/>
      <c r="I327" s="6"/>
      <c r="J327" s="153"/>
      <c r="K327" s="153"/>
      <c r="L327" s="153"/>
      <c r="M327" s="153"/>
      <c r="N327" s="154"/>
      <c r="O327" s="155"/>
      <c r="P327" s="6"/>
      <c r="Q327" s="6"/>
      <c r="R327" s="118">
        <f t="shared" si="5"/>
        <v>0</v>
      </c>
      <c r="S327" s="118" t="str">
        <f>VLOOKUP(R327,Kod!$A$2:$B$55,2,0)</f>
        <v>Укажите код образования!</v>
      </c>
    </row>
    <row r="328" spans="1:19" s="88" customFormat="1" x14ac:dyDescent="0.2">
      <c r="A328" s="6"/>
      <c r="B328" s="6"/>
      <c r="C328" s="6"/>
      <c r="D328" s="6"/>
      <c r="E328" s="6"/>
      <c r="F328" s="153"/>
      <c r="G328" s="156"/>
      <c r="H328" s="6"/>
      <c r="I328" s="6"/>
      <c r="J328" s="153"/>
      <c r="K328" s="153"/>
      <c r="L328" s="153"/>
      <c r="M328" s="153"/>
      <c r="N328" s="154"/>
      <c r="O328" s="155"/>
      <c r="P328" s="6"/>
      <c r="Q328" s="6"/>
      <c r="R328" s="118">
        <f t="shared" si="5"/>
        <v>0</v>
      </c>
      <c r="S328" s="118" t="str">
        <f>VLOOKUP(R328,Kod!$A$2:$B$55,2,0)</f>
        <v>Укажите код образования!</v>
      </c>
    </row>
    <row r="329" spans="1:19" s="88" customFormat="1" x14ac:dyDescent="0.2">
      <c r="A329" s="6"/>
      <c r="B329" s="6"/>
      <c r="C329" s="6"/>
      <c r="D329" s="6"/>
      <c r="E329" s="6"/>
      <c r="F329" s="153"/>
      <c r="G329" s="153"/>
      <c r="H329" s="6"/>
      <c r="I329" s="6"/>
      <c r="J329" s="153"/>
      <c r="K329" s="153"/>
      <c r="L329" s="153"/>
      <c r="M329" s="153"/>
      <c r="N329" s="154"/>
      <c r="O329" s="155"/>
      <c r="P329" s="6"/>
      <c r="Q329" s="6"/>
      <c r="R329" s="118">
        <f t="shared" si="5"/>
        <v>0</v>
      </c>
      <c r="S329" s="118" t="str">
        <f>VLOOKUP(R329,Kod!$A$2:$B$55,2,0)</f>
        <v>Укажите код образования!</v>
      </c>
    </row>
    <row r="330" spans="1:19" s="88" customFormat="1" x14ac:dyDescent="0.2">
      <c r="A330" s="6"/>
      <c r="B330" s="6"/>
      <c r="C330" s="6"/>
      <c r="D330" s="6"/>
      <c r="E330" s="6"/>
      <c r="F330" s="153"/>
      <c r="G330" s="156"/>
      <c r="H330" s="6"/>
      <c r="I330" s="6"/>
      <c r="J330" s="153"/>
      <c r="K330" s="153"/>
      <c r="L330" s="153"/>
      <c r="M330" s="153"/>
      <c r="N330" s="154"/>
      <c r="O330" s="155"/>
      <c r="P330" s="6"/>
      <c r="Q330" s="6"/>
      <c r="R330" s="118">
        <f t="shared" ref="R330:R393" si="6">IF(Q330=945023,"222", IF(Q330=939019,"919", INT(Q330/1000)))</f>
        <v>0</v>
      </c>
      <c r="S330" s="118" t="str">
        <f>VLOOKUP(R330,Kod!$A$2:$B$55,2,0)</f>
        <v>Укажите код образования!</v>
      </c>
    </row>
    <row r="331" spans="1:19" s="88" customFormat="1" x14ac:dyDescent="0.2">
      <c r="A331" s="6"/>
      <c r="B331" s="6"/>
      <c r="C331" s="6"/>
      <c r="D331" s="6"/>
      <c r="E331" s="6"/>
      <c r="F331" s="153"/>
      <c r="G331" s="156"/>
      <c r="H331" s="6"/>
      <c r="I331" s="6"/>
      <c r="J331" s="153"/>
      <c r="K331" s="153"/>
      <c r="L331" s="153"/>
      <c r="M331" s="153"/>
      <c r="N331" s="154"/>
      <c r="O331" s="155"/>
      <c r="P331" s="6"/>
      <c r="Q331" s="6"/>
      <c r="R331" s="118">
        <f t="shared" si="6"/>
        <v>0</v>
      </c>
      <c r="S331" s="118" t="str">
        <f>VLOOKUP(R331,Kod!$A$2:$B$55,2,0)</f>
        <v>Укажите код образования!</v>
      </c>
    </row>
    <row r="332" spans="1:19" s="88" customFormat="1" x14ac:dyDescent="0.2">
      <c r="A332" s="6"/>
      <c r="B332" s="6"/>
      <c r="C332" s="6"/>
      <c r="D332" s="6"/>
      <c r="E332" s="6"/>
      <c r="F332" s="153"/>
      <c r="G332" s="156"/>
      <c r="H332" s="6"/>
      <c r="I332" s="6"/>
      <c r="J332" s="153"/>
      <c r="K332" s="153"/>
      <c r="L332" s="153"/>
      <c r="M332" s="153"/>
      <c r="N332" s="154"/>
      <c r="O332" s="155"/>
      <c r="P332" s="6"/>
      <c r="Q332" s="6"/>
      <c r="R332" s="118">
        <f t="shared" si="6"/>
        <v>0</v>
      </c>
      <c r="S332" s="118" t="str">
        <f>VLOOKUP(R332,Kod!$A$2:$B$55,2,0)</f>
        <v>Укажите код образования!</v>
      </c>
    </row>
    <row r="333" spans="1:19" s="88" customFormat="1" x14ac:dyDescent="0.2">
      <c r="A333" s="6"/>
      <c r="B333" s="6"/>
      <c r="C333" s="6"/>
      <c r="D333" s="6"/>
      <c r="E333" s="6"/>
      <c r="F333" s="153"/>
      <c r="G333" s="156"/>
      <c r="H333" s="6"/>
      <c r="I333" s="6"/>
      <c r="J333" s="153"/>
      <c r="K333" s="153"/>
      <c r="L333" s="153"/>
      <c r="M333" s="153"/>
      <c r="N333" s="154"/>
      <c r="O333" s="155"/>
      <c r="P333" s="6"/>
      <c r="Q333" s="6"/>
      <c r="R333" s="118">
        <f t="shared" si="6"/>
        <v>0</v>
      </c>
      <c r="S333" s="118" t="str">
        <f>VLOOKUP(R333,Kod!$A$2:$B$55,2,0)</f>
        <v>Укажите код образования!</v>
      </c>
    </row>
    <row r="334" spans="1:19" s="88" customFormat="1" x14ac:dyDescent="0.2">
      <c r="A334" s="6"/>
      <c r="B334" s="6"/>
      <c r="C334" s="6"/>
      <c r="D334" s="6"/>
      <c r="E334" s="6"/>
      <c r="F334" s="153"/>
      <c r="G334" s="156"/>
      <c r="H334" s="6"/>
      <c r="I334" s="6"/>
      <c r="J334" s="153"/>
      <c r="K334" s="153"/>
      <c r="L334" s="153"/>
      <c r="M334" s="153"/>
      <c r="N334" s="154"/>
      <c r="O334" s="155"/>
      <c r="P334" s="6"/>
      <c r="Q334" s="6"/>
      <c r="R334" s="118">
        <f t="shared" si="6"/>
        <v>0</v>
      </c>
      <c r="S334" s="118" t="str">
        <f>VLOOKUP(R334,Kod!$A$2:$B$55,2,0)</f>
        <v>Укажите код образования!</v>
      </c>
    </row>
    <row r="335" spans="1:19" s="88" customFormat="1" x14ac:dyDescent="0.2">
      <c r="A335" s="6"/>
      <c r="B335" s="6"/>
      <c r="C335" s="6"/>
      <c r="D335" s="6"/>
      <c r="E335" s="6"/>
      <c r="F335" s="153"/>
      <c r="G335" s="153"/>
      <c r="H335" s="6"/>
      <c r="I335" s="6"/>
      <c r="J335" s="153"/>
      <c r="K335" s="153"/>
      <c r="L335" s="153"/>
      <c r="M335" s="153"/>
      <c r="N335" s="154"/>
      <c r="O335" s="155"/>
      <c r="P335" s="6"/>
      <c r="Q335" s="6"/>
      <c r="R335" s="118">
        <f t="shared" si="6"/>
        <v>0</v>
      </c>
      <c r="S335" s="118" t="str">
        <f>VLOOKUP(R335,Kod!$A$2:$B$55,2,0)</f>
        <v>Укажите код образования!</v>
      </c>
    </row>
    <row r="336" spans="1:19" s="88" customFormat="1" x14ac:dyDescent="0.2">
      <c r="A336" s="6"/>
      <c r="B336" s="6"/>
      <c r="C336" s="6"/>
      <c r="D336" s="6"/>
      <c r="E336" s="6"/>
      <c r="F336" s="153"/>
      <c r="G336" s="153"/>
      <c r="H336" s="6"/>
      <c r="I336" s="6"/>
      <c r="J336" s="153"/>
      <c r="K336" s="153"/>
      <c r="L336" s="153"/>
      <c r="M336" s="153"/>
      <c r="N336" s="154"/>
      <c r="O336" s="155"/>
      <c r="P336" s="6"/>
      <c r="Q336" s="6"/>
      <c r="R336" s="118">
        <f t="shared" si="6"/>
        <v>0</v>
      </c>
      <c r="S336" s="118" t="str">
        <f>VLOOKUP(R336,Kod!$A$2:$B$55,2,0)</f>
        <v>Укажите код образования!</v>
      </c>
    </row>
    <row r="337" spans="1:19" s="88" customFormat="1" x14ac:dyDescent="0.2">
      <c r="A337" s="6"/>
      <c r="B337" s="6"/>
      <c r="C337" s="6"/>
      <c r="D337" s="6"/>
      <c r="E337" s="6"/>
      <c r="F337" s="153"/>
      <c r="G337" s="156"/>
      <c r="H337" s="6"/>
      <c r="I337" s="6"/>
      <c r="J337" s="153"/>
      <c r="K337" s="153"/>
      <c r="L337" s="153"/>
      <c r="M337" s="153"/>
      <c r="N337" s="154"/>
      <c r="O337" s="155"/>
      <c r="P337" s="6"/>
      <c r="Q337" s="6"/>
      <c r="R337" s="118">
        <f t="shared" si="6"/>
        <v>0</v>
      </c>
      <c r="S337" s="118" t="str">
        <f>VLOOKUP(R337,Kod!$A$2:$B$55,2,0)</f>
        <v>Укажите код образования!</v>
      </c>
    </row>
    <row r="338" spans="1:19" s="88" customFormat="1" x14ac:dyDescent="0.2">
      <c r="A338" s="6"/>
      <c r="B338" s="6"/>
      <c r="C338" s="6"/>
      <c r="D338" s="6"/>
      <c r="E338" s="6"/>
      <c r="F338" s="153"/>
      <c r="G338" s="156"/>
      <c r="H338" s="6"/>
      <c r="I338" s="6"/>
      <c r="J338" s="153"/>
      <c r="K338" s="153"/>
      <c r="L338" s="153"/>
      <c r="M338" s="153"/>
      <c r="N338" s="154"/>
      <c r="O338" s="155"/>
      <c r="P338" s="6"/>
      <c r="Q338" s="6"/>
      <c r="R338" s="118">
        <f t="shared" si="6"/>
        <v>0</v>
      </c>
      <c r="S338" s="118" t="str">
        <f>VLOOKUP(R338,Kod!$A$2:$B$55,2,0)</f>
        <v>Укажите код образования!</v>
      </c>
    </row>
    <row r="339" spans="1:19" s="88" customFormat="1" x14ac:dyDescent="0.2">
      <c r="A339" s="6"/>
      <c r="B339" s="6"/>
      <c r="C339" s="6"/>
      <c r="D339" s="6"/>
      <c r="E339" s="6"/>
      <c r="F339" s="153"/>
      <c r="G339" s="156"/>
      <c r="H339" s="6"/>
      <c r="I339" s="6"/>
      <c r="J339" s="153"/>
      <c r="K339" s="153"/>
      <c r="L339" s="153"/>
      <c r="M339" s="153"/>
      <c r="N339" s="154"/>
      <c r="O339" s="155"/>
      <c r="P339" s="6"/>
      <c r="Q339" s="6"/>
      <c r="R339" s="118">
        <f t="shared" si="6"/>
        <v>0</v>
      </c>
      <c r="S339" s="118" t="str">
        <f>VLOOKUP(R339,Kod!$A$2:$B$55,2,0)</f>
        <v>Укажите код образования!</v>
      </c>
    </row>
    <row r="340" spans="1:19" s="88" customFormat="1" x14ac:dyDescent="0.2">
      <c r="A340" s="6"/>
      <c r="B340" s="6"/>
      <c r="C340" s="6"/>
      <c r="D340" s="6"/>
      <c r="E340" s="6"/>
      <c r="F340" s="153"/>
      <c r="G340" s="156"/>
      <c r="H340" s="6"/>
      <c r="I340" s="6"/>
      <c r="J340" s="153"/>
      <c r="K340" s="153"/>
      <c r="L340" s="153"/>
      <c r="M340" s="153"/>
      <c r="N340" s="154"/>
      <c r="O340" s="155"/>
      <c r="P340" s="6"/>
      <c r="Q340" s="6"/>
      <c r="R340" s="118">
        <f t="shared" si="6"/>
        <v>0</v>
      </c>
      <c r="S340" s="118" t="str">
        <f>VLOOKUP(R340,Kod!$A$2:$B$55,2,0)</f>
        <v>Укажите код образования!</v>
      </c>
    </row>
    <row r="341" spans="1:19" s="88" customFormat="1" x14ac:dyDescent="0.2">
      <c r="A341" s="6"/>
      <c r="B341" s="6"/>
      <c r="C341" s="6"/>
      <c r="D341" s="6"/>
      <c r="E341" s="6"/>
      <c r="F341" s="153"/>
      <c r="G341" s="156"/>
      <c r="H341" s="6"/>
      <c r="I341" s="6"/>
      <c r="J341" s="153"/>
      <c r="K341" s="153"/>
      <c r="L341" s="153"/>
      <c r="M341" s="153"/>
      <c r="N341" s="154"/>
      <c r="O341" s="155"/>
      <c r="P341" s="6"/>
      <c r="Q341" s="6"/>
      <c r="R341" s="118">
        <f t="shared" si="6"/>
        <v>0</v>
      </c>
      <c r="S341" s="118" t="str">
        <f>VLOOKUP(R341,Kod!$A$2:$B$55,2,0)</f>
        <v>Укажите код образования!</v>
      </c>
    </row>
    <row r="342" spans="1:19" s="88" customFormat="1" x14ac:dyDescent="0.2">
      <c r="A342" s="6"/>
      <c r="B342" s="6"/>
      <c r="C342" s="6"/>
      <c r="D342" s="6"/>
      <c r="E342" s="6"/>
      <c r="F342" s="153"/>
      <c r="G342" s="156"/>
      <c r="H342" s="6"/>
      <c r="I342" s="6"/>
      <c r="J342" s="153"/>
      <c r="K342" s="153"/>
      <c r="L342" s="153"/>
      <c r="M342" s="153"/>
      <c r="N342" s="154"/>
      <c r="O342" s="155"/>
      <c r="P342" s="6"/>
      <c r="Q342" s="6"/>
      <c r="R342" s="118">
        <f t="shared" si="6"/>
        <v>0</v>
      </c>
      <c r="S342" s="118" t="str">
        <f>VLOOKUP(R342,Kod!$A$2:$B$55,2,0)</f>
        <v>Укажите код образования!</v>
      </c>
    </row>
    <row r="343" spans="1:19" s="88" customFormat="1" x14ac:dyDescent="0.2">
      <c r="A343" s="6"/>
      <c r="B343" s="6"/>
      <c r="C343" s="6"/>
      <c r="D343" s="6"/>
      <c r="E343" s="6"/>
      <c r="F343" s="153"/>
      <c r="G343" s="156"/>
      <c r="H343" s="6"/>
      <c r="I343" s="6"/>
      <c r="J343" s="153"/>
      <c r="K343" s="153"/>
      <c r="L343" s="153"/>
      <c r="M343" s="153"/>
      <c r="N343" s="154"/>
      <c r="O343" s="155"/>
      <c r="P343" s="6"/>
      <c r="Q343" s="6"/>
      <c r="R343" s="118">
        <f t="shared" si="6"/>
        <v>0</v>
      </c>
      <c r="S343" s="118" t="str">
        <f>VLOOKUP(R343,Kod!$A$2:$B$55,2,0)</f>
        <v>Укажите код образования!</v>
      </c>
    </row>
    <row r="344" spans="1:19" s="88" customFormat="1" x14ac:dyDescent="0.2">
      <c r="A344" s="6"/>
      <c r="B344" s="6"/>
      <c r="C344" s="6"/>
      <c r="D344" s="6"/>
      <c r="E344" s="6"/>
      <c r="F344" s="153"/>
      <c r="G344" s="156"/>
      <c r="H344" s="6"/>
      <c r="I344" s="6"/>
      <c r="J344" s="153"/>
      <c r="K344" s="153"/>
      <c r="L344" s="153"/>
      <c r="M344" s="153"/>
      <c r="N344" s="154"/>
      <c r="O344" s="155"/>
      <c r="P344" s="6"/>
      <c r="Q344" s="6"/>
      <c r="R344" s="118">
        <f t="shared" si="6"/>
        <v>0</v>
      </c>
      <c r="S344" s="118" t="str">
        <f>VLOOKUP(R344,Kod!$A$2:$B$55,2,0)</f>
        <v>Укажите код образования!</v>
      </c>
    </row>
    <row r="345" spans="1:19" s="88" customFormat="1" x14ac:dyDescent="0.2">
      <c r="A345" s="6"/>
      <c r="B345" s="6"/>
      <c r="C345" s="6"/>
      <c r="D345" s="6"/>
      <c r="E345" s="6"/>
      <c r="F345" s="153"/>
      <c r="G345" s="156"/>
      <c r="H345" s="6"/>
      <c r="I345" s="6"/>
      <c r="J345" s="153"/>
      <c r="K345" s="153"/>
      <c r="L345" s="153"/>
      <c r="M345" s="153"/>
      <c r="N345" s="154"/>
      <c r="O345" s="155"/>
      <c r="P345" s="6"/>
      <c r="Q345" s="6"/>
      <c r="R345" s="118">
        <f t="shared" si="6"/>
        <v>0</v>
      </c>
      <c r="S345" s="118" t="str">
        <f>VLOOKUP(R345,Kod!$A$2:$B$55,2,0)</f>
        <v>Укажите код образования!</v>
      </c>
    </row>
    <row r="346" spans="1:19" s="88" customFormat="1" x14ac:dyDescent="0.2">
      <c r="A346" s="6"/>
      <c r="B346" s="6"/>
      <c r="C346" s="6"/>
      <c r="D346" s="6"/>
      <c r="E346" s="6"/>
      <c r="F346" s="153"/>
      <c r="G346" s="156"/>
      <c r="H346" s="6"/>
      <c r="I346" s="6"/>
      <c r="J346" s="153"/>
      <c r="K346" s="153"/>
      <c r="L346" s="153"/>
      <c r="M346" s="153"/>
      <c r="N346" s="154"/>
      <c r="O346" s="155"/>
      <c r="P346" s="6"/>
      <c r="Q346" s="6"/>
      <c r="R346" s="118">
        <f t="shared" si="6"/>
        <v>0</v>
      </c>
      <c r="S346" s="118" t="str">
        <f>VLOOKUP(R346,Kod!$A$2:$B$55,2,0)</f>
        <v>Укажите код образования!</v>
      </c>
    </row>
    <row r="347" spans="1:19" s="88" customFormat="1" x14ac:dyDescent="0.2">
      <c r="A347" s="6"/>
      <c r="B347" s="6"/>
      <c r="C347" s="6"/>
      <c r="D347" s="6"/>
      <c r="E347" s="6"/>
      <c r="F347" s="153"/>
      <c r="G347" s="156"/>
      <c r="H347" s="6"/>
      <c r="I347" s="6"/>
      <c r="J347" s="153"/>
      <c r="K347" s="153"/>
      <c r="L347" s="153"/>
      <c r="M347" s="153"/>
      <c r="N347" s="154"/>
      <c r="O347" s="155"/>
      <c r="P347" s="6"/>
      <c r="Q347" s="6"/>
      <c r="R347" s="118">
        <f t="shared" si="6"/>
        <v>0</v>
      </c>
      <c r="S347" s="118" t="str">
        <f>VLOOKUP(R347,Kod!$A$2:$B$55,2,0)</f>
        <v>Укажите код образования!</v>
      </c>
    </row>
    <row r="348" spans="1:19" s="88" customFormat="1" x14ac:dyDescent="0.2">
      <c r="A348" s="6"/>
      <c r="B348" s="6"/>
      <c r="C348" s="6"/>
      <c r="D348" s="6"/>
      <c r="E348" s="6"/>
      <c r="F348" s="153"/>
      <c r="G348" s="156"/>
      <c r="H348" s="6"/>
      <c r="I348" s="6"/>
      <c r="J348" s="153"/>
      <c r="K348" s="153"/>
      <c r="L348" s="153"/>
      <c r="M348" s="153"/>
      <c r="N348" s="154"/>
      <c r="O348" s="155"/>
      <c r="P348" s="6"/>
      <c r="Q348" s="6"/>
      <c r="R348" s="118">
        <f t="shared" si="6"/>
        <v>0</v>
      </c>
      <c r="S348" s="118" t="str">
        <f>VLOOKUP(R348,Kod!$A$2:$B$55,2,0)</f>
        <v>Укажите код образования!</v>
      </c>
    </row>
    <row r="349" spans="1:19" s="88" customFormat="1" x14ac:dyDescent="0.2">
      <c r="A349" s="6"/>
      <c r="B349" s="6"/>
      <c r="C349" s="6"/>
      <c r="D349" s="6"/>
      <c r="E349" s="6"/>
      <c r="F349" s="153"/>
      <c r="G349" s="156"/>
      <c r="H349" s="6"/>
      <c r="I349" s="6"/>
      <c r="J349" s="153"/>
      <c r="K349" s="153"/>
      <c r="L349" s="153"/>
      <c r="M349" s="153"/>
      <c r="N349" s="154"/>
      <c r="O349" s="155"/>
      <c r="P349" s="6"/>
      <c r="Q349" s="6"/>
      <c r="R349" s="118">
        <f t="shared" si="6"/>
        <v>0</v>
      </c>
      <c r="S349" s="118" t="str">
        <f>VLOOKUP(R349,Kod!$A$2:$B$55,2,0)</f>
        <v>Укажите код образования!</v>
      </c>
    </row>
    <row r="350" spans="1:19" s="88" customFormat="1" x14ac:dyDescent="0.2">
      <c r="A350" s="6"/>
      <c r="B350" s="6"/>
      <c r="C350" s="6"/>
      <c r="D350" s="6"/>
      <c r="E350" s="6"/>
      <c r="F350" s="153"/>
      <c r="G350" s="156"/>
      <c r="H350" s="6"/>
      <c r="I350" s="6"/>
      <c r="J350" s="153"/>
      <c r="K350" s="153"/>
      <c r="L350" s="153"/>
      <c r="M350" s="153"/>
      <c r="N350" s="154"/>
      <c r="O350" s="155"/>
      <c r="P350" s="6"/>
      <c r="Q350" s="6"/>
      <c r="R350" s="118">
        <f t="shared" si="6"/>
        <v>0</v>
      </c>
      <c r="S350" s="118" t="str">
        <f>VLOOKUP(R350,Kod!$A$2:$B$55,2,0)</f>
        <v>Укажите код образования!</v>
      </c>
    </row>
    <row r="351" spans="1:19" s="88" customFormat="1" x14ac:dyDescent="0.2">
      <c r="A351" s="6"/>
      <c r="B351" s="6"/>
      <c r="C351" s="6"/>
      <c r="D351" s="6"/>
      <c r="E351" s="6"/>
      <c r="F351" s="153"/>
      <c r="G351" s="156"/>
      <c r="H351" s="6"/>
      <c r="I351" s="6"/>
      <c r="J351" s="153"/>
      <c r="K351" s="153"/>
      <c r="L351" s="153"/>
      <c r="M351" s="153"/>
      <c r="N351" s="154"/>
      <c r="O351" s="155"/>
      <c r="P351" s="6"/>
      <c r="Q351" s="6"/>
      <c r="R351" s="118">
        <f t="shared" si="6"/>
        <v>0</v>
      </c>
      <c r="S351" s="118" t="str">
        <f>VLOOKUP(R351,Kod!$A$2:$B$55,2,0)</f>
        <v>Укажите код образования!</v>
      </c>
    </row>
    <row r="352" spans="1:19" s="88" customFormat="1" x14ac:dyDescent="0.2">
      <c r="A352" s="6"/>
      <c r="B352" s="6"/>
      <c r="C352" s="6"/>
      <c r="D352" s="6"/>
      <c r="E352" s="6"/>
      <c r="F352" s="153"/>
      <c r="G352" s="156"/>
      <c r="H352" s="6"/>
      <c r="I352" s="6"/>
      <c r="J352" s="153"/>
      <c r="K352" s="153"/>
      <c r="L352" s="153"/>
      <c r="M352" s="153"/>
      <c r="N352" s="154"/>
      <c r="O352" s="155"/>
      <c r="P352" s="6"/>
      <c r="Q352" s="6"/>
      <c r="R352" s="118">
        <f t="shared" si="6"/>
        <v>0</v>
      </c>
      <c r="S352" s="118" t="str">
        <f>VLOOKUP(R352,Kod!$A$2:$B$55,2,0)</f>
        <v>Укажите код образования!</v>
      </c>
    </row>
    <row r="353" spans="1:19" s="88" customFormat="1" x14ac:dyDescent="0.2">
      <c r="A353" s="6"/>
      <c r="B353" s="6"/>
      <c r="C353" s="6"/>
      <c r="D353" s="6"/>
      <c r="E353" s="6"/>
      <c r="F353" s="153"/>
      <c r="G353" s="156"/>
      <c r="H353" s="6"/>
      <c r="I353" s="6"/>
      <c r="J353" s="153"/>
      <c r="K353" s="153"/>
      <c r="L353" s="153"/>
      <c r="M353" s="153"/>
      <c r="N353" s="154"/>
      <c r="O353" s="155"/>
      <c r="P353" s="6"/>
      <c r="Q353" s="6"/>
      <c r="R353" s="118">
        <f t="shared" si="6"/>
        <v>0</v>
      </c>
      <c r="S353" s="118" t="str">
        <f>VLOOKUP(R353,Kod!$A$2:$B$55,2,0)</f>
        <v>Укажите код образования!</v>
      </c>
    </row>
    <row r="354" spans="1:19" s="88" customFormat="1" x14ac:dyDescent="0.2">
      <c r="A354" s="6"/>
      <c r="B354" s="6"/>
      <c r="C354" s="6"/>
      <c r="D354" s="6"/>
      <c r="E354" s="6"/>
      <c r="F354" s="153"/>
      <c r="G354" s="156"/>
      <c r="H354" s="6"/>
      <c r="I354" s="6"/>
      <c r="J354" s="153"/>
      <c r="K354" s="153"/>
      <c r="L354" s="153"/>
      <c r="M354" s="153"/>
      <c r="N354" s="154"/>
      <c r="O354" s="155"/>
      <c r="P354" s="6"/>
      <c r="Q354" s="6"/>
      <c r="R354" s="118">
        <f t="shared" si="6"/>
        <v>0</v>
      </c>
      <c r="S354" s="118" t="str">
        <f>VLOOKUP(R354,Kod!$A$2:$B$55,2,0)</f>
        <v>Укажите код образования!</v>
      </c>
    </row>
    <row r="355" spans="1:19" s="88" customFormat="1" x14ac:dyDescent="0.2">
      <c r="A355" s="6"/>
      <c r="B355" s="6"/>
      <c r="C355" s="6"/>
      <c r="D355" s="6"/>
      <c r="E355" s="6"/>
      <c r="F355" s="153"/>
      <c r="G355" s="156"/>
      <c r="H355" s="6"/>
      <c r="I355" s="6"/>
      <c r="J355" s="153"/>
      <c r="K355" s="153"/>
      <c r="L355" s="153"/>
      <c r="M355" s="153"/>
      <c r="N355" s="154"/>
      <c r="O355" s="155"/>
      <c r="P355" s="6"/>
      <c r="Q355" s="6"/>
      <c r="R355" s="118">
        <f t="shared" si="6"/>
        <v>0</v>
      </c>
      <c r="S355" s="118" t="str">
        <f>VLOOKUP(R355,Kod!$A$2:$B$55,2,0)</f>
        <v>Укажите код образования!</v>
      </c>
    </row>
    <row r="356" spans="1:19" s="88" customFormat="1" x14ac:dyDescent="0.2">
      <c r="A356" s="6"/>
      <c r="B356" s="6"/>
      <c r="C356" s="6"/>
      <c r="D356" s="6"/>
      <c r="E356" s="6"/>
      <c r="F356" s="153"/>
      <c r="G356" s="156"/>
      <c r="H356" s="6"/>
      <c r="I356" s="6"/>
      <c r="J356" s="153"/>
      <c r="K356" s="153"/>
      <c r="L356" s="153"/>
      <c r="M356" s="153"/>
      <c r="N356" s="154"/>
      <c r="O356" s="155"/>
      <c r="P356" s="6"/>
      <c r="Q356" s="6"/>
      <c r="R356" s="118">
        <f t="shared" si="6"/>
        <v>0</v>
      </c>
      <c r="S356" s="118" t="str">
        <f>VLOOKUP(R356,Kod!$A$2:$B$55,2,0)</f>
        <v>Укажите код образования!</v>
      </c>
    </row>
    <row r="357" spans="1:19" s="88" customFormat="1" x14ac:dyDescent="0.2">
      <c r="A357" s="6"/>
      <c r="B357" s="6"/>
      <c r="C357" s="6"/>
      <c r="D357" s="6"/>
      <c r="E357" s="6"/>
      <c r="F357" s="153"/>
      <c r="G357" s="156"/>
      <c r="H357" s="6"/>
      <c r="I357" s="6"/>
      <c r="J357" s="153"/>
      <c r="K357" s="153"/>
      <c r="L357" s="153"/>
      <c r="M357" s="153"/>
      <c r="N357" s="154"/>
      <c r="O357" s="155"/>
      <c r="P357" s="6"/>
      <c r="Q357" s="6"/>
      <c r="R357" s="118">
        <f t="shared" si="6"/>
        <v>0</v>
      </c>
      <c r="S357" s="118" t="str">
        <f>VLOOKUP(R357,Kod!$A$2:$B$55,2,0)</f>
        <v>Укажите код образования!</v>
      </c>
    </row>
    <row r="358" spans="1:19" s="88" customFormat="1" x14ac:dyDescent="0.2">
      <c r="A358" s="6"/>
      <c r="B358" s="6"/>
      <c r="C358" s="6"/>
      <c r="D358" s="6"/>
      <c r="E358" s="6"/>
      <c r="F358" s="153"/>
      <c r="G358" s="156"/>
      <c r="H358" s="6"/>
      <c r="I358" s="6"/>
      <c r="J358" s="153"/>
      <c r="K358" s="153"/>
      <c r="L358" s="153"/>
      <c r="M358" s="153"/>
      <c r="N358" s="154"/>
      <c r="O358" s="155"/>
      <c r="P358" s="6"/>
      <c r="Q358" s="6"/>
      <c r="R358" s="118">
        <f t="shared" si="6"/>
        <v>0</v>
      </c>
      <c r="S358" s="118" t="str">
        <f>VLOOKUP(R358,Kod!$A$2:$B$55,2,0)</f>
        <v>Укажите код образования!</v>
      </c>
    </row>
    <row r="359" spans="1:19" s="88" customFormat="1" x14ac:dyDescent="0.2">
      <c r="A359" s="6"/>
      <c r="B359" s="6"/>
      <c r="C359" s="6"/>
      <c r="D359" s="6"/>
      <c r="E359" s="6"/>
      <c r="F359" s="153"/>
      <c r="G359" s="156"/>
      <c r="H359" s="6"/>
      <c r="I359" s="6"/>
      <c r="J359" s="153"/>
      <c r="K359" s="153"/>
      <c r="L359" s="153"/>
      <c r="M359" s="153"/>
      <c r="N359" s="154"/>
      <c r="O359" s="155"/>
      <c r="P359" s="6"/>
      <c r="Q359" s="6"/>
      <c r="R359" s="118">
        <f t="shared" si="6"/>
        <v>0</v>
      </c>
      <c r="S359" s="118" t="str">
        <f>VLOOKUP(R359,Kod!$A$2:$B$55,2,0)</f>
        <v>Укажите код образования!</v>
      </c>
    </row>
    <row r="360" spans="1:19" s="88" customFormat="1" x14ac:dyDescent="0.2">
      <c r="A360" s="6"/>
      <c r="B360" s="6"/>
      <c r="C360" s="6"/>
      <c r="D360" s="6"/>
      <c r="E360" s="6"/>
      <c r="F360" s="153"/>
      <c r="G360" s="156"/>
      <c r="H360" s="6"/>
      <c r="I360" s="6"/>
      <c r="J360" s="153"/>
      <c r="K360" s="153"/>
      <c r="L360" s="153"/>
      <c r="M360" s="153"/>
      <c r="N360" s="154"/>
      <c r="O360" s="155"/>
      <c r="P360" s="6"/>
      <c r="Q360" s="6"/>
      <c r="R360" s="118">
        <f t="shared" si="6"/>
        <v>0</v>
      </c>
      <c r="S360" s="118" t="str">
        <f>VLOOKUP(R360,Kod!$A$2:$B$55,2,0)</f>
        <v>Укажите код образования!</v>
      </c>
    </row>
    <row r="361" spans="1:19" s="88" customFormat="1" x14ac:dyDescent="0.2">
      <c r="A361" s="6"/>
      <c r="B361" s="6"/>
      <c r="C361" s="6"/>
      <c r="D361" s="6"/>
      <c r="E361" s="6"/>
      <c r="F361" s="153"/>
      <c r="G361" s="156"/>
      <c r="H361" s="6"/>
      <c r="I361" s="6"/>
      <c r="J361" s="153"/>
      <c r="K361" s="153"/>
      <c r="L361" s="153"/>
      <c r="M361" s="153"/>
      <c r="N361" s="154"/>
      <c r="O361" s="155"/>
      <c r="P361" s="6"/>
      <c r="Q361" s="6"/>
      <c r="R361" s="118">
        <f t="shared" si="6"/>
        <v>0</v>
      </c>
      <c r="S361" s="118" t="str">
        <f>VLOOKUP(R361,Kod!$A$2:$B$55,2,0)</f>
        <v>Укажите код образования!</v>
      </c>
    </row>
    <row r="362" spans="1:19" s="88" customFormat="1" x14ac:dyDescent="0.2">
      <c r="A362" s="6"/>
      <c r="B362" s="6"/>
      <c r="C362" s="6"/>
      <c r="D362" s="6"/>
      <c r="E362" s="6"/>
      <c r="F362" s="153"/>
      <c r="G362" s="156"/>
      <c r="H362" s="6"/>
      <c r="I362" s="6"/>
      <c r="J362" s="153"/>
      <c r="K362" s="153"/>
      <c r="L362" s="153"/>
      <c r="M362" s="153"/>
      <c r="N362" s="154"/>
      <c r="O362" s="155"/>
      <c r="P362" s="6"/>
      <c r="Q362" s="6"/>
      <c r="R362" s="118">
        <f t="shared" si="6"/>
        <v>0</v>
      </c>
      <c r="S362" s="118" t="str">
        <f>VLOOKUP(R362,Kod!$A$2:$B$55,2,0)</f>
        <v>Укажите код образования!</v>
      </c>
    </row>
    <row r="363" spans="1:19" s="88" customFormat="1" x14ac:dyDescent="0.2">
      <c r="A363" s="6"/>
      <c r="B363" s="6"/>
      <c r="C363" s="6"/>
      <c r="D363" s="6"/>
      <c r="E363" s="6"/>
      <c r="F363" s="153"/>
      <c r="G363" s="156"/>
      <c r="H363" s="6"/>
      <c r="I363" s="6"/>
      <c r="J363" s="153"/>
      <c r="K363" s="153"/>
      <c r="L363" s="153"/>
      <c r="M363" s="153"/>
      <c r="N363" s="154"/>
      <c r="O363" s="155"/>
      <c r="P363" s="6"/>
      <c r="Q363" s="6"/>
      <c r="R363" s="118">
        <f t="shared" si="6"/>
        <v>0</v>
      </c>
      <c r="S363" s="118" t="str">
        <f>VLOOKUP(R363,Kod!$A$2:$B$55,2,0)</f>
        <v>Укажите код образования!</v>
      </c>
    </row>
    <row r="364" spans="1:19" s="88" customFormat="1" x14ac:dyDescent="0.2">
      <c r="A364" s="6"/>
      <c r="B364" s="6"/>
      <c r="C364" s="6"/>
      <c r="D364" s="6"/>
      <c r="E364" s="6"/>
      <c r="F364" s="153"/>
      <c r="G364" s="156"/>
      <c r="H364" s="6"/>
      <c r="I364" s="6"/>
      <c r="J364" s="153"/>
      <c r="K364" s="153"/>
      <c r="L364" s="153"/>
      <c r="M364" s="153"/>
      <c r="N364" s="154"/>
      <c r="O364" s="155"/>
      <c r="P364" s="6"/>
      <c r="Q364" s="6"/>
      <c r="R364" s="118">
        <f t="shared" si="6"/>
        <v>0</v>
      </c>
      <c r="S364" s="118" t="str">
        <f>VLOOKUP(R364,Kod!$A$2:$B$55,2,0)</f>
        <v>Укажите код образования!</v>
      </c>
    </row>
    <row r="365" spans="1:19" s="88" customFormat="1" x14ac:dyDescent="0.2">
      <c r="A365" s="6"/>
      <c r="B365" s="6"/>
      <c r="C365" s="6"/>
      <c r="D365" s="6"/>
      <c r="E365" s="6"/>
      <c r="F365" s="153"/>
      <c r="G365" s="156"/>
      <c r="H365" s="6"/>
      <c r="I365" s="6"/>
      <c r="J365" s="153"/>
      <c r="K365" s="153"/>
      <c r="L365" s="153"/>
      <c r="M365" s="153"/>
      <c r="N365" s="154"/>
      <c r="O365" s="155"/>
      <c r="P365" s="6"/>
      <c r="Q365" s="6"/>
      <c r="R365" s="118">
        <f t="shared" si="6"/>
        <v>0</v>
      </c>
      <c r="S365" s="118" t="str">
        <f>VLOOKUP(R365,Kod!$A$2:$B$55,2,0)</f>
        <v>Укажите код образования!</v>
      </c>
    </row>
    <row r="366" spans="1:19" s="88" customFormat="1" x14ac:dyDescent="0.2">
      <c r="A366" s="6"/>
      <c r="B366" s="6"/>
      <c r="C366" s="6"/>
      <c r="D366" s="6"/>
      <c r="E366" s="6"/>
      <c r="F366" s="153"/>
      <c r="G366" s="156"/>
      <c r="H366" s="6"/>
      <c r="I366" s="6"/>
      <c r="J366" s="153"/>
      <c r="K366" s="153"/>
      <c r="L366" s="153"/>
      <c r="M366" s="153"/>
      <c r="N366" s="154"/>
      <c r="O366" s="155"/>
      <c r="P366" s="6"/>
      <c r="Q366" s="6"/>
      <c r="R366" s="118">
        <f t="shared" si="6"/>
        <v>0</v>
      </c>
      <c r="S366" s="118" t="str">
        <f>VLOOKUP(R366,Kod!$A$2:$B$55,2,0)</f>
        <v>Укажите код образования!</v>
      </c>
    </row>
    <row r="367" spans="1:19" s="88" customFormat="1" x14ac:dyDescent="0.2">
      <c r="A367" s="6"/>
      <c r="B367" s="6"/>
      <c r="C367" s="6"/>
      <c r="D367" s="6"/>
      <c r="E367" s="6"/>
      <c r="F367" s="153"/>
      <c r="G367" s="156"/>
      <c r="H367" s="6"/>
      <c r="I367" s="6"/>
      <c r="J367" s="153"/>
      <c r="K367" s="153"/>
      <c r="L367" s="153"/>
      <c r="M367" s="153"/>
      <c r="N367" s="154"/>
      <c r="O367" s="155"/>
      <c r="P367" s="6"/>
      <c r="Q367" s="7"/>
      <c r="R367" s="118">
        <f t="shared" si="6"/>
        <v>0</v>
      </c>
      <c r="S367" s="118" t="str">
        <f>VLOOKUP(R367,Kod!$A$2:$B$55,2,0)</f>
        <v>Укажите код образования!</v>
      </c>
    </row>
    <row r="368" spans="1:19" s="88" customFormat="1" x14ac:dyDescent="0.2">
      <c r="A368" s="6"/>
      <c r="B368" s="6"/>
      <c r="C368" s="6"/>
      <c r="D368" s="6"/>
      <c r="E368" s="6"/>
      <c r="F368" s="153"/>
      <c r="G368" s="156"/>
      <c r="H368" s="6"/>
      <c r="I368" s="6"/>
      <c r="J368" s="153"/>
      <c r="K368" s="153"/>
      <c r="L368" s="153"/>
      <c r="M368" s="153"/>
      <c r="N368" s="154"/>
      <c r="O368" s="155"/>
      <c r="P368" s="6"/>
      <c r="Q368" s="6"/>
      <c r="R368" s="118">
        <f t="shared" si="6"/>
        <v>0</v>
      </c>
      <c r="S368" s="118" t="str">
        <f>VLOOKUP(R368,Kod!$A$2:$B$55,2,0)</f>
        <v>Укажите код образования!</v>
      </c>
    </row>
    <row r="369" spans="1:19" s="88" customFormat="1" x14ac:dyDescent="0.2">
      <c r="A369" s="6"/>
      <c r="B369" s="6"/>
      <c r="C369" s="6"/>
      <c r="D369" s="6"/>
      <c r="E369" s="6"/>
      <c r="F369" s="153"/>
      <c r="G369" s="156"/>
      <c r="H369" s="6"/>
      <c r="I369" s="6"/>
      <c r="J369" s="153"/>
      <c r="K369" s="153"/>
      <c r="L369" s="153"/>
      <c r="M369" s="153"/>
      <c r="N369" s="154"/>
      <c r="O369" s="155"/>
      <c r="P369" s="6"/>
      <c r="Q369" s="6"/>
      <c r="R369" s="118">
        <f t="shared" si="6"/>
        <v>0</v>
      </c>
      <c r="S369" s="118" t="str">
        <f>VLOOKUP(R369,Kod!$A$2:$B$55,2,0)</f>
        <v>Укажите код образования!</v>
      </c>
    </row>
    <row r="370" spans="1:19" s="88" customFormat="1" x14ac:dyDescent="0.2">
      <c r="A370" s="6"/>
      <c r="B370" s="6"/>
      <c r="C370" s="6"/>
      <c r="D370" s="6"/>
      <c r="E370" s="6"/>
      <c r="F370" s="153"/>
      <c r="G370" s="156"/>
      <c r="H370" s="6"/>
      <c r="I370" s="6"/>
      <c r="J370" s="153"/>
      <c r="K370" s="153"/>
      <c r="L370" s="153"/>
      <c r="M370" s="153"/>
      <c r="N370" s="154"/>
      <c r="O370" s="155"/>
      <c r="P370" s="6"/>
      <c r="Q370" s="6"/>
      <c r="R370" s="118">
        <f t="shared" si="6"/>
        <v>0</v>
      </c>
      <c r="S370" s="118" t="str">
        <f>VLOOKUP(R370,Kod!$A$2:$B$55,2,0)</f>
        <v>Укажите код образования!</v>
      </c>
    </row>
    <row r="371" spans="1:19" s="88" customFormat="1" x14ac:dyDescent="0.2">
      <c r="A371" s="6"/>
      <c r="B371" s="6"/>
      <c r="C371" s="6"/>
      <c r="D371" s="6"/>
      <c r="E371" s="6"/>
      <c r="F371" s="153"/>
      <c r="G371" s="156"/>
      <c r="H371" s="6"/>
      <c r="I371" s="6"/>
      <c r="J371" s="153"/>
      <c r="K371" s="153"/>
      <c r="L371" s="153"/>
      <c r="M371" s="153"/>
      <c r="N371" s="154"/>
      <c r="O371" s="155"/>
      <c r="P371" s="6"/>
      <c r="Q371" s="6"/>
      <c r="R371" s="118">
        <f t="shared" si="6"/>
        <v>0</v>
      </c>
      <c r="S371" s="118" t="str">
        <f>VLOOKUP(R371,Kod!$A$2:$B$55,2,0)</f>
        <v>Укажите код образования!</v>
      </c>
    </row>
    <row r="372" spans="1:19" s="88" customFormat="1" x14ac:dyDescent="0.2">
      <c r="A372" s="6"/>
      <c r="B372" s="6"/>
      <c r="C372" s="6"/>
      <c r="D372" s="6"/>
      <c r="E372" s="6"/>
      <c r="F372" s="153"/>
      <c r="G372" s="156"/>
      <c r="H372" s="6"/>
      <c r="I372" s="6"/>
      <c r="J372" s="153"/>
      <c r="K372" s="153"/>
      <c r="L372" s="153"/>
      <c r="M372" s="153"/>
      <c r="N372" s="154"/>
      <c r="O372" s="155"/>
      <c r="P372" s="6"/>
      <c r="Q372" s="6"/>
      <c r="R372" s="118">
        <f t="shared" si="6"/>
        <v>0</v>
      </c>
      <c r="S372" s="118" t="str">
        <f>VLOOKUP(R372,Kod!$A$2:$B$55,2,0)</f>
        <v>Укажите код образования!</v>
      </c>
    </row>
    <row r="373" spans="1:19" s="88" customFormat="1" x14ac:dyDescent="0.2">
      <c r="A373" s="6"/>
      <c r="B373" s="6"/>
      <c r="C373" s="6"/>
      <c r="D373" s="6"/>
      <c r="E373" s="6"/>
      <c r="F373" s="153"/>
      <c r="G373" s="156"/>
      <c r="H373" s="6"/>
      <c r="I373" s="6"/>
      <c r="J373" s="153"/>
      <c r="K373" s="153"/>
      <c r="L373" s="153"/>
      <c r="M373" s="153"/>
      <c r="N373" s="154"/>
      <c r="O373" s="155"/>
      <c r="P373" s="6"/>
      <c r="Q373" s="6"/>
      <c r="R373" s="118">
        <f t="shared" si="6"/>
        <v>0</v>
      </c>
      <c r="S373" s="118" t="str">
        <f>VLOOKUP(R373,Kod!$A$2:$B$55,2,0)</f>
        <v>Укажите код образования!</v>
      </c>
    </row>
    <row r="374" spans="1:19" s="88" customFormat="1" x14ac:dyDescent="0.2">
      <c r="A374" s="6"/>
      <c r="B374" s="6"/>
      <c r="C374" s="6"/>
      <c r="D374" s="6"/>
      <c r="E374" s="6"/>
      <c r="F374" s="153"/>
      <c r="G374" s="153"/>
      <c r="H374" s="6"/>
      <c r="I374" s="6"/>
      <c r="J374" s="153"/>
      <c r="K374" s="153"/>
      <c r="L374" s="153"/>
      <c r="M374" s="153"/>
      <c r="N374" s="154"/>
      <c r="O374" s="155"/>
      <c r="P374" s="6"/>
      <c r="Q374" s="6"/>
      <c r="R374" s="118">
        <f t="shared" si="6"/>
        <v>0</v>
      </c>
      <c r="S374" s="118" t="str">
        <f>VLOOKUP(R374,Kod!$A$2:$B$55,2,0)</f>
        <v>Укажите код образования!</v>
      </c>
    </row>
    <row r="375" spans="1:19" s="88" customFormat="1" x14ac:dyDescent="0.2">
      <c r="A375" s="6"/>
      <c r="B375" s="6"/>
      <c r="C375" s="6"/>
      <c r="D375" s="6"/>
      <c r="E375" s="6"/>
      <c r="F375" s="153"/>
      <c r="G375" s="156"/>
      <c r="H375" s="6"/>
      <c r="I375" s="6"/>
      <c r="J375" s="153"/>
      <c r="K375" s="153"/>
      <c r="L375" s="153"/>
      <c r="M375" s="153"/>
      <c r="N375" s="154"/>
      <c r="O375" s="155"/>
      <c r="P375" s="6"/>
      <c r="Q375" s="6"/>
      <c r="R375" s="118">
        <f t="shared" si="6"/>
        <v>0</v>
      </c>
      <c r="S375" s="118" t="str">
        <f>VLOOKUP(R375,Kod!$A$2:$B$55,2,0)</f>
        <v>Укажите код образования!</v>
      </c>
    </row>
    <row r="376" spans="1:19" s="88" customFormat="1" x14ac:dyDescent="0.2">
      <c r="A376" s="6"/>
      <c r="B376" s="6"/>
      <c r="C376" s="6"/>
      <c r="D376" s="6"/>
      <c r="E376" s="6"/>
      <c r="F376" s="153"/>
      <c r="G376" s="156"/>
      <c r="H376" s="6"/>
      <c r="I376" s="6"/>
      <c r="J376" s="153"/>
      <c r="K376" s="153"/>
      <c r="L376" s="153"/>
      <c r="M376" s="153"/>
      <c r="N376" s="154"/>
      <c r="O376" s="155"/>
      <c r="P376" s="6"/>
      <c r="Q376" s="6"/>
      <c r="R376" s="118">
        <f t="shared" si="6"/>
        <v>0</v>
      </c>
      <c r="S376" s="118" t="str">
        <f>VLOOKUP(R376,Kod!$A$2:$B$55,2,0)</f>
        <v>Укажите код образования!</v>
      </c>
    </row>
    <row r="377" spans="1:19" s="88" customFormat="1" x14ac:dyDescent="0.2">
      <c r="A377" s="6"/>
      <c r="B377" s="6"/>
      <c r="C377" s="6"/>
      <c r="D377" s="6"/>
      <c r="E377" s="6"/>
      <c r="F377" s="153"/>
      <c r="G377" s="156"/>
      <c r="H377" s="6"/>
      <c r="I377" s="6"/>
      <c r="J377" s="153"/>
      <c r="K377" s="153"/>
      <c r="L377" s="153"/>
      <c r="M377" s="153"/>
      <c r="N377" s="154"/>
      <c r="O377" s="155"/>
      <c r="P377" s="6"/>
      <c r="Q377" s="6"/>
      <c r="R377" s="118">
        <f t="shared" si="6"/>
        <v>0</v>
      </c>
      <c r="S377" s="118" t="str">
        <f>VLOOKUP(R377,Kod!$A$2:$B$55,2,0)</f>
        <v>Укажите код образования!</v>
      </c>
    </row>
    <row r="378" spans="1:19" s="88" customFormat="1" x14ac:dyDescent="0.2">
      <c r="A378" s="6"/>
      <c r="B378" s="6"/>
      <c r="C378" s="6"/>
      <c r="D378" s="6"/>
      <c r="E378" s="6"/>
      <c r="F378" s="153"/>
      <c r="G378" s="156"/>
      <c r="H378" s="6"/>
      <c r="I378" s="6"/>
      <c r="J378" s="153"/>
      <c r="K378" s="153"/>
      <c r="L378" s="153"/>
      <c r="M378" s="153"/>
      <c r="N378" s="154"/>
      <c r="O378" s="155"/>
      <c r="P378" s="6"/>
      <c r="Q378" s="6"/>
      <c r="R378" s="118">
        <f t="shared" si="6"/>
        <v>0</v>
      </c>
      <c r="S378" s="118" t="str">
        <f>VLOOKUP(R378,Kod!$A$2:$B$55,2,0)</f>
        <v>Укажите код образования!</v>
      </c>
    </row>
    <row r="379" spans="1:19" s="88" customFormat="1" x14ac:dyDescent="0.2">
      <c r="A379" s="6"/>
      <c r="B379" s="6"/>
      <c r="C379" s="6"/>
      <c r="D379" s="6"/>
      <c r="E379" s="6"/>
      <c r="F379" s="153"/>
      <c r="G379" s="153"/>
      <c r="H379" s="6"/>
      <c r="I379" s="6"/>
      <c r="J379" s="153"/>
      <c r="K379" s="153"/>
      <c r="L379" s="153"/>
      <c r="M379" s="153"/>
      <c r="N379" s="154"/>
      <c r="O379" s="155"/>
      <c r="P379" s="6"/>
      <c r="Q379" s="6"/>
      <c r="R379" s="118">
        <f t="shared" si="6"/>
        <v>0</v>
      </c>
      <c r="S379" s="118" t="str">
        <f>VLOOKUP(R379,Kod!$A$2:$B$55,2,0)</f>
        <v>Укажите код образования!</v>
      </c>
    </row>
    <row r="380" spans="1:19" s="88" customFormat="1" x14ac:dyDescent="0.2">
      <c r="A380" s="6"/>
      <c r="B380" s="6"/>
      <c r="C380" s="6"/>
      <c r="D380" s="6"/>
      <c r="E380" s="6"/>
      <c r="F380" s="153"/>
      <c r="G380" s="156"/>
      <c r="H380" s="6"/>
      <c r="I380" s="6"/>
      <c r="J380" s="153"/>
      <c r="K380" s="153"/>
      <c r="L380" s="153"/>
      <c r="M380" s="153"/>
      <c r="N380" s="154"/>
      <c r="O380" s="155"/>
      <c r="P380" s="6"/>
      <c r="Q380" s="6"/>
      <c r="R380" s="118">
        <f t="shared" si="6"/>
        <v>0</v>
      </c>
      <c r="S380" s="118" t="str">
        <f>VLOOKUP(R380,Kod!$A$2:$B$55,2,0)</f>
        <v>Укажите код образования!</v>
      </c>
    </row>
    <row r="381" spans="1:19" s="88" customFormat="1" x14ac:dyDescent="0.2">
      <c r="A381" s="6"/>
      <c r="B381" s="6"/>
      <c r="C381" s="6"/>
      <c r="D381" s="6"/>
      <c r="E381" s="6"/>
      <c r="F381" s="153"/>
      <c r="G381" s="156"/>
      <c r="H381" s="6"/>
      <c r="I381" s="6"/>
      <c r="J381" s="153"/>
      <c r="K381" s="153"/>
      <c r="L381" s="153"/>
      <c r="M381" s="153"/>
      <c r="N381" s="154"/>
      <c r="O381" s="155"/>
      <c r="P381" s="6"/>
      <c r="Q381" s="6"/>
      <c r="R381" s="118">
        <f t="shared" si="6"/>
        <v>0</v>
      </c>
      <c r="S381" s="118" t="str">
        <f>VLOOKUP(R381,Kod!$A$2:$B$55,2,0)</f>
        <v>Укажите код образования!</v>
      </c>
    </row>
    <row r="382" spans="1:19" s="88" customFormat="1" x14ac:dyDescent="0.2">
      <c r="A382" s="6"/>
      <c r="B382" s="6"/>
      <c r="C382" s="6"/>
      <c r="D382" s="6"/>
      <c r="E382" s="6"/>
      <c r="F382" s="153"/>
      <c r="G382" s="156"/>
      <c r="H382" s="6"/>
      <c r="I382" s="6"/>
      <c r="J382" s="153"/>
      <c r="K382" s="153"/>
      <c r="L382" s="153"/>
      <c r="M382" s="153"/>
      <c r="N382" s="154"/>
      <c r="O382" s="155"/>
      <c r="P382" s="6"/>
      <c r="Q382" s="6"/>
      <c r="R382" s="118">
        <f t="shared" si="6"/>
        <v>0</v>
      </c>
      <c r="S382" s="118" t="str">
        <f>VLOOKUP(R382,Kod!$A$2:$B$55,2,0)</f>
        <v>Укажите код образования!</v>
      </c>
    </row>
    <row r="383" spans="1:19" s="88" customFormat="1" x14ac:dyDescent="0.2">
      <c r="A383" s="6"/>
      <c r="B383" s="6"/>
      <c r="C383" s="6"/>
      <c r="D383" s="6"/>
      <c r="E383" s="6"/>
      <c r="F383" s="153"/>
      <c r="G383" s="156"/>
      <c r="H383" s="6"/>
      <c r="I383" s="6"/>
      <c r="J383" s="153"/>
      <c r="K383" s="153"/>
      <c r="L383" s="153"/>
      <c r="M383" s="153"/>
      <c r="N383" s="154"/>
      <c r="O383" s="155"/>
      <c r="P383" s="6"/>
      <c r="Q383" s="6"/>
      <c r="R383" s="118">
        <f t="shared" si="6"/>
        <v>0</v>
      </c>
      <c r="S383" s="118" t="str">
        <f>VLOOKUP(R383,Kod!$A$2:$B$55,2,0)</f>
        <v>Укажите код образования!</v>
      </c>
    </row>
    <row r="384" spans="1:19" s="88" customFormat="1" x14ac:dyDescent="0.2">
      <c r="A384" s="6"/>
      <c r="B384" s="6"/>
      <c r="C384" s="6"/>
      <c r="D384" s="6"/>
      <c r="E384" s="6"/>
      <c r="F384" s="153"/>
      <c r="G384" s="156"/>
      <c r="H384" s="6"/>
      <c r="I384" s="6"/>
      <c r="J384" s="153"/>
      <c r="K384" s="153"/>
      <c r="L384" s="153"/>
      <c r="M384" s="153"/>
      <c r="N384" s="154"/>
      <c r="O384" s="155"/>
      <c r="P384" s="6"/>
      <c r="Q384" s="6"/>
      <c r="R384" s="118">
        <f t="shared" si="6"/>
        <v>0</v>
      </c>
      <c r="S384" s="118" t="str">
        <f>VLOOKUP(R384,Kod!$A$2:$B$55,2,0)</f>
        <v>Укажите код образования!</v>
      </c>
    </row>
    <row r="385" spans="1:19" s="88" customFormat="1" x14ac:dyDescent="0.2">
      <c r="A385" s="6"/>
      <c r="B385" s="6"/>
      <c r="C385" s="6"/>
      <c r="D385" s="6"/>
      <c r="E385" s="6"/>
      <c r="F385" s="153"/>
      <c r="G385" s="153"/>
      <c r="H385" s="6"/>
      <c r="I385" s="6"/>
      <c r="J385" s="153"/>
      <c r="K385" s="153"/>
      <c r="L385" s="153"/>
      <c r="M385" s="153"/>
      <c r="N385" s="154"/>
      <c r="O385" s="155"/>
      <c r="P385" s="6"/>
      <c r="Q385" s="6"/>
      <c r="R385" s="118">
        <f t="shared" si="6"/>
        <v>0</v>
      </c>
      <c r="S385" s="118" t="str">
        <f>VLOOKUP(R385,Kod!$A$2:$B$55,2,0)</f>
        <v>Укажите код образования!</v>
      </c>
    </row>
    <row r="386" spans="1:19" s="88" customFormat="1" x14ac:dyDescent="0.2">
      <c r="A386" s="6"/>
      <c r="B386" s="6"/>
      <c r="C386" s="6"/>
      <c r="D386" s="6"/>
      <c r="E386" s="6"/>
      <c r="F386" s="153"/>
      <c r="G386" s="156"/>
      <c r="H386" s="6"/>
      <c r="I386" s="6"/>
      <c r="J386" s="153"/>
      <c r="K386" s="153"/>
      <c r="L386" s="153"/>
      <c r="M386" s="153"/>
      <c r="N386" s="154"/>
      <c r="O386" s="155"/>
      <c r="P386" s="6"/>
      <c r="Q386" s="6"/>
      <c r="R386" s="118">
        <f t="shared" si="6"/>
        <v>0</v>
      </c>
      <c r="S386" s="118" t="str">
        <f>VLOOKUP(R386,Kod!$A$2:$B$55,2,0)</f>
        <v>Укажите код образования!</v>
      </c>
    </row>
    <row r="387" spans="1:19" s="88" customFormat="1" x14ac:dyDescent="0.2">
      <c r="A387" s="6"/>
      <c r="B387" s="6"/>
      <c r="C387" s="6"/>
      <c r="D387" s="6"/>
      <c r="E387" s="6"/>
      <c r="F387" s="153"/>
      <c r="G387" s="153"/>
      <c r="H387" s="6"/>
      <c r="I387" s="6"/>
      <c r="J387" s="153"/>
      <c r="K387" s="153"/>
      <c r="L387" s="153"/>
      <c r="M387" s="153"/>
      <c r="N387" s="154"/>
      <c r="O387" s="155"/>
      <c r="P387" s="6"/>
      <c r="Q387" s="6"/>
      <c r="R387" s="118">
        <f t="shared" si="6"/>
        <v>0</v>
      </c>
      <c r="S387" s="118" t="str">
        <f>VLOOKUP(R387,Kod!$A$2:$B$55,2,0)</f>
        <v>Укажите код образования!</v>
      </c>
    </row>
    <row r="388" spans="1:19" s="88" customFormat="1" x14ac:dyDescent="0.2">
      <c r="A388" s="6"/>
      <c r="B388" s="6"/>
      <c r="C388" s="6"/>
      <c r="D388" s="6"/>
      <c r="E388" s="6"/>
      <c r="F388" s="153"/>
      <c r="G388" s="156"/>
      <c r="H388" s="6"/>
      <c r="I388" s="6"/>
      <c r="J388" s="153"/>
      <c r="K388" s="153"/>
      <c r="L388" s="153"/>
      <c r="M388" s="153"/>
      <c r="N388" s="154"/>
      <c r="O388" s="155"/>
      <c r="P388" s="6"/>
      <c r="Q388" s="6"/>
      <c r="R388" s="118">
        <f t="shared" si="6"/>
        <v>0</v>
      </c>
      <c r="S388" s="118" t="str">
        <f>VLOOKUP(R388,Kod!$A$2:$B$55,2,0)</f>
        <v>Укажите код образования!</v>
      </c>
    </row>
    <row r="389" spans="1:19" s="88" customFormat="1" x14ac:dyDescent="0.2">
      <c r="A389" s="6"/>
      <c r="B389" s="6"/>
      <c r="C389" s="6"/>
      <c r="D389" s="6"/>
      <c r="E389" s="6"/>
      <c r="F389" s="153"/>
      <c r="G389" s="156"/>
      <c r="H389" s="6"/>
      <c r="I389" s="6"/>
      <c r="J389" s="153"/>
      <c r="K389" s="153"/>
      <c r="L389" s="153"/>
      <c r="M389" s="153"/>
      <c r="N389" s="154"/>
      <c r="O389" s="155"/>
      <c r="P389" s="6"/>
      <c r="Q389" s="6"/>
      <c r="R389" s="118">
        <f t="shared" si="6"/>
        <v>0</v>
      </c>
      <c r="S389" s="118" t="str">
        <f>VLOOKUP(R389,Kod!$A$2:$B$55,2,0)</f>
        <v>Укажите код образования!</v>
      </c>
    </row>
    <row r="390" spans="1:19" s="88" customFormat="1" x14ac:dyDescent="0.2">
      <c r="A390" s="6"/>
      <c r="B390" s="6"/>
      <c r="C390" s="6"/>
      <c r="D390" s="6"/>
      <c r="E390" s="6"/>
      <c r="F390" s="153"/>
      <c r="G390" s="156"/>
      <c r="H390" s="6"/>
      <c r="I390" s="6"/>
      <c r="J390" s="153"/>
      <c r="K390" s="153"/>
      <c r="L390" s="153"/>
      <c r="M390" s="153"/>
      <c r="N390" s="154"/>
      <c r="O390" s="155"/>
      <c r="P390" s="6"/>
      <c r="Q390" s="6"/>
      <c r="R390" s="118">
        <f t="shared" si="6"/>
        <v>0</v>
      </c>
      <c r="S390" s="118" t="str">
        <f>VLOOKUP(R390,Kod!$A$2:$B$55,2,0)</f>
        <v>Укажите код образования!</v>
      </c>
    </row>
    <row r="391" spans="1:19" s="88" customFormat="1" x14ac:dyDescent="0.2">
      <c r="A391" s="6"/>
      <c r="B391" s="6"/>
      <c r="C391" s="6"/>
      <c r="D391" s="6"/>
      <c r="E391" s="6"/>
      <c r="F391" s="153"/>
      <c r="G391" s="156"/>
      <c r="H391" s="6"/>
      <c r="I391" s="6"/>
      <c r="J391" s="153"/>
      <c r="K391" s="153"/>
      <c r="L391" s="153"/>
      <c r="M391" s="153"/>
      <c r="N391" s="154"/>
      <c r="O391" s="155"/>
      <c r="P391" s="6"/>
      <c r="Q391" s="6"/>
      <c r="R391" s="118">
        <f t="shared" si="6"/>
        <v>0</v>
      </c>
      <c r="S391" s="118" t="str">
        <f>VLOOKUP(R391,Kod!$A$2:$B$55,2,0)</f>
        <v>Укажите код образования!</v>
      </c>
    </row>
    <row r="392" spans="1:19" s="88" customFormat="1" x14ac:dyDescent="0.2">
      <c r="A392" s="6"/>
      <c r="B392" s="6"/>
      <c r="C392" s="6"/>
      <c r="D392" s="6"/>
      <c r="E392" s="6"/>
      <c r="F392" s="153"/>
      <c r="G392" s="156"/>
      <c r="H392" s="6"/>
      <c r="I392" s="6"/>
      <c r="J392" s="153"/>
      <c r="K392" s="153"/>
      <c r="L392" s="153"/>
      <c r="M392" s="153"/>
      <c r="N392" s="154"/>
      <c r="O392" s="155"/>
      <c r="P392" s="6"/>
      <c r="Q392" s="6"/>
      <c r="R392" s="118">
        <f t="shared" si="6"/>
        <v>0</v>
      </c>
      <c r="S392" s="118" t="str">
        <f>VLOOKUP(R392,Kod!$A$2:$B$55,2,0)</f>
        <v>Укажите код образования!</v>
      </c>
    </row>
    <row r="393" spans="1:19" s="88" customFormat="1" x14ac:dyDescent="0.2">
      <c r="A393" s="6"/>
      <c r="B393" s="6"/>
      <c r="C393" s="6"/>
      <c r="D393" s="6"/>
      <c r="E393" s="6"/>
      <c r="F393" s="153"/>
      <c r="G393" s="156"/>
      <c r="H393" s="6"/>
      <c r="I393" s="6"/>
      <c r="J393" s="153"/>
      <c r="K393" s="153"/>
      <c r="L393" s="153"/>
      <c r="M393" s="153"/>
      <c r="N393" s="154"/>
      <c r="O393" s="155"/>
      <c r="P393" s="6"/>
      <c r="Q393" s="6"/>
      <c r="R393" s="118">
        <f t="shared" si="6"/>
        <v>0</v>
      </c>
      <c r="S393" s="118" t="str">
        <f>VLOOKUP(R393,Kod!$A$2:$B$55,2,0)</f>
        <v>Укажите код образования!</v>
      </c>
    </row>
    <row r="394" spans="1:19" s="88" customFormat="1" x14ac:dyDescent="0.2">
      <c r="A394" s="6"/>
      <c r="B394" s="6"/>
      <c r="C394" s="6"/>
      <c r="D394" s="6"/>
      <c r="E394" s="6"/>
      <c r="F394" s="153"/>
      <c r="G394" s="156"/>
      <c r="H394" s="6"/>
      <c r="I394" s="6"/>
      <c r="J394" s="153"/>
      <c r="K394" s="153"/>
      <c r="L394" s="153"/>
      <c r="M394" s="153"/>
      <c r="N394" s="154"/>
      <c r="O394" s="155"/>
      <c r="P394" s="6"/>
      <c r="Q394" s="6"/>
      <c r="R394" s="118">
        <f t="shared" ref="R394:R457" si="7">IF(Q394=945023,"222", IF(Q394=939019,"919", INT(Q394/1000)))</f>
        <v>0</v>
      </c>
      <c r="S394" s="118" t="str">
        <f>VLOOKUP(R394,Kod!$A$2:$B$55,2,0)</f>
        <v>Укажите код образования!</v>
      </c>
    </row>
    <row r="395" spans="1:19" s="88" customFormat="1" x14ac:dyDescent="0.2">
      <c r="A395" s="6"/>
      <c r="B395" s="6"/>
      <c r="C395" s="6"/>
      <c r="D395" s="6"/>
      <c r="E395" s="6"/>
      <c r="F395" s="153"/>
      <c r="G395" s="156"/>
      <c r="H395" s="6"/>
      <c r="I395" s="6"/>
      <c r="J395" s="153"/>
      <c r="K395" s="153"/>
      <c r="L395" s="153"/>
      <c r="M395" s="153"/>
      <c r="N395" s="154"/>
      <c r="O395" s="155"/>
      <c r="P395" s="6"/>
      <c r="Q395" s="6"/>
      <c r="R395" s="118">
        <f t="shared" si="7"/>
        <v>0</v>
      </c>
      <c r="S395" s="118" t="str">
        <f>VLOOKUP(R395,Kod!$A$2:$B$55,2,0)</f>
        <v>Укажите код образования!</v>
      </c>
    </row>
    <row r="396" spans="1:19" s="88" customFormat="1" x14ac:dyDescent="0.2">
      <c r="A396" s="6"/>
      <c r="B396" s="6"/>
      <c r="C396" s="6"/>
      <c r="D396" s="6"/>
      <c r="E396" s="6"/>
      <c r="F396" s="153"/>
      <c r="G396" s="156"/>
      <c r="H396" s="6"/>
      <c r="I396" s="6"/>
      <c r="J396" s="153"/>
      <c r="K396" s="153"/>
      <c r="L396" s="153"/>
      <c r="M396" s="153"/>
      <c r="N396" s="154"/>
      <c r="O396" s="155"/>
      <c r="P396" s="6"/>
      <c r="Q396" s="6"/>
      <c r="R396" s="118">
        <f t="shared" si="7"/>
        <v>0</v>
      </c>
      <c r="S396" s="118" t="str">
        <f>VLOOKUP(R396,Kod!$A$2:$B$55,2,0)</f>
        <v>Укажите код образования!</v>
      </c>
    </row>
    <row r="397" spans="1:19" s="88" customFormat="1" x14ac:dyDescent="0.2">
      <c r="A397" s="6"/>
      <c r="B397" s="6"/>
      <c r="C397" s="6"/>
      <c r="D397" s="6"/>
      <c r="E397" s="6"/>
      <c r="F397" s="153"/>
      <c r="G397" s="156"/>
      <c r="H397" s="6"/>
      <c r="I397" s="6"/>
      <c r="J397" s="153"/>
      <c r="K397" s="153"/>
      <c r="L397" s="153"/>
      <c r="M397" s="153"/>
      <c r="N397" s="154"/>
      <c r="O397" s="155"/>
      <c r="P397" s="6"/>
      <c r="Q397" s="6"/>
      <c r="R397" s="118">
        <f t="shared" si="7"/>
        <v>0</v>
      </c>
      <c r="S397" s="118" t="str">
        <f>VLOOKUP(R397,Kod!$A$2:$B$55,2,0)</f>
        <v>Укажите код образования!</v>
      </c>
    </row>
    <row r="398" spans="1:19" s="88" customFormat="1" x14ac:dyDescent="0.2">
      <c r="A398" s="6"/>
      <c r="B398" s="6"/>
      <c r="C398" s="6"/>
      <c r="D398" s="6"/>
      <c r="E398" s="6"/>
      <c r="F398" s="153"/>
      <c r="G398" s="156"/>
      <c r="H398" s="6"/>
      <c r="I398" s="6"/>
      <c r="J398" s="153"/>
      <c r="K398" s="153"/>
      <c r="L398" s="153"/>
      <c r="M398" s="153"/>
      <c r="N398" s="154"/>
      <c r="O398" s="155"/>
      <c r="P398" s="6"/>
      <c r="Q398" s="6"/>
      <c r="R398" s="118">
        <f t="shared" si="7"/>
        <v>0</v>
      </c>
      <c r="S398" s="118" t="str">
        <f>VLOOKUP(R398,Kod!$A$2:$B$55,2,0)</f>
        <v>Укажите код образования!</v>
      </c>
    </row>
    <row r="399" spans="1:19" s="88" customFormat="1" x14ac:dyDescent="0.2">
      <c r="A399" s="6"/>
      <c r="B399" s="6"/>
      <c r="C399" s="6"/>
      <c r="D399" s="6"/>
      <c r="E399" s="6"/>
      <c r="F399" s="153"/>
      <c r="G399" s="156"/>
      <c r="H399" s="6"/>
      <c r="I399" s="6"/>
      <c r="J399" s="153"/>
      <c r="K399" s="153"/>
      <c r="L399" s="153"/>
      <c r="M399" s="153"/>
      <c r="N399" s="154"/>
      <c r="O399" s="155"/>
      <c r="P399" s="6"/>
      <c r="Q399" s="6"/>
      <c r="R399" s="118">
        <f t="shared" si="7"/>
        <v>0</v>
      </c>
      <c r="S399" s="118" t="str">
        <f>VLOOKUP(R399,Kod!$A$2:$B$55,2,0)</f>
        <v>Укажите код образования!</v>
      </c>
    </row>
    <row r="400" spans="1:19" s="88" customFormat="1" x14ac:dyDescent="0.2">
      <c r="A400" s="6"/>
      <c r="B400" s="6"/>
      <c r="C400" s="6"/>
      <c r="D400" s="6"/>
      <c r="E400" s="6"/>
      <c r="F400" s="153"/>
      <c r="G400" s="156"/>
      <c r="H400" s="6"/>
      <c r="I400" s="6"/>
      <c r="J400" s="153"/>
      <c r="K400" s="153"/>
      <c r="L400" s="153"/>
      <c r="M400" s="153"/>
      <c r="N400" s="154"/>
      <c r="O400" s="155"/>
      <c r="P400" s="6"/>
      <c r="Q400" s="6"/>
      <c r="R400" s="118">
        <f t="shared" si="7"/>
        <v>0</v>
      </c>
      <c r="S400" s="118" t="str">
        <f>VLOOKUP(R400,Kod!$A$2:$B$55,2,0)</f>
        <v>Укажите код образования!</v>
      </c>
    </row>
    <row r="401" spans="1:19" s="88" customFormat="1" x14ac:dyDescent="0.2">
      <c r="A401" s="6"/>
      <c r="B401" s="6"/>
      <c r="C401" s="6"/>
      <c r="D401" s="6"/>
      <c r="E401" s="6"/>
      <c r="F401" s="153"/>
      <c r="G401" s="156"/>
      <c r="H401" s="6"/>
      <c r="I401" s="6"/>
      <c r="J401" s="153"/>
      <c r="K401" s="153"/>
      <c r="L401" s="153"/>
      <c r="M401" s="153"/>
      <c r="N401" s="154"/>
      <c r="O401" s="155"/>
      <c r="P401" s="6"/>
      <c r="Q401" s="6"/>
      <c r="R401" s="118">
        <f t="shared" si="7"/>
        <v>0</v>
      </c>
      <c r="S401" s="118" t="str">
        <f>VLOOKUP(R401,Kod!$A$2:$B$55,2,0)</f>
        <v>Укажите код образования!</v>
      </c>
    </row>
    <row r="402" spans="1:19" s="88" customFormat="1" x14ac:dyDescent="0.2">
      <c r="A402" s="6"/>
      <c r="B402" s="6"/>
      <c r="C402" s="6"/>
      <c r="D402" s="6"/>
      <c r="E402" s="6"/>
      <c r="F402" s="153"/>
      <c r="G402" s="156"/>
      <c r="H402" s="6"/>
      <c r="I402" s="6"/>
      <c r="J402" s="153"/>
      <c r="K402" s="153"/>
      <c r="L402" s="153"/>
      <c r="M402" s="153"/>
      <c r="N402" s="154"/>
      <c r="O402" s="155"/>
      <c r="P402" s="6"/>
      <c r="Q402" s="6"/>
      <c r="R402" s="118">
        <f t="shared" si="7"/>
        <v>0</v>
      </c>
      <c r="S402" s="118" t="str">
        <f>VLOOKUP(R402,Kod!$A$2:$B$55,2,0)</f>
        <v>Укажите код образования!</v>
      </c>
    </row>
    <row r="403" spans="1:19" s="88" customFormat="1" x14ac:dyDescent="0.2">
      <c r="A403" s="6"/>
      <c r="B403" s="6"/>
      <c r="C403" s="6"/>
      <c r="D403" s="6"/>
      <c r="E403" s="6"/>
      <c r="F403" s="153"/>
      <c r="G403" s="156"/>
      <c r="H403" s="6"/>
      <c r="I403" s="6"/>
      <c r="J403" s="153"/>
      <c r="K403" s="153"/>
      <c r="L403" s="153"/>
      <c r="M403" s="153"/>
      <c r="N403" s="154"/>
      <c r="O403" s="155"/>
      <c r="P403" s="6"/>
      <c r="Q403" s="6"/>
      <c r="R403" s="118">
        <f t="shared" si="7"/>
        <v>0</v>
      </c>
      <c r="S403" s="118" t="str">
        <f>VLOOKUP(R403,Kod!$A$2:$B$55,2,0)</f>
        <v>Укажите код образования!</v>
      </c>
    </row>
    <row r="404" spans="1:19" s="88" customFormat="1" x14ac:dyDescent="0.2">
      <c r="A404" s="6"/>
      <c r="B404" s="6"/>
      <c r="C404" s="6"/>
      <c r="D404" s="6"/>
      <c r="E404" s="6"/>
      <c r="F404" s="153"/>
      <c r="G404" s="156"/>
      <c r="H404" s="6"/>
      <c r="I404" s="6"/>
      <c r="J404" s="153"/>
      <c r="K404" s="153"/>
      <c r="L404" s="153"/>
      <c r="M404" s="153"/>
      <c r="N404" s="154"/>
      <c r="O404" s="155"/>
      <c r="P404" s="6"/>
      <c r="Q404" s="6"/>
      <c r="R404" s="118">
        <f t="shared" si="7"/>
        <v>0</v>
      </c>
      <c r="S404" s="118" t="str">
        <f>VLOOKUP(R404,Kod!$A$2:$B$55,2,0)</f>
        <v>Укажите код образования!</v>
      </c>
    </row>
    <row r="405" spans="1:19" s="88" customFormat="1" x14ac:dyDescent="0.2">
      <c r="A405" s="6"/>
      <c r="B405" s="6"/>
      <c r="C405" s="6"/>
      <c r="D405" s="6"/>
      <c r="E405" s="6"/>
      <c r="F405" s="153"/>
      <c r="G405" s="156"/>
      <c r="H405" s="6"/>
      <c r="I405" s="6"/>
      <c r="J405" s="153"/>
      <c r="K405" s="153"/>
      <c r="L405" s="153"/>
      <c r="M405" s="153"/>
      <c r="N405" s="154"/>
      <c r="O405" s="155"/>
      <c r="P405" s="6"/>
      <c r="Q405" s="6"/>
      <c r="R405" s="118">
        <f t="shared" si="7"/>
        <v>0</v>
      </c>
      <c r="S405" s="118" t="str">
        <f>VLOOKUP(R405,Kod!$A$2:$B$55,2,0)</f>
        <v>Укажите код образования!</v>
      </c>
    </row>
    <row r="406" spans="1:19" s="88" customFormat="1" x14ac:dyDescent="0.2">
      <c r="A406" s="6"/>
      <c r="B406" s="6"/>
      <c r="C406" s="6"/>
      <c r="D406" s="6"/>
      <c r="E406" s="6"/>
      <c r="F406" s="153"/>
      <c r="G406" s="156"/>
      <c r="H406" s="6"/>
      <c r="I406" s="6"/>
      <c r="J406" s="153"/>
      <c r="K406" s="153"/>
      <c r="L406" s="153"/>
      <c r="M406" s="153"/>
      <c r="N406" s="154"/>
      <c r="O406" s="155"/>
      <c r="P406" s="6"/>
      <c r="Q406" s="6"/>
      <c r="R406" s="118">
        <f t="shared" si="7"/>
        <v>0</v>
      </c>
      <c r="S406" s="118" t="str">
        <f>VLOOKUP(R406,Kod!$A$2:$B$55,2,0)</f>
        <v>Укажите код образования!</v>
      </c>
    </row>
    <row r="407" spans="1:19" s="88" customFormat="1" x14ac:dyDescent="0.2">
      <c r="A407" s="6"/>
      <c r="B407" s="6"/>
      <c r="C407" s="6"/>
      <c r="D407" s="6"/>
      <c r="E407" s="6"/>
      <c r="F407" s="153"/>
      <c r="G407" s="156"/>
      <c r="H407" s="6"/>
      <c r="I407" s="6"/>
      <c r="J407" s="153"/>
      <c r="K407" s="153"/>
      <c r="L407" s="153"/>
      <c r="M407" s="153"/>
      <c r="N407" s="154"/>
      <c r="O407" s="155"/>
      <c r="P407" s="6"/>
      <c r="Q407" s="6"/>
      <c r="R407" s="118">
        <f t="shared" si="7"/>
        <v>0</v>
      </c>
      <c r="S407" s="118" t="str">
        <f>VLOOKUP(R407,Kod!$A$2:$B$55,2,0)</f>
        <v>Укажите код образования!</v>
      </c>
    </row>
    <row r="408" spans="1:19" s="88" customFormat="1" x14ac:dyDescent="0.2">
      <c r="A408" s="6"/>
      <c r="B408" s="6"/>
      <c r="C408" s="6"/>
      <c r="D408" s="6"/>
      <c r="E408" s="6"/>
      <c r="F408" s="153"/>
      <c r="G408" s="156"/>
      <c r="H408" s="6"/>
      <c r="I408" s="6"/>
      <c r="J408" s="153"/>
      <c r="K408" s="153"/>
      <c r="L408" s="153"/>
      <c r="M408" s="153"/>
      <c r="N408" s="154"/>
      <c r="O408" s="155"/>
      <c r="P408" s="6"/>
      <c r="Q408" s="6"/>
      <c r="R408" s="118">
        <f t="shared" si="7"/>
        <v>0</v>
      </c>
      <c r="S408" s="118" t="str">
        <f>VLOOKUP(R408,Kod!$A$2:$B$55,2,0)</f>
        <v>Укажите код образования!</v>
      </c>
    </row>
    <row r="409" spans="1:19" s="88" customFormat="1" x14ac:dyDescent="0.2">
      <c r="A409" s="6"/>
      <c r="B409" s="6"/>
      <c r="C409" s="6"/>
      <c r="D409" s="6"/>
      <c r="E409" s="6"/>
      <c r="F409" s="153"/>
      <c r="G409" s="156"/>
      <c r="H409" s="6"/>
      <c r="I409" s="6"/>
      <c r="J409" s="153"/>
      <c r="K409" s="153"/>
      <c r="L409" s="153"/>
      <c r="M409" s="153"/>
      <c r="N409" s="154"/>
      <c r="O409" s="155"/>
      <c r="P409" s="6"/>
      <c r="Q409" s="6"/>
      <c r="R409" s="118">
        <f t="shared" si="7"/>
        <v>0</v>
      </c>
      <c r="S409" s="118" t="str">
        <f>VLOOKUP(R409,Kod!$A$2:$B$55,2,0)</f>
        <v>Укажите код образования!</v>
      </c>
    </row>
    <row r="410" spans="1:19" s="88" customFormat="1" x14ac:dyDescent="0.2">
      <c r="A410" s="6"/>
      <c r="B410" s="6"/>
      <c r="C410" s="6"/>
      <c r="D410" s="6"/>
      <c r="E410" s="6"/>
      <c r="F410" s="153"/>
      <c r="G410" s="156"/>
      <c r="H410" s="6"/>
      <c r="I410" s="6"/>
      <c r="J410" s="153"/>
      <c r="K410" s="153"/>
      <c r="L410" s="153"/>
      <c r="M410" s="153"/>
      <c r="N410" s="154"/>
      <c r="O410" s="155"/>
      <c r="P410" s="6"/>
      <c r="Q410" s="6"/>
      <c r="R410" s="118">
        <f t="shared" si="7"/>
        <v>0</v>
      </c>
      <c r="S410" s="118" t="str">
        <f>VLOOKUP(R410,Kod!$A$2:$B$55,2,0)</f>
        <v>Укажите код образования!</v>
      </c>
    </row>
    <row r="411" spans="1:19" s="88" customFormat="1" x14ac:dyDescent="0.2">
      <c r="A411" s="6"/>
      <c r="B411" s="6"/>
      <c r="C411" s="6"/>
      <c r="D411" s="6"/>
      <c r="E411" s="6"/>
      <c r="F411" s="153"/>
      <c r="G411" s="156"/>
      <c r="H411" s="6"/>
      <c r="I411" s="6"/>
      <c r="J411" s="153"/>
      <c r="K411" s="153"/>
      <c r="L411" s="153"/>
      <c r="M411" s="153"/>
      <c r="N411" s="154"/>
      <c r="O411" s="155"/>
      <c r="P411" s="6"/>
      <c r="Q411" s="6"/>
      <c r="R411" s="118">
        <f t="shared" si="7"/>
        <v>0</v>
      </c>
      <c r="S411" s="118" t="str">
        <f>VLOOKUP(R411,Kod!$A$2:$B$55,2,0)</f>
        <v>Укажите код образования!</v>
      </c>
    </row>
    <row r="412" spans="1:19" s="88" customFormat="1" x14ac:dyDescent="0.2">
      <c r="A412" s="6"/>
      <c r="B412" s="6"/>
      <c r="C412" s="6"/>
      <c r="D412" s="6"/>
      <c r="E412" s="6"/>
      <c r="F412" s="153"/>
      <c r="G412" s="156"/>
      <c r="H412" s="6"/>
      <c r="I412" s="6"/>
      <c r="J412" s="153"/>
      <c r="K412" s="153"/>
      <c r="L412" s="153"/>
      <c r="M412" s="153"/>
      <c r="N412" s="154"/>
      <c r="O412" s="155"/>
      <c r="P412" s="6"/>
      <c r="Q412" s="6"/>
      <c r="R412" s="118">
        <f t="shared" si="7"/>
        <v>0</v>
      </c>
      <c r="S412" s="118" t="str">
        <f>VLOOKUP(R412,Kod!$A$2:$B$55,2,0)</f>
        <v>Укажите код образования!</v>
      </c>
    </row>
    <row r="413" spans="1:19" s="88" customFormat="1" x14ac:dyDescent="0.2">
      <c r="A413" s="6"/>
      <c r="B413" s="6"/>
      <c r="C413" s="6"/>
      <c r="D413" s="6"/>
      <c r="E413" s="6"/>
      <c r="F413" s="153"/>
      <c r="G413" s="156"/>
      <c r="H413" s="6"/>
      <c r="I413" s="6"/>
      <c r="J413" s="153"/>
      <c r="K413" s="153"/>
      <c r="L413" s="153"/>
      <c r="M413" s="153"/>
      <c r="N413" s="154"/>
      <c r="O413" s="155"/>
      <c r="P413" s="6"/>
      <c r="Q413" s="6"/>
      <c r="R413" s="118">
        <f t="shared" si="7"/>
        <v>0</v>
      </c>
      <c r="S413" s="118" t="str">
        <f>VLOOKUP(R413,Kod!$A$2:$B$55,2,0)</f>
        <v>Укажите код образования!</v>
      </c>
    </row>
    <row r="414" spans="1:19" s="88" customFormat="1" x14ac:dyDescent="0.2">
      <c r="A414" s="6"/>
      <c r="B414" s="6"/>
      <c r="C414" s="6"/>
      <c r="D414" s="6"/>
      <c r="E414" s="6"/>
      <c r="F414" s="153"/>
      <c r="G414" s="156"/>
      <c r="H414" s="6"/>
      <c r="I414" s="6"/>
      <c r="J414" s="153"/>
      <c r="K414" s="153"/>
      <c r="L414" s="153"/>
      <c r="M414" s="153"/>
      <c r="N414" s="154"/>
      <c r="O414" s="155"/>
      <c r="P414" s="6"/>
      <c r="Q414" s="6"/>
      <c r="R414" s="118">
        <f t="shared" si="7"/>
        <v>0</v>
      </c>
      <c r="S414" s="118" t="str">
        <f>VLOOKUP(R414,Kod!$A$2:$B$55,2,0)</f>
        <v>Укажите код образования!</v>
      </c>
    </row>
    <row r="415" spans="1:19" s="88" customFormat="1" x14ac:dyDescent="0.2">
      <c r="A415" s="6"/>
      <c r="B415" s="6"/>
      <c r="C415" s="6"/>
      <c r="D415" s="6"/>
      <c r="E415" s="6"/>
      <c r="F415" s="153"/>
      <c r="G415" s="156"/>
      <c r="H415" s="6"/>
      <c r="I415" s="6"/>
      <c r="J415" s="153"/>
      <c r="K415" s="153"/>
      <c r="L415" s="153"/>
      <c r="M415" s="153"/>
      <c r="N415" s="154"/>
      <c r="O415" s="155"/>
      <c r="P415" s="6"/>
      <c r="Q415" s="6"/>
      <c r="R415" s="118">
        <f t="shared" si="7"/>
        <v>0</v>
      </c>
      <c r="S415" s="118" t="str">
        <f>VLOOKUP(R415,Kod!$A$2:$B$55,2,0)</f>
        <v>Укажите код образования!</v>
      </c>
    </row>
    <row r="416" spans="1:19" s="88" customFormat="1" x14ac:dyDescent="0.2">
      <c r="A416" s="6"/>
      <c r="B416" s="6"/>
      <c r="C416" s="6"/>
      <c r="D416" s="6"/>
      <c r="E416" s="6"/>
      <c r="F416" s="153"/>
      <c r="G416" s="156"/>
      <c r="H416" s="6"/>
      <c r="I416" s="6"/>
      <c r="J416" s="153"/>
      <c r="K416" s="153"/>
      <c r="L416" s="153"/>
      <c r="M416" s="153"/>
      <c r="N416" s="154"/>
      <c r="O416" s="155"/>
      <c r="P416" s="6"/>
      <c r="Q416" s="6"/>
      <c r="R416" s="118">
        <f t="shared" si="7"/>
        <v>0</v>
      </c>
      <c r="S416" s="118" t="str">
        <f>VLOOKUP(R416,Kod!$A$2:$B$55,2,0)</f>
        <v>Укажите код образования!</v>
      </c>
    </row>
    <row r="417" spans="1:19" s="88" customFormat="1" x14ac:dyDescent="0.2">
      <c r="A417" s="6"/>
      <c r="B417" s="6"/>
      <c r="C417" s="6"/>
      <c r="D417" s="6"/>
      <c r="E417" s="6"/>
      <c r="F417" s="153"/>
      <c r="G417" s="156"/>
      <c r="H417" s="6"/>
      <c r="I417" s="6"/>
      <c r="J417" s="153"/>
      <c r="K417" s="153"/>
      <c r="L417" s="153"/>
      <c r="M417" s="153"/>
      <c r="N417" s="154"/>
      <c r="O417" s="155"/>
      <c r="P417" s="6"/>
      <c r="Q417" s="6"/>
      <c r="R417" s="118">
        <f t="shared" si="7"/>
        <v>0</v>
      </c>
      <c r="S417" s="118" t="str">
        <f>VLOOKUP(R417,Kod!$A$2:$B$55,2,0)</f>
        <v>Укажите код образования!</v>
      </c>
    </row>
    <row r="418" spans="1:19" s="88" customFormat="1" x14ac:dyDescent="0.2">
      <c r="A418" s="6"/>
      <c r="B418" s="6"/>
      <c r="C418" s="6"/>
      <c r="D418" s="6"/>
      <c r="E418" s="6"/>
      <c r="F418" s="153"/>
      <c r="G418" s="156"/>
      <c r="H418" s="6"/>
      <c r="I418" s="6"/>
      <c r="J418" s="153"/>
      <c r="K418" s="153"/>
      <c r="L418" s="153"/>
      <c r="M418" s="153"/>
      <c r="N418" s="154"/>
      <c r="O418" s="155"/>
      <c r="P418" s="6"/>
      <c r="Q418" s="6"/>
      <c r="R418" s="118">
        <f t="shared" si="7"/>
        <v>0</v>
      </c>
      <c r="S418" s="118" t="str">
        <f>VLOOKUP(R418,Kod!$A$2:$B$55,2,0)</f>
        <v>Укажите код образования!</v>
      </c>
    </row>
    <row r="419" spans="1:19" s="88" customFormat="1" x14ac:dyDescent="0.2">
      <c r="A419" s="6"/>
      <c r="B419" s="6"/>
      <c r="C419" s="6"/>
      <c r="D419" s="6"/>
      <c r="E419" s="6"/>
      <c r="F419" s="153"/>
      <c r="G419" s="156"/>
      <c r="H419" s="6"/>
      <c r="I419" s="6"/>
      <c r="J419" s="153"/>
      <c r="K419" s="153"/>
      <c r="L419" s="153"/>
      <c r="M419" s="153"/>
      <c r="N419" s="154"/>
      <c r="O419" s="155"/>
      <c r="P419" s="6"/>
      <c r="Q419" s="6"/>
      <c r="R419" s="118">
        <f t="shared" si="7"/>
        <v>0</v>
      </c>
      <c r="S419" s="118" t="str">
        <f>VLOOKUP(R419,Kod!$A$2:$B$55,2,0)</f>
        <v>Укажите код образования!</v>
      </c>
    </row>
    <row r="420" spans="1:19" s="88" customFormat="1" x14ac:dyDescent="0.2">
      <c r="A420" s="6"/>
      <c r="B420" s="6"/>
      <c r="C420" s="6"/>
      <c r="D420" s="6"/>
      <c r="E420" s="6"/>
      <c r="F420" s="153"/>
      <c r="G420" s="156"/>
      <c r="H420" s="6"/>
      <c r="I420" s="6"/>
      <c r="J420" s="153"/>
      <c r="K420" s="153"/>
      <c r="L420" s="153"/>
      <c r="M420" s="153"/>
      <c r="N420" s="154"/>
      <c r="O420" s="155"/>
      <c r="P420" s="6"/>
      <c r="Q420" s="6"/>
      <c r="R420" s="118">
        <f t="shared" si="7"/>
        <v>0</v>
      </c>
      <c r="S420" s="118" t="str">
        <f>VLOOKUP(R420,Kod!$A$2:$B$55,2,0)</f>
        <v>Укажите код образования!</v>
      </c>
    </row>
    <row r="421" spans="1:19" s="88" customFormat="1" x14ac:dyDescent="0.2">
      <c r="A421" s="6"/>
      <c r="B421" s="6"/>
      <c r="C421" s="6"/>
      <c r="D421" s="6"/>
      <c r="E421" s="6"/>
      <c r="F421" s="153"/>
      <c r="G421" s="156"/>
      <c r="H421" s="6"/>
      <c r="I421" s="6"/>
      <c r="J421" s="153"/>
      <c r="K421" s="153"/>
      <c r="L421" s="153"/>
      <c r="M421" s="153"/>
      <c r="N421" s="154"/>
      <c r="O421" s="155"/>
      <c r="P421" s="6"/>
      <c r="Q421" s="6"/>
      <c r="R421" s="118">
        <f t="shared" si="7"/>
        <v>0</v>
      </c>
      <c r="S421" s="118" t="str">
        <f>VLOOKUP(R421,Kod!$A$2:$B$55,2,0)</f>
        <v>Укажите код образования!</v>
      </c>
    </row>
    <row r="422" spans="1:19" s="88" customFormat="1" x14ac:dyDescent="0.2">
      <c r="A422" s="6"/>
      <c r="B422" s="6"/>
      <c r="C422" s="6"/>
      <c r="D422" s="6"/>
      <c r="E422" s="6"/>
      <c r="F422" s="153"/>
      <c r="G422" s="156"/>
      <c r="H422" s="6"/>
      <c r="I422" s="6"/>
      <c r="J422" s="153"/>
      <c r="K422" s="153"/>
      <c r="L422" s="153"/>
      <c r="M422" s="153"/>
      <c r="N422" s="154"/>
      <c r="O422" s="155"/>
      <c r="P422" s="6"/>
      <c r="Q422" s="6"/>
      <c r="R422" s="118">
        <f t="shared" si="7"/>
        <v>0</v>
      </c>
      <c r="S422" s="118" t="str">
        <f>VLOOKUP(R422,Kod!$A$2:$B$55,2,0)</f>
        <v>Укажите код образования!</v>
      </c>
    </row>
    <row r="423" spans="1:19" s="88" customFormat="1" x14ac:dyDescent="0.2">
      <c r="A423" s="6"/>
      <c r="B423" s="6"/>
      <c r="C423" s="6"/>
      <c r="D423" s="6"/>
      <c r="E423" s="6"/>
      <c r="F423" s="153"/>
      <c r="G423" s="156"/>
      <c r="H423" s="6"/>
      <c r="I423" s="6"/>
      <c r="J423" s="153"/>
      <c r="K423" s="153"/>
      <c r="L423" s="153"/>
      <c r="M423" s="153"/>
      <c r="N423" s="154"/>
      <c r="O423" s="155"/>
      <c r="P423" s="6"/>
      <c r="Q423" s="6"/>
      <c r="R423" s="118">
        <f t="shared" si="7"/>
        <v>0</v>
      </c>
      <c r="S423" s="118" t="str">
        <f>VLOOKUP(R423,Kod!$A$2:$B$55,2,0)</f>
        <v>Укажите код образования!</v>
      </c>
    </row>
    <row r="424" spans="1:19" s="88" customFormat="1" x14ac:dyDescent="0.2">
      <c r="A424" s="6"/>
      <c r="B424" s="6"/>
      <c r="C424" s="6"/>
      <c r="D424" s="6"/>
      <c r="E424" s="6"/>
      <c r="F424" s="153"/>
      <c r="G424" s="156"/>
      <c r="H424" s="6"/>
      <c r="I424" s="6"/>
      <c r="J424" s="153"/>
      <c r="K424" s="153"/>
      <c r="L424" s="153"/>
      <c r="M424" s="153"/>
      <c r="N424" s="154"/>
      <c r="O424" s="155"/>
      <c r="P424" s="6"/>
      <c r="Q424" s="6"/>
      <c r="R424" s="118">
        <f t="shared" si="7"/>
        <v>0</v>
      </c>
      <c r="S424" s="118" t="str">
        <f>VLOOKUP(R424,Kod!$A$2:$B$55,2,0)</f>
        <v>Укажите код образования!</v>
      </c>
    </row>
    <row r="425" spans="1:19" s="88" customFormat="1" x14ac:dyDescent="0.2">
      <c r="A425" s="6"/>
      <c r="B425" s="6"/>
      <c r="C425" s="6"/>
      <c r="D425" s="6"/>
      <c r="E425" s="6"/>
      <c r="F425" s="153"/>
      <c r="G425" s="156"/>
      <c r="H425" s="6"/>
      <c r="I425" s="6"/>
      <c r="J425" s="153"/>
      <c r="K425" s="153"/>
      <c r="L425" s="153"/>
      <c r="M425" s="153"/>
      <c r="N425" s="154"/>
      <c r="O425" s="155"/>
      <c r="P425" s="6"/>
      <c r="Q425" s="6"/>
      <c r="R425" s="118">
        <f t="shared" si="7"/>
        <v>0</v>
      </c>
      <c r="S425" s="118" t="str">
        <f>VLOOKUP(R425,Kod!$A$2:$B$55,2,0)</f>
        <v>Укажите код образования!</v>
      </c>
    </row>
    <row r="426" spans="1:19" s="88" customFormat="1" x14ac:dyDescent="0.2">
      <c r="A426" s="6"/>
      <c r="B426" s="6"/>
      <c r="C426" s="6"/>
      <c r="D426" s="6"/>
      <c r="E426" s="6"/>
      <c r="F426" s="153"/>
      <c r="G426" s="156"/>
      <c r="H426" s="6"/>
      <c r="I426" s="6"/>
      <c r="J426" s="153"/>
      <c r="K426" s="153"/>
      <c r="L426" s="153"/>
      <c r="M426" s="153"/>
      <c r="N426" s="154"/>
      <c r="O426" s="155"/>
      <c r="P426" s="6"/>
      <c r="Q426" s="6"/>
      <c r="R426" s="118">
        <f t="shared" si="7"/>
        <v>0</v>
      </c>
      <c r="S426" s="118" t="str">
        <f>VLOOKUP(R426,Kod!$A$2:$B$55,2,0)</f>
        <v>Укажите код образования!</v>
      </c>
    </row>
    <row r="427" spans="1:19" s="88" customFormat="1" x14ac:dyDescent="0.2">
      <c r="A427" s="6"/>
      <c r="B427" s="6"/>
      <c r="C427" s="6"/>
      <c r="D427" s="6"/>
      <c r="E427" s="6"/>
      <c r="F427" s="153"/>
      <c r="G427" s="156"/>
      <c r="H427" s="6"/>
      <c r="I427" s="6"/>
      <c r="J427" s="153"/>
      <c r="K427" s="153"/>
      <c r="L427" s="153"/>
      <c r="M427" s="153"/>
      <c r="N427" s="154"/>
      <c r="O427" s="155"/>
      <c r="P427" s="6"/>
      <c r="Q427" s="6"/>
      <c r="R427" s="118">
        <f t="shared" si="7"/>
        <v>0</v>
      </c>
      <c r="S427" s="118" t="str">
        <f>VLOOKUP(R427,Kod!$A$2:$B$55,2,0)</f>
        <v>Укажите код образования!</v>
      </c>
    </row>
    <row r="428" spans="1:19" s="88" customFormat="1" x14ac:dyDescent="0.2">
      <c r="A428" s="6"/>
      <c r="B428" s="6"/>
      <c r="C428" s="6"/>
      <c r="D428" s="6"/>
      <c r="E428" s="6"/>
      <c r="F428" s="153"/>
      <c r="G428" s="156"/>
      <c r="H428" s="6"/>
      <c r="I428" s="6"/>
      <c r="J428" s="153"/>
      <c r="K428" s="153"/>
      <c r="L428" s="153"/>
      <c r="M428" s="153"/>
      <c r="N428" s="154"/>
      <c r="O428" s="155"/>
      <c r="P428" s="6"/>
      <c r="Q428" s="6"/>
      <c r="R428" s="118">
        <f t="shared" si="7"/>
        <v>0</v>
      </c>
      <c r="S428" s="118" t="str">
        <f>VLOOKUP(R428,Kod!$A$2:$B$55,2,0)</f>
        <v>Укажите код образования!</v>
      </c>
    </row>
    <row r="429" spans="1:19" s="88" customFormat="1" x14ac:dyDescent="0.2">
      <c r="A429" s="6"/>
      <c r="B429" s="6"/>
      <c r="C429" s="6"/>
      <c r="D429" s="6"/>
      <c r="E429" s="6"/>
      <c r="F429" s="153"/>
      <c r="G429" s="156"/>
      <c r="H429" s="6"/>
      <c r="I429" s="6"/>
      <c r="J429" s="153"/>
      <c r="K429" s="153"/>
      <c r="L429" s="153"/>
      <c r="M429" s="153"/>
      <c r="N429" s="154"/>
      <c r="O429" s="155"/>
      <c r="P429" s="6"/>
      <c r="Q429" s="6"/>
      <c r="R429" s="118">
        <f t="shared" si="7"/>
        <v>0</v>
      </c>
      <c r="S429" s="118" t="str">
        <f>VLOOKUP(R429,Kod!$A$2:$B$55,2,0)</f>
        <v>Укажите код образования!</v>
      </c>
    </row>
    <row r="430" spans="1:19" s="88" customFormat="1" x14ac:dyDescent="0.2">
      <c r="A430" s="6"/>
      <c r="B430" s="6"/>
      <c r="C430" s="6"/>
      <c r="D430" s="6"/>
      <c r="E430" s="6"/>
      <c r="F430" s="153"/>
      <c r="G430" s="153"/>
      <c r="H430" s="6"/>
      <c r="I430" s="6"/>
      <c r="J430" s="153"/>
      <c r="K430" s="153"/>
      <c r="L430" s="153"/>
      <c r="M430" s="153"/>
      <c r="N430" s="154"/>
      <c r="O430" s="155"/>
      <c r="P430" s="6"/>
      <c r="Q430" s="6"/>
      <c r="R430" s="118">
        <f t="shared" si="7"/>
        <v>0</v>
      </c>
      <c r="S430" s="118" t="str">
        <f>VLOOKUP(R430,Kod!$A$2:$B$55,2,0)</f>
        <v>Укажите код образования!</v>
      </c>
    </row>
    <row r="431" spans="1:19" s="88" customFormat="1" x14ac:dyDescent="0.2">
      <c r="A431" s="6"/>
      <c r="B431" s="6"/>
      <c r="C431" s="6"/>
      <c r="D431" s="6"/>
      <c r="E431" s="6"/>
      <c r="F431" s="153"/>
      <c r="G431" s="156"/>
      <c r="H431" s="6"/>
      <c r="I431" s="6"/>
      <c r="J431" s="153"/>
      <c r="K431" s="153"/>
      <c r="L431" s="153"/>
      <c r="M431" s="153"/>
      <c r="N431" s="154"/>
      <c r="O431" s="155"/>
      <c r="P431" s="6"/>
      <c r="Q431" s="6"/>
      <c r="R431" s="118">
        <f t="shared" si="7"/>
        <v>0</v>
      </c>
      <c r="S431" s="118" t="str">
        <f>VLOOKUP(R431,Kod!$A$2:$B$55,2,0)</f>
        <v>Укажите код образования!</v>
      </c>
    </row>
    <row r="432" spans="1:19" s="88" customFormat="1" x14ac:dyDescent="0.2">
      <c r="A432" s="6"/>
      <c r="B432" s="6"/>
      <c r="C432" s="6"/>
      <c r="D432" s="6"/>
      <c r="E432" s="6"/>
      <c r="F432" s="153"/>
      <c r="G432" s="153"/>
      <c r="H432" s="6"/>
      <c r="I432" s="6"/>
      <c r="J432" s="153"/>
      <c r="K432" s="153"/>
      <c r="L432" s="153"/>
      <c r="M432" s="153"/>
      <c r="N432" s="154"/>
      <c r="O432" s="155"/>
      <c r="P432" s="6"/>
      <c r="Q432" s="6"/>
      <c r="R432" s="118">
        <f t="shared" si="7"/>
        <v>0</v>
      </c>
      <c r="S432" s="118" t="str">
        <f>VLOOKUP(R432,Kod!$A$2:$B$55,2,0)</f>
        <v>Укажите код образования!</v>
      </c>
    </row>
    <row r="433" spans="1:19" s="88" customFormat="1" x14ac:dyDescent="0.2">
      <c r="A433" s="6"/>
      <c r="B433" s="6"/>
      <c r="C433" s="6"/>
      <c r="D433" s="6"/>
      <c r="E433" s="6"/>
      <c r="F433" s="153"/>
      <c r="G433" s="156"/>
      <c r="H433" s="6"/>
      <c r="I433" s="6"/>
      <c r="J433" s="153"/>
      <c r="K433" s="153"/>
      <c r="L433" s="153"/>
      <c r="M433" s="153"/>
      <c r="N433" s="154"/>
      <c r="O433" s="155"/>
      <c r="P433" s="6"/>
      <c r="Q433" s="6"/>
      <c r="R433" s="118">
        <f t="shared" si="7"/>
        <v>0</v>
      </c>
      <c r="S433" s="118" t="str">
        <f>VLOOKUP(R433,Kod!$A$2:$B$55,2,0)</f>
        <v>Укажите код образования!</v>
      </c>
    </row>
    <row r="434" spans="1:19" s="88" customFormat="1" x14ac:dyDescent="0.2">
      <c r="A434" s="6"/>
      <c r="B434" s="6"/>
      <c r="C434" s="6"/>
      <c r="D434" s="6"/>
      <c r="E434" s="6"/>
      <c r="F434" s="153"/>
      <c r="G434" s="156"/>
      <c r="H434" s="6"/>
      <c r="I434" s="6"/>
      <c r="J434" s="153"/>
      <c r="K434" s="153"/>
      <c r="L434" s="153"/>
      <c r="M434" s="153"/>
      <c r="N434" s="154"/>
      <c r="O434" s="155"/>
      <c r="P434" s="6"/>
      <c r="Q434" s="6"/>
      <c r="R434" s="118">
        <f t="shared" si="7"/>
        <v>0</v>
      </c>
      <c r="S434" s="118" t="str">
        <f>VLOOKUP(R434,Kod!$A$2:$B$55,2,0)</f>
        <v>Укажите код образования!</v>
      </c>
    </row>
    <row r="435" spans="1:19" s="88" customFormat="1" x14ac:dyDescent="0.2">
      <c r="A435" s="6"/>
      <c r="B435" s="6"/>
      <c r="C435" s="6"/>
      <c r="D435" s="6"/>
      <c r="E435" s="6"/>
      <c r="F435" s="153"/>
      <c r="G435" s="156"/>
      <c r="H435" s="6"/>
      <c r="I435" s="6"/>
      <c r="J435" s="153"/>
      <c r="K435" s="153"/>
      <c r="L435" s="153"/>
      <c r="M435" s="153"/>
      <c r="N435" s="154"/>
      <c r="O435" s="155"/>
      <c r="P435" s="6"/>
      <c r="Q435" s="6"/>
      <c r="R435" s="118">
        <f t="shared" si="7"/>
        <v>0</v>
      </c>
      <c r="S435" s="118" t="str">
        <f>VLOOKUP(R435,Kod!$A$2:$B$55,2,0)</f>
        <v>Укажите код образования!</v>
      </c>
    </row>
    <row r="436" spans="1:19" s="88" customFormat="1" x14ac:dyDescent="0.2">
      <c r="A436" s="6"/>
      <c r="B436" s="6"/>
      <c r="C436" s="6"/>
      <c r="D436" s="6"/>
      <c r="E436" s="6"/>
      <c r="F436" s="153"/>
      <c r="G436" s="156"/>
      <c r="H436" s="6"/>
      <c r="I436" s="6"/>
      <c r="J436" s="153"/>
      <c r="K436" s="153"/>
      <c r="L436" s="153"/>
      <c r="M436" s="153"/>
      <c r="N436" s="154"/>
      <c r="O436" s="155"/>
      <c r="P436" s="6"/>
      <c r="Q436" s="6"/>
      <c r="R436" s="118">
        <f t="shared" si="7"/>
        <v>0</v>
      </c>
      <c r="S436" s="118" t="str">
        <f>VLOOKUP(R436,Kod!$A$2:$B$55,2,0)</f>
        <v>Укажите код образования!</v>
      </c>
    </row>
    <row r="437" spans="1:19" s="88" customFormat="1" x14ac:dyDescent="0.2">
      <c r="A437" s="6"/>
      <c r="B437" s="6"/>
      <c r="C437" s="6"/>
      <c r="D437" s="6"/>
      <c r="E437" s="6"/>
      <c r="F437" s="153"/>
      <c r="G437" s="156"/>
      <c r="H437" s="6"/>
      <c r="I437" s="6"/>
      <c r="J437" s="153"/>
      <c r="K437" s="153"/>
      <c r="L437" s="153"/>
      <c r="M437" s="153"/>
      <c r="N437" s="154"/>
      <c r="O437" s="155"/>
      <c r="P437" s="6"/>
      <c r="Q437" s="6"/>
      <c r="R437" s="118">
        <f t="shared" si="7"/>
        <v>0</v>
      </c>
      <c r="S437" s="118" t="str">
        <f>VLOOKUP(R437,Kod!$A$2:$B$55,2,0)</f>
        <v>Укажите код образования!</v>
      </c>
    </row>
    <row r="438" spans="1:19" s="88" customFormat="1" x14ac:dyDescent="0.2">
      <c r="A438" s="6"/>
      <c r="B438" s="6"/>
      <c r="C438" s="6"/>
      <c r="D438" s="6"/>
      <c r="E438" s="6"/>
      <c r="F438" s="153"/>
      <c r="G438" s="156"/>
      <c r="H438" s="6"/>
      <c r="I438" s="6"/>
      <c r="J438" s="153"/>
      <c r="K438" s="153"/>
      <c r="L438" s="153"/>
      <c r="M438" s="153"/>
      <c r="N438" s="154"/>
      <c r="O438" s="155"/>
      <c r="P438" s="6"/>
      <c r="Q438" s="6"/>
      <c r="R438" s="118">
        <f t="shared" si="7"/>
        <v>0</v>
      </c>
      <c r="S438" s="118" t="str">
        <f>VLOOKUP(R438,Kod!$A$2:$B$55,2,0)</f>
        <v>Укажите код образования!</v>
      </c>
    </row>
    <row r="439" spans="1:19" s="88" customFormat="1" x14ac:dyDescent="0.2">
      <c r="A439" s="6"/>
      <c r="B439" s="6"/>
      <c r="C439" s="6"/>
      <c r="D439" s="6"/>
      <c r="E439" s="6"/>
      <c r="F439" s="153"/>
      <c r="G439" s="153"/>
      <c r="H439" s="6"/>
      <c r="I439" s="6"/>
      <c r="J439" s="153"/>
      <c r="K439" s="153"/>
      <c r="L439" s="153"/>
      <c r="M439" s="153"/>
      <c r="N439" s="154"/>
      <c r="O439" s="155"/>
      <c r="P439" s="6"/>
      <c r="Q439" s="6"/>
      <c r="R439" s="118">
        <f t="shared" si="7"/>
        <v>0</v>
      </c>
      <c r="S439" s="118" t="str">
        <f>VLOOKUP(R439,Kod!$A$2:$B$55,2,0)</f>
        <v>Укажите код образования!</v>
      </c>
    </row>
    <row r="440" spans="1:19" s="88" customFormat="1" x14ac:dyDescent="0.2">
      <c r="A440" s="6"/>
      <c r="B440" s="6"/>
      <c r="C440" s="6"/>
      <c r="D440" s="6"/>
      <c r="E440" s="6"/>
      <c r="F440" s="153"/>
      <c r="G440" s="156"/>
      <c r="H440" s="6"/>
      <c r="I440" s="6"/>
      <c r="J440" s="153"/>
      <c r="K440" s="153"/>
      <c r="L440" s="153"/>
      <c r="M440" s="153"/>
      <c r="N440" s="154"/>
      <c r="O440" s="155"/>
      <c r="P440" s="6"/>
      <c r="Q440" s="6"/>
      <c r="R440" s="118">
        <f t="shared" si="7"/>
        <v>0</v>
      </c>
      <c r="S440" s="118" t="str">
        <f>VLOOKUP(R440,Kod!$A$2:$B$55,2,0)</f>
        <v>Укажите код образования!</v>
      </c>
    </row>
    <row r="441" spans="1:19" s="88" customFormat="1" x14ac:dyDescent="0.2">
      <c r="A441" s="6"/>
      <c r="B441" s="6"/>
      <c r="C441" s="6"/>
      <c r="D441" s="6"/>
      <c r="E441" s="6"/>
      <c r="F441" s="153"/>
      <c r="G441" s="156"/>
      <c r="H441" s="6"/>
      <c r="I441" s="6"/>
      <c r="J441" s="153"/>
      <c r="K441" s="153"/>
      <c r="L441" s="153"/>
      <c r="M441" s="153"/>
      <c r="N441" s="154"/>
      <c r="O441" s="155"/>
      <c r="P441" s="6"/>
      <c r="Q441" s="6"/>
      <c r="R441" s="118">
        <f t="shared" si="7"/>
        <v>0</v>
      </c>
      <c r="S441" s="118" t="str">
        <f>VLOOKUP(R441,Kod!$A$2:$B$55,2,0)</f>
        <v>Укажите код образования!</v>
      </c>
    </row>
    <row r="442" spans="1:19" s="88" customFormat="1" x14ac:dyDescent="0.2">
      <c r="A442" s="6"/>
      <c r="B442" s="6"/>
      <c r="C442" s="6"/>
      <c r="D442" s="6"/>
      <c r="E442" s="6"/>
      <c r="F442" s="153"/>
      <c r="G442" s="156"/>
      <c r="H442" s="6"/>
      <c r="I442" s="6"/>
      <c r="J442" s="153"/>
      <c r="K442" s="153"/>
      <c r="L442" s="153"/>
      <c r="M442" s="153"/>
      <c r="N442" s="154"/>
      <c r="O442" s="155"/>
      <c r="P442" s="6"/>
      <c r="Q442" s="6"/>
      <c r="R442" s="118">
        <f t="shared" si="7"/>
        <v>0</v>
      </c>
      <c r="S442" s="118" t="str">
        <f>VLOOKUP(R442,Kod!$A$2:$B$55,2,0)</f>
        <v>Укажите код образования!</v>
      </c>
    </row>
    <row r="443" spans="1:19" s="88" customFormat="1" x14ac:dyDescent="0.2">
      <c r="A443" s="6"/>
      <c r="B443" s="6"/>
      <c r="C443" s="6"/>
      <c r="D443" s="6"/>
      <c r="E443" s="6"/>
      <c r="F443" s="153"/>
      <c r="G443" s="156"/>
      <c r="H443" s="6"/>
      <c r="I443" s="6"/>
      <c r="J443" s="153"/>
      <c r="K443" s="153"/>
      <c r="L443" s="153"/>
      <c r="M443" s="153"/>
      <c r="N443" s="154"/>
      <c r="O443" s="155"/>
      <c r="P443" s="6"/>
      <c r="Q443" s="6"/>
      <c r="R443" s="118">
        <f t="shared" si="7"/>
        <v>0</v>
      </c>
      <c r="S443" s="118" t="str">
        <f>VLOOKUP(R443,Kod!$A$2:$B$55,2,0)</f>
        <v>Укажите код образования!</v>
      </c>
    </row>
    <row r="444" spans="1:19" s="88" customFormat="1" x14ac:dyDescent="0.2">
      <c r="A444" s="6"/>
      <c r="B444" s="6"/>
      <c r="C444" s="6"/>
      <c r="D444" s="6"/>
      <c r="E444" s="6"/>
      <c r="F444" s="153"/>
      <c r="G444" s="156"/>
      <c r="H444" s="6"/>
      <c r="I444" s="6"/>
      <c r="J444" s="153"/>
      <c r="K444" s="153"/>
      <c r="L444" s="153"/>
      <c r="M444" s="153"/>
      <c r="N444" s="154"/>
      <c r="O444" s="155"/>
      <c r="P444" s="6"/>
      <c r="Q444" s="6"/>
      <c r="R444" s="118">
        <f t="shared" si="7"/>
        <v>0</v>
      </c>
      <c r="S444" s="118" t="str">
        <f>VLOOKUP(R444,Kod!$A$2:$B$55,2,0)</f>
        <v>Укажите код образования!</v>
      </c>
    </row>
    <row r="445" spans="1:19" s="88" customFormat="1" x14ac:dyDescent="0.2">
      <c r="A445" s="6"/>
      <c r="B445" s="6"/>
      <c r="C445" s="6"/>
      <c r="D445" s="6"/>
      <c r="E445" s="6"/>
      <c r="F445" s="153"/>
      <c r="G445" s="156"/>
      <c r="H445" s="6"/>
      <c r="I445" s="6"/>
      <c r="J445" s="153"/>
      <c r="K445" s="153"/>
      <c r="L445" s="153"/>
      <c r="M445" s="153"/>
      <c r="N445" s="154"/>
      <c r="O445" s="155"/>
      <c r="P445" s="6"/>
      <c r="Q445" s="6"/>
      <c r="R445" s="118">
        <f t="shared" si="7"/>
        <v>0</v>
      </c>
      <c r="S445" s="118" t="str">
        <f>VLOOKUP(R445,Kod!$A$2:$B$55,2,0)</f>
        <v>Укажите код образования!</v>
      </c>
    </row>
    <row r="446" spans="1:19" s="88" customFormat="1" x14ac:dyDescent="0.2">
      <c r="A446" s="6"/>
      <c r="B446" s="6"/>
      <c r="C446" s="6"/>
      <c r="D446" s="6"/>
      <c r="E446" s="6"/>
      <c r="F446" s="153"/>
      <c r="G446" s="156"/>
      <c r="H446" s="6"/>
      <c r="I446" s="6"/>
      <c r="J446" s="153"/>
      <c r="K446" s="153"/>
      <c r="L446" s="153"/>
      <c r="M446" s="153"/>
      <c r="N446" s="154"/>
      <c r="O446" s="155"/>
      <c r="P446" s="6"/>
      <c r="Q446" s="6"/>
      <c r="R446" s="118">
        <f t="shared" si="7"/>
        <v>0</v>
      </c>
      <c r="S446" s="118" t="str">
        <f>VLOOKUP(R446,Kod!$A$2:$B$55,2,0)</f>
        <v>Укажите код образования!</v>
      </c>
    </row>
    <row r="447" spans="1:19" s="88" customFormat="1" x14ac:dyDescent="0.2">
      <c r="A447" s="6"/>
      <c r="B447" s="6"/>
      <c r="C447" s="6"/>
      <c r="D447" s="6"/>
      <c r="E447" s="6"/>
      <c r="F447" s="153"/>
      <c r="G447" s="156"/>
      <c r="H447" s="6"/>
      <c r="I447" s="6"/>
      <c r="J447" s="153"/>
      <c r="K447" s="153"/>
      <c r="L447" s="153"/>
      <c r="M447" s="153"/>
      <c r="N447" s="154"/>
      <c r="O447" s="155"/>
      <c r="P447" s="6"/>
      <c r="Q447" s="6"/>
      <c r="R447" s="118">
        <f t="shared" si="7"/>
        <v>0</v>
      </c>
      <c r="S447" s="118" t="str">
        <f>VLOOKUP(R447,Kod!$A$2:$B$55,2,0)</f>
        <v>Укажите код образования!</v>
      </c>
    </row>
    <row r="448" spans="1:19" s="88" customFormat="1" x14ac:dyDescent="0.2">
      <c r="A448" s="6"/>
      <c r="B448" s="6"/>
      <c r="C448" s="6"/>
      <c r="D448" s="6"/>
      <c r="E448" s="6"/>
      <c r="F448" s="153"/>
      <c r="G448" s="156"/>
      <c r="H448" s="6"/>
      <c r="I448" s="6"/>
      <c r="J448" s="153"/>
      <c r="K448" s="153"/>
      <c r="L448" s="153"/>
      <c r="M448" s="153"/>
      <c r="N448" s="154"/>
      <c r="O448" s="155"/>
      <c r="P448" s="6"/>
      <c r="Q448" s="6"/>
      <c r="R448" s="118">
        <f t="shared" si="7"/>
        <v>0</v>
      </c>
      <c r="S448" s="118" t="str">
        <f>VLOOKUP(R448,Kod!$A$2:$B$55,2,0)</f>
        <v>Укажите код образования!</v>
      </c>
    </row>
    <row r="449" spans="1:19" s="88" customFormat="1" x14ac:dyDescent="0.2">
      <c r="A449" s="6"/>
      <c r="B449" s="6"/>
      <c r="C449" s="6"/>
      <c r="D449" s="6"/>
      <c r="E449" s="6"/>
      <c r="F449" s="153"/>
      <c r="G449" s="156"/>
      <c r="H449" s="6"/>
      <c r="I449" s="6"/>
      <c r="J449" s="153"/>
      <c r="K449" s="153"/>
      <c r="L449" s="153"/>
      <c r="M449" s="153"/>
      <c r="N449" s="154"/>
      <c r="O449" s="155"/>
      <c r="P449" s="6"/>
      <c r="Q449" s="6"/>
      <c r="R449" s="118">
        <f t="shared" si="7"/>
        <v>0</v>
      </c>
      <c r="S449" s="118" t="str">
        <f>VLOOKUP(R449,Kod!$A$2:$B$55,2,0)</f>
        <v>Укажите код образования!</v>
      </c>
    </row>
    <row r="450" spans="1:19" s="88" customFormat="1" x14ac:dyDescent="0.2">
      <c r="A450" s="6"/>
      <c r="B450" s="6"/>
      <c r="C450" s="6"/>
      <c r="D450" s="6"/>
      <c r="E450" s="6"/>
      <c r="F450" s="153"/>
      <c r="G450" s="156"/>
      <c r="H450" s="6"/>
      <c r="I450" s="6"/>
      <c r="J450" s="153"/>
      <c r="K450" s="153"/>
      <c r="L450" s="153"/>
      <c r="M450" s="153"/>
      <c r="N450" s="154"/>
      <c r="O450" s="155"/>
      <c r="P450" s="6"/>
      <c r="Q450" s="6"/>
      <c r="R450" s="118">
        <f t="shared" si="7"/>
        <v>0</v>
      </c>
      <c r="S450" s="118" t="str">
        <f>VLOOKUP(R450,Kod!$A$2:$B$55,2,0)</f>
        <v>Укажите код образования!</v>
      </c>
    </row>
    <row r="451" spans="1:19" s="88" customFormat="1" x14ac:dyDescent="0.2">
      <c r="A451" s="6"/>
      <c r="B451" s="6"/>
      <c r="C451" s="6"/>
      <c r="D451" s="6"/>
      <c r="E451" s="6"/>
      <c r="F451" s="153"/>
      <c r="G451" s="156"/>
      <c r="H451" s="6"/>
      <c r="I451" s="6"/>
      <c r="J451" s="153"/>
      <c r="K451" s="153"/>
      <c r="L451" s="153"/>
      <c r="M451" s="153"/>
      <c r="N451" s="154"/>
      <c r="O451" s="155"/>
      <c r="P451" s="6"/>
      <c r="Q451" s="6"/>
      <c r="R451" s="118">
        <f t="shared" si="7"/>
        <v>0</v>
      </c>
      <c r="S451" s="118" t="str">
        <f>VLOOKUP(R451,Kod!$A$2:$B$55,2,0)</f>
        <v>Укажите код образования!</v>
      </c>
    </row>
    <row r="452" spans="1:19" s="88" customFormat="1" x14ac:dyDescent="0.2">
      <c r="A452" s="6"/>
      <c r="B452" s="6"/>
      <c r="C452" s="6"/>
      <c r="D452" s="6"/>
      <c r="E452" s="6"/>
      <c r="F452" s="153"/>
      <c r="G452" s="156"/>
      <c r="H452" s="6"/>
      <c r="I452" s="6"/>
      <c r="J452" s="153"/>
      <c r="K452" s="153"/>
      <c r="L452" s="153"/>
      <c r="M452" s="153"/>
      <c r="N452" s="154"/>
      <c r="O452" s="155"/>
      <c r="P452" s="6"/>
      <c r="Q452" s="6"/>
      <c r="R452" s="118">
        <f t="shared" si="7"/>
        <v>0</v>
      </c>
      <c r="S452" s="118" t="str">
        <f>VLOOKUP(R452,Kod!$A$2:$B$55,2,0)</f>
        <v>Укажите код образования!</v>
      </c>
    </row>
    <row r="453" spans="1:19" s="88" customFormat="1" x14ac:dyDescent="0.2">
      <c r="A453" s="6"/>
      <c r="B453" s="6"/>
      <c r="C453" s="6"/>
      <c r="D453" s="6"/>
      <c r="E453" s="6"/>
      <c r="F453" s="153"/>
      <c r="G453" s="156"/>
      <c r="H453" s="6"/>
      <c r="I453" s="6"/>
      <c r="J453" s="153"/>
      <c r="K453" s="153"/>
      <c r="L453" s="153"/>
      <c r="M453" s="153"/>
      <c r="N453" s="154"/>
      <c r="O453" s="155"/>
      <c r="P453" s="6"/>
      <c r="Q453" s="6"/>
      <c r="R453" s="118">
        <f t="shared" si="7"/>
        <v>0</v>
      </c>
      <c r="S453" s="118" t="str">
        <f>VLOOKUP(R453,Kod!$A$2:$B$55,2,0)</f>
        <v>Укажите код образования!</v>
      </c>
    </row>
    <row r="454" spans="1:19" s="88" customFormat="1" x14ac:dyDescent="0.2">
      <c r="A454" s="6"/>
      <c r="B454" s="6"/>
      <c r="C454" s="6"/>
      <c r="D454" s="6"/>
      <c r="E454" s="6"/>
      <c r="F454" s="153"/>
      <c r="G454" s="156"/>
      <c r="H454" s="6"/>
      <c r="I454" s="6"/>
      <c r="J454" s="153"/>
      <c r="K454" s="153"/>
      <c r="L454" s="153"/>
      <c r="M454" s="153"/>
      <c r="N454" s="154"/>
      <c r="O454" s="155"/>
      <c r="P454" s="6"/>
      <c r="Q454" s="6"/>
      <c r="R454" s="118">
        <f t="shared" si="7"/>
        <v>0</v>
      </c>
      <c r="S454" s="118" t="str">
        <f>VLOOKUP(R454,Kod!$A$2:$B$55,2,0)</f>
        <v>Укажите код образования!</v>
      </c>
    </row>
    <row r="455" spans="1:19" s="88" customFormat="1" x14ac:dyDescent="0.2">
      <c r="A455" s="6"/>
      <c r="B455" s="6"/>
      <c r="C455" s="6"/>
      <c r="D455" s="6"/>
      <c r="E455" s="6"/>
      <c r="F455" s="153"/>
      <c r="G455" s="156"/>
      <c r="H455" s="6"/>
      <c r="I455" s="6"/>
      <c r="J455" s="153"/>
      <c r="K455" s="153"/>
      <c r="L455" s="153"/>
      <c r="M455" s="153"/>
      <c r="N455" s="154"/>
      <c r="O455" s="155"/>
      <c r="P455" s="6"/>
      <c r="Q455" s="6"/>
      <c r="R455" s="118">
        <f t="shared" si="7"/>
        <v>0</v>
      </c>
      <c r="S455" s="118" t="str">
        <f>VLOOKUP(R455,Kod!$A$2:$B$55,2,0)</f>
        <v>Укажите код образования!</v>
      </c>
    </row>
    <row r="456" spans="1:19" s="88" customFormat="1" x14ac:dyDescent="0.2">
      <c r="A456" s="6"/>
      <c r="B456" s="6"/>
      <c r="C456" s="6"/>
      <c r="D456" s="6"/>
      <c r="E456" s="6"/>
      <c r="F456" s="153"/>
      <c r="G456" s="156"/>
      <c r="H456" s="6"/>
      <c r="I456" s="6"/>
      <c r="J456" s="153"/>
      <c r="K456" s="153"/>
      <c r="L456" s="153"/>
      <c r="M456" s="153"/>
      <c r="N456" s="154"/>
      <c r="O456" s="155"/>
      <c r="P456" s="6"/>
      <c r="Q456" s="6"/>
      <c r="R456" s="118">
        <f t="shared" si="7"/>
        <v>0</v>
      </c>
      <c r="S456" s="118" t="str">
        <f>VLOOKUP(R456,Kod!$A$2:$B$55,2,0)</f>
        <v>Укажите код образования!</v>
      </c>
    </row>
    <row r="457" spans="1:19" s="88" customFormat="1" x14ac:dyDescent="0.2">
      <c r="A457" s="6"/>
      <c r="B457" s="6"/>
      <c r="C457" s="6"/>
      <c r="D457" s="6"/>
      <c r="E457" s="6"/>
      <c r="F457" s="153"/>
      <c r="G457" s="156"/>
      <c r="H457" s="6"/>
      <c r="I457" s="6"/>
      <c r="J457" s="153"/>
      <c r="K457" s="153"/>
      <c r="L457" s="153"/>
      <c r="M457" s="153"/>
      <c r="N457" s="154"/>
      <c r="O457" s="155"/>
      <c r="P457" s="6"/>
      <c r="Q457" s="6"/>
      <c r="R457" s="118">
        <f t="shared" si="7"/>
        <v>0</v>
      </c>
      <c r="S457" s="118" t="str">
        <f>VLOOKUP(R457,Kod!$A$2:$B$55,2,0)</f>
        <v>Укажите код образования!</v>
      </c>
    </row>
    <row r="458" spans="1:19" s="88" customFormat="1" x14ac:dyDescent="0.2">
      <c r="A458" s="6"/>
      <c r="B458" s="6"/>
      <c r="C458" s="6"/>
      <c r="D458" s="6"/>
      <c r="E458" s="6"/>
      <c r="F458" s="153"/>
      <c r="G458" s="156"/>
      <c r="H458" s="6"/>
      <c r="I458" s="6"/>
      <c r="J458" s="153"/>
      <c r="K458" s="153"/>
      <c r="L458" s="153"/>
      <c r="M458" s="153"/>
      <c r="N458" s="154"/>
      <c r="O458" s="155"/>
      <c r="P458" s="6"/>
      <c r="Q458" s="6"/>
      <c r="R458" s="118">
        <f t="shared" ref="R458:R517" si="8">IF(Q458=945023,"222", IF(Q458=939019,"919", INT(Q458/1000)))</f>
        <v>0</v>
      </c>
      <c r="S458" s="118" t="str">
        <f>VLOOKUP(R458,Kod!$A$2:$B$55,2,0)</f>
        <v>Укажите код образования!</v>
      </c>
    </row>
    <row r="459" spans="1:19" s="88" customFormat="1" x14ac:dyDescent="0.2">
      <c r="A459" s="6"/>
      <c r="B459" s="6"/>
      <c r="C459" s="6"/>
      <c r="D459" s="6"/>
      <c r="E459" s="6"/>
      <c r="F459" s="153"/>
      <c r="G459" s="156"/>
      <c r="H459" s="6"/>
      <c r="I459" s="6"/>
      <c r="J459" s="153"/>
      <c r="K459" s="153"/>
      <c r="L459" s="153"/>
      <c r="M459" s="153"/>
      <c r="N459" s="154"/>
      <c r="O459" s="155"/>
      <c r="P459" s="6"/>
      <c r="Q459" s="6"/>
      <c r="R459" s="118">
        <f t="shared" si="8"/>
        <v>0</v>
      </c>
      <c r="S459" s="118" t="str">
        <f>VLOOKUP(R459,Kod!$A$2:$B$55,2,0)</f>
        <v>Укажите код образования!</v>
      </c>
    </row>
    <row r="460" spans="1:19" s="88" customFormat="1" x14ac:dyDescent="0.2">
      <c r="A460" s="6"/>
      <c r="B460" s="6"/>
      <c r="C460" s="6"/>
      <c r="D460" s="6"/>
      <c r="E460" s="6"/>
      <c r="F460" s="153"/>
      <c r="G460" s="156"/>
      <c r="H460" s="6"/>
      <c r="I460" s="6"/>
      <c r="J460" s="153"/>
      <c r="K460" s="153"/>
      <c r="L460" s="153"/>
      <c r="M460" s="153"/>
      <c r="N460" s="154"/>
      <c r="O460" s="155"/>
      <c r="P460" s="6"/>
      <c r="Q460" s="6"/>
      <c r="R460" s="118">
        <f t="shared" si="8"/>
        <v>0</v>
      </c>
      <c r="S460" s="118" t="str">
        <f>VLOOKUP(R460,Kod!$A$2:$B$55,2,0)</f>
        <v>Укажите код образования!</v>
      </c>
    </row>
    <row r="461" spans="1:19" s="88" customFormat="1" x14ac:dyDescent="0.2">
      <c r="A461" s="6"/>
      <c r="B461" s="6"/>
      <c r="C461" s="6"/>
      <c r="D461" s="6"/>
      <c r="E461" s="6"/>
      <c r="F461" s="153"/>
      <c r="G461" s="156"/>
      <c r="H461" s="6"/>
      <c r="I461" s="6"/>
      <c r="J461" s="153"/>
      <c r="K461" s="153"/>
      <c r="L461" s="153"/>
      <c r="M461" s="153"/>
      <c r="N461" s="154"/>
      <c r="O461" s="155"/>
      <c r="P461" s="6"/>
      <c r="Q461" s="6"/>
      <c r="R461" s="118">
        <f t="shared" si="8"/>
        <v>0</v>
      </c>
      <c r="S461" s="118" t="str">
        <f>VLOOKUP(R461,Kod!$A$2:$B$55,2,0)</f>
        <v>Укажите код образования!</v>
      </c>
    </row>
    <row r="462" spans="1:19" s="88" customFormat="1" x14ac:dyDescent="0.2">
      <c r="A462" s="6"/>
      <c r="B462" s="6"/>
      <c r="C462" s="6"/>
      <c r="D462" s="6"/>
      <c r="E462" s="6"/>
      <c r="F462" s="153"/>
      <c r="G462" s="156"/>
      <c r="H462" s="6"/>
      <c r="I462" s="6"/>
      <c r="J462" s="153"/>
      <c r="K462" s="153"/>
      <c r="L462" s="153"/>
      <c r="M462" s="153"/>
      <c r="N462" s="154"/>
      <c r="O462" s="155"/>
      <c r="P462" s="6"/>
      <c r="Q462" s="6"/>
      <c r="R462" s="118">
        <f t="shared" si="8"/>
        <v>0</v>
      </c>
      <c r="S462" s="118" t="str">
        <f>VLOOKUP(R462,Kod!$A$2:$B$55,2,0)</f>
        <v>Укажите код образования!</v>
      </c>
    </row>
    <row r="463" spans="1:19" s="88" customFormat="1" x14ac:dyDescent="0.2">
      <c r="A463" s="6"/>
      <c r="B463" s="6"/>
      <c r="C463" s="6"/>
      <c r="D463" s="6"/>
      <c r="E463" s="6"/>
      <c r="F463" s="153"/>
      <c r="G463" s="156"/>
      <c r="H463" s="6"/>
      <c r="I463" s="6"/>
      <c r="J463" s="153"/>
      <c r="K463" s="153"/>
      <c r="L463" s="153"/>
      <c r="M463" s="153"/>
      <c r="N463" s="154"/>
      <c r="O463" s="155"/>
      <c r="P463" s="6"/>
      <c r="Q463" s="6"/>
      <c r="R463" s="118">
        <f t="shared" si="8"/>
        <v>0</v>
      </c>
      <c r="S463" s="118" t="str">
        <f>VLOOKUP(R463,Kod!$A$2:$B$55,2,0)</f>
        <v>Укажите код образования!</v>
      </c>
    </row>
    <row r="464" spans="1:19" s="88" customFormat="1" x14ac:dyDescent="0.2">
      <c r="A464" s="6"/>
      <c r="B464" s="6"/>
      <c r="C464" s="6"/>
      <c r="D464" s="6"/>
      <c r="E464" s="6"/>
      <c r="F464" s="153"/>
      <c r="G464" s="156"/>
      <c r="H464" s="6"/>
      <c r="I464" s="6"/>
      <c r="J464" s="153"/>
      <c r="K464" s="153"/>
      <c r="L464" s="153"/>
      <c r="M464" s="153"/>
      <c r="N464" s="154"/>
      <c r="O464" s="155"/>
      <c r="P464" s="6"/>
      <c r="Q464" s="6"/>
      <c r="R464" s="118">
        <f t="shared" si="8"/>
        <v>0</v>
      </c>
      <c r="S464" s="118" t="str">
        <f>VLOOKUP(R464,Kod!$A$2:$B$55,2,0)</f>
        <v>Укажите код образования!</v>
      </c>
    </row>
    <row r="465" spans="1:19" s="88" customFormat="1" x14ac:dyDescent="0.2">
      <c r="A465" s="6"/>
      <c r="B465" s="6"/>
      <c r="C465" s="6"/>
      <c r="D465" s="6"/>
      <c r="E465" s="6"/>
      <c r="F465" s="153"/>
      <c r="G465" s="156"/>
      <c r="H465" s="6"/>
      <c r="I465" s="6"/>
      <c r="J465" s="153"/>
      <c r="K465" s="153"/>
      <c r="L465" s="153"/>
      <c r="M465" s="153"/>
      <c r="N465" s="154"/>
      <c r="O465" s="155"/>
      <c r="P465" s="6"/>
      <c r="Q465" s="6"/>
      <c r="R465" s="118">
        <f t="shared" si="8"/>
        <v>0</v>
      </c>
      <c r="S465" s="118" t="str">
        <f>VLOOKUP(R465,Kod!$A$2:$B$55,2,0)</f>
        <v>Укажите код образования!</v>
      </c>
    </row>
    <row r="466" spans="1:19" s="88" customFormat="1" x14ac:dyDescent="0.2">
      <c r="A466" s="6"/>
      <c r="B466" s="6"/>
      <c r="C466" s="6"/>
      <c r="D466" s="6"/>
      <c r="E466" s="6"/>
      <c r="F466" s="153"/>
      <c r="G466" s="156"/>
      <c r="H466" s="6"/>
      <c r="I466" s="6"/>
      <c r="J466" s="153"/>
      <c r="K466" s="153"/>
      <c r="L466" s="153"/>
      <c r="M466" s="153"/>
      <c r="N466" s="154"/>
      <c r="O466" s="155"/>
      <c r="P466" s="6"/>
      <c r="Q466" s="6"/>
      <c r="R466" s="118">
        <f t="shared" si="8"/>
        <v>0</v>
      </c>
      <c r="S466" s="118" t="str">
        <f>VLOOKUP(R466,Kod!$A$2:$B$55,2,0)</f>
        <v>Укажите код образования!</v>
      </c>
    </row>
    <row r="467" spans="1:19" s="88" customFormat="1" x14ac:dyDescent="0.2">
      <c r="A467" s="6"/>
      <c r="B467" s="6"/>
      <c r="C467" s="6"/>
      <c r="D467" s="6"/>
      <c r="E467" s="6"/>
      <c r="F467" s="153"/>
      <c r="G467" s="156"/>
      <c r="H467" s="6"/>
      <c r="I467" s="6"/>
      <c r="J467" s="153"/>
      <c r="K467" s="153"/>
      <c r="L467" s="153"/>
      <c r="M467" s="153"/>
      <c r="N467" s="154"/>
      <c r="O467" s="155"/>
      <c r="P467" s="6"/>
      <c r="Q467" s="6"/>
      <c r="R467" s="118">
        <f t="shared" si="8"/>
        <v>0</v>
      </c>
      <c r="S467" s="118" t="str">
        <f>VLOOKUP(R467,Kod!$A$2:$B$55,2,0)</f>
        <v>Укажите код образования!</v>
      </c>
    </row>
    <row r="468" spans="1:19" s="88" customFormat="1" x14ac:dyDescent="0.2">
      <c r="A468" s="6"/>
      <c r="B468" s="6"/>
      <c r="C468" s="6"/>
      <c r="D468" s="6"/>
      <c r="E468" s="6"/>
      <c r="F468" s="153"/>
      <c r="G468" s="156"/>
      <c r="H468" s="6"/>
      <c r="I468" s="6"/>
      <c r="J468" s="153"/>
      <c r="K468" s="153"/>
      <c r="L468" s="153"/>
      <c r="M468" s="153"/>
      <c r="N468" s="154"/>
      <c r="O468" s="155"/>
      <c r="P468" s="6"/>
      <c r="Q468" s="6"/>
      <c r="R468" s="118">
        <f t="shared" si="8"/>
        <v>0</v>
      </c>
      <c r="S468" s="118" t="str">
        <f>VLOOKUP(R468,Kod!$A$2:$B$55,2,0)</f>
        <v>Укажите код образования!</v>
      </c>
    </row>
    <row r="469" spans="1:19" s="88" customFormat="1" x14ac:dyDescent="0.2">
      <c r="A469" s="6"/>
      <c r="B469" s="6"/>
      <c r="C469" s="6"/>
      <c r="D469" s="6"/>
      <c r="E469" s="6"/>
      <c r="F469" s="153"/>
      <c r="G469" s="156"/>
      <c r="H469" s="6"/>
      <c r="I469" s="6"/>
      <c r="J469" s="153"/>
      <c r="K469" s="153"/>
      <c r="L469" s="153"/>
      <c r="M469" s="153"/>
      <c r="N469" s="154"/>
      <c r="O469" s="155"/>
      <c r="P469" s="6"/>
      <c r="Q469" s="6"/>
      <c r="R469" s="118">
        <f t="shared" si="8"/>
        <v>0</v>
      </c>
      <c r="S469" s="118" t="str">
        <f>VLOOKUP(R469,Kod!$A$2:$B$55,2,0)</f>
        <v>Укажите код образования!</v>
      </c>
    </row>
    <row r="470" spans="1:19" s="88" customFormat="1" x14ac:dyDescent="0.2">
      <c r="A470" s="6"/>
      <c r="B470" s="6"/>
      <c r="C470" s="6"/>
      <c r="D470" s="6"/>
      <c r="E470" s="6"/>
      <c r="F470" s="153"/>
      <c r="G470" s="156"/>
      <c r="H470" s="6"/>
      <c r="I470" s="6"/>
      <c r="J470" s="153"/>
      <c r="K470" s="153"/>
      <c r="L470" s="153"/>
      <c r="M470" s="153"/>
      <c r="N470" s="154"/>
      <c r="O470" s="155"/>
      <c r="P470" s="6"/>
      <c r="Q470" s="6"/>
      <c r="R470" s="118">
        <f t="shared" si="8"/>
        <v>0</v>
      </c>
      <c r="S470" s="118" t="str">
        <f>VLOOKUP(R470,Kod!$A$2:$B$55,2,0)</f>
        <v>Укажите код образования!</v>
      </c>
    </row>
    <row r="471" spans="1:19" s="88" customFormat="1" x14ac:dyDescent="0.2">
      <c r="A471" s="6"/>
      <c r="B471" s="6"/>
      <c r="C471" s="6"/>
      <c r="D471" s="6"/>
      <c r="E471" s="6"/>
      <c r="F471" s="153"/>
      <c r="G471" s="156"/>
      <c r="H471" s="6"/>
      <c r="I471" s="6"/>
      <c r="J471" s="153"/>
      <c r="K471" s="153"/>
      <c r="L471" s="153"/>
      <c r="M471" s="153"/>
      <c r="N471" s="154"/>
      <c r="O471" s="155"/>
      <c r="P471" s="6"/>
      <c r="Q471" s="6"/>
      <c r="R471" s="118">
        <f t="shared" si="8"/>
        <v>0</v>
      </c>
      <c r="S471" s="118" t="str">
        <f>VLOOKUP(R471,Kod!$A$2:$B$55,2,0)</f>
        <v>Укажите код образования!</v>
      </c>
    </row>
    <row r="472" spans="1:19" s="88" customFormat="1" x14ac:dyDescent="0.2">
      <c r="A472" s="6"/>
      <c r="B472" s="6"/>
      <c r="C472" s="6"/>
      <c r="D472" s="6"/>
      <c r="E472" s="6"/>
      <c r="F472" s="153"/>
      <c r="G472" s="156"/>
      <c r="H472" s="6"/>
      <c r="I472" s="6"/>
      <c r="J472" s="153"/>
      <c r="K472" s="153"/>
      <c r="L472" s="153"/>
      <c r="M472" s="153"/>
      <c r="N472" s="154"/>
      <c r="O472" s="155"/>
      <c r="P472" s="6"/>
      <c r="Q472" s="6"/>
      <c r="R472" s="118">
        <f t="shared" si="8"/>
        <v>0</v>
      </c>
      <c r="S472" s="118" t="str">
        <f>VLOOKUP(R472,Kod!$A$2:$B$55,2,0)</f>
        <v>Укажите код образования!</v>
      </c>
    </row>
    <row r="473" spans="1:19" s="88" customFormat="1" x14ac:dyDescent="0.2">
      <c r="A473" s="6"/>
      <c r="B473" s="6"/>
      <c r="C473" s="6"/>
      <c r="D473" s="6"/>
      <c r="E473" s="6"/>
      <c r="F473" s="153"/>
      <c r="G473" s="156"/>
      <c r="H473" s="6"/>
      <c r="I473" s="6"/>
      <c r="J473" s="153"/>
      <c r="K473" s="153"/>
      <c r="L473" s="153"/>
      <c r="M473" s="153"/>
      <c r="N473" s="154"/>
      <c r="O473" s="155"/>
      <c r="P473" s="6"/>
      <c r="Q473" s="6"/>
      <c r="R473" s="118">
        <f t="shared" si="8"/>
        <v>0</v>
      </c>
      <c r="S473" s="118" t="str">
        <f>VLOOKUP(R473,Kod!$A$2:$B$55,2,0)</f>
        <v>Укажите код образования!</v>
      </c>
    </row>
    <row r="474" spans="1:19" s="88" customFormat="1" x14ac:dyDescent="0.2">
      <c r="A474" s="6"/>
      <c r="B474" s="6"/>
      <c r="C474" s="6"/>
      <c r="D474" s="6"/>
      <c r="E474" s="6"/>
      <c r="F474" s="153"/>
      <c r="G474" s="156"/>
      <c r="H474" s="6"/>
      <c r="I474" s="6"/>
      <c r="J474" s="153"/>
      <c r="K474" s="153"/>
      <c r="L474" s="153"/>
      <c r="M474" s="153"/>
      <c r="N474" s="154"/>
      <c r="O474" s="155"/>
      <c r="P474" s="6"/>
      <c r="Q474" s="6"/>
      <c r="R474" s="118">
        <f t="shared" si="8"/>
        <v>0</v>
      </c>
      <c r="S474" s="118" t="str">
        <f>VLOOKUP(R474,Kod!$A$2:$B$55,2,0)</f>
        <v>Укажите код образования!</v>
      </c>
    </row>
    <row r="475" spans="1:19" s="88" customFormat="1" x14ac:dyDescent="0.2">
      <c r="A475" s="6"/>
      <c r="B475" s="6"/>
      <c r="C475" s="6"/>
      <c r="D475" s="6"/>
      <c r="E475" s="6"/>
      <c r="F475" s="153"/>
      <c r="G475" s="156"/>
      <c r="H475" s="6"/>
      <c r="I475" s="6"/>
      <c r="J475" s="153"/>
      <c r="K475" s="153"/>
      <c r="L475" s="153"/>
      <c r="M475" s="153"/>
      <c r="N475" s="154"/>
      <c r="O475" s="155"/>
      <c r="P475" s="6"/>
      <c r="Q475" s="6"/>
      <c r="R475" s="118">
        <f t="shared" si="8"/>
        <v>0</v>
      </c>
      <c r="S475" s="118" t="str">
        <f>VLOOKUP(R475,Kod!$A$2:$B$55,2,0)</f>
        <v>Укажите код образования!</v>
      </c>
    </row>
    <row r="476" spans="1:19" s="88" customFormat="1" x14ac:dyDescent="0.2">
      <c r="A476" s="6"/>
      <c r="B476" s="6"/>
      <c r="C476" s="6"/>
      <c r="D476" s="6"/>
      <c r="E476" s="6"/>
      <c r="F476" s="153"/>
      <c r="G476" s="156"/>
      <c r="H476" s="6"/>
      <c r="I476" s="6"/>
      <c r="J476" s="153"/>
      <c r="K476" s="153"/>
      <c r="L476" s="153"/>
      <c r="M476" s="153"/>
      <c r="N476" s="154"/>
      <c r="O476" s="155"/>
      <c r="P476" s="6"/>
      <c r="Q476" s="6"/>
      <c r="R476" s="118">
        <f t="shared" si="8"/>
        <v>0</v>
      </c>
      <c r="S476" s="118" t="str">
        <f>VLOOKUP(R476,Kod!$A$2:$B$55,2,0)</f>
        <v>Укажите код образования!</v>
      </c>
    </row>
    <row r="477" spans="1:19" s="88" customFormat="1" x14ac:dyDescent="0.2">
      <c r="A477" s="6"/>
      <c r="B477" s="6"/>
      <c r="C477" s="6"/>
      <c r="D477" s="6"/>
      <c r="E477" s="6"/>
      <c r="F477" s="153"/>
      <c r="G477" s="156"/>
      <c r="H477" s="6"/>
      <c r="I477" s="6"/>
      <c r="J477" s="153"/>
      <c r="K477" s="153"/>
      <c r="L477" s="153"/>
      <c r="M477" s="153"/>
      <c r="N477" s="154"/>
      <c r="O477" s="155"/>
      <c r="P477" s="6"/>
      <c r="Q477" s="6"/>
      <c r="R477" s="118">
        <f t="shared" si="8"/>
        <v>0</v>
      </c>
      <c r="S477" s="118" t="str">
        <f>VLOOKUP(R477,Kod!$A$2:$B$55,2,0)</f>
        <v>Укажите код образования!</v>
      </c>
    </row>
    <row r="478" spans="1:19" s="88" customFormat="1" x14ac:dyDescent="0.2">
      <c r="A478" s="6"/>
      <c r="B478" s="6"/>
      <c r="C478" s="6"/>
      <c r="D478" s="6"/>
      <c r="E478" s="6"/>
      <c r="F478" s="153"/>
      <c r="G478" s="156"/>
      <c r="H478" s="6"/>
      <c r="I478" s="6"/>
      <c r="J478" s="153"/>
      <c r="K478" s="153"/>
      <c r="L478" s="153"/>
      <c r="M478" s="153"/>
      <c r="N478" s="154"/>
      <c r="O478" s="155"/>
      <c r="P478" s="6"/>
      <c r="Q478" s="6"/>
      <c r="R478" s="118">
        <f t="shared" si="8"/>
        <v>0</v>
      </c>
      <c r="S478" s="118" t="str">
        <f>VLOOKUP(R478,Kod!$A$2:$B$55,2,0)</f>
        <v>Укажите код образования!</v>
      </c>
    </row>
    <row r="479" spans="1:19" s="88" customFormat="1" x14ac:dyDescent="0.2">
      <c r="A479" s="6"/>
      <c r="B479" s="6"/>
      <c r="C479" s="6"/>
      <c r="D479" s="6"/>
      <c r="E479" s="6"/>
      <c r="F479" s="153"/>
      <c r="G479" s="156"/>
      <c r="H479" s="6"/>
      <c r="I479" s="6"/>
      <c r="J479" s="153"/>
      <c r="K479" s="153"/>
      <c r="L479" s="153"/>
      <c r="M479" s="153"/>
      <c r="N479" s="154"/>
      <c r="O479" s="155"/>
      <c r="P479" s="6"/>
      <c r="Q479" s="6"/>
      <c r="R479" s="118">
        <f t="shared" si="8"/>
        <v>0</v>
      </c>
      <c r="S479" s="118" t="str">
        <f>VLOOKUP(R479,Kod!$A$2:$B$55,2,0)</f>
        <v>Укажите код образования!</v>
      </c>
    </row>
    <row r="480" spans="1:19" s="88" customFormat="1" x14ac:dyDescent="0.2">
      <c r="A480" s="6"/>
      <c r="B480" s="6"/>
      <c r="C480" s="6"/>
      <c r="D480" s="6"/>
      <c r="E480" s="6"/>
      <c r="F480" s="153"/>
      <c r="G480" s="156"/>
      <c r="H480" s="6"/>
      <c r="I480" s="6"/>
      <c r="J480" s="153"/>
      <c r="K480" s="153"/>
      <c r="L480" s="153"/>
      <c r="M480" s="153"/>
      <c r="N480" s="154"/>
      <c r="O480" s="155"/>
      <c r="P480" s="6"/>
      <c r="Q480" s="6"/>
      <c r="R480" s="118">
        <f t="shared" si="8"/>
        <v>0</v>
      </c>
      <c r="S480" s="118" t="str">
        <f>VLOOKUP(R480,Kod!$A$2:$B$55,2,0)</f>
        <v>Укажите код образования!</v>
      </c>
    </row>
    <row r="481" spans="1:19" s="88" customFormat="1" x14ac:dyDescent="0.2">
      <c r="A481" s="6"/>
      <c r="B481" s="6"/>
      <c r="C481" s="6"/>
      <c r="D481" s="6"/>
      <c r="E481" s="6"/>
      <c r="F481" s="153"/>
      <c r="G481" s="156"/>
      <c r="H481" s="6"/>
      <c r="I481" s="6"/>
      <c r="J481" s="153"/>
      <c r="K481" s="153"/>
      <c r="L481" s="153"/>
      <c r="M481" s="153"/>
      <c r="N481" s="154"/>
      <c r="O481" s="155"/>
      <c r="P481" s="6"/>
      <c r="Q481" s="6"/>
      <c r="R481" s="118">
        <f t="shared" si="8"/>
        <v>0</v>
      </c>
      <c r="S481" s="118" t="str">
        <f>VLOOKUP(R481,Kod!$A$2:$B$55,2,0)</f>
        <v>Укажите код образования!</v>
      </c>
    </row>
    <row r="482" spans="1:19" s="88" customFormat="1" x14ac:dyDescent="0.2">
      <c r="A482" s="6"/>
      <c r="B482" s="6"/>
      <c r="C482" s="6"/>
      <c r="D482" s="6"/>
      <c r="E482" s="6"/>
      <c r="F482" s="153"/>
      <c r="G482" s="156"/>
      <c r="H482" s="6"/>
      <c r="I482" s="6"/>
      <c r="J482" s="153"/>
      <c r="K482" s="153"/>
      <c r="L482" s="153"/>
      <c r="M482" s="153"/>
      <c r="N482" s="154"/>
      <c r="O482" s="155"/>
      <c r="P482" s="6"/>
      <c r="Q482" s="6"/>
      <c r="R482" s="118">
        <f t="shared" si="8"/>
        <v>0</v>
      </c>
      <c r="S482" s="118" t="str">
        <f>VLOOKUP(R482,Kod!$A$2:$B$55,2,0)</f>
        <v>Укажите код образования!</v>
      </c>
    </row>
    <row r="483" spans="1:19" s="88" customFormat="1" x14ac:dyDescent="0.2">
      <c r="A483" s="6"/>
      <c r="B483" s="6"/>
      <c r="C483" s="6"/>
      <c r="D483" s="6"/>
      <c r="E483" s="6"/>
      <c r="F483" s="153"/>
      <c r="G483" s="156"/>
      <c r="H483" s="6"/>
      <c r="I483" s="6"/>
      <c r="J483" s="153"/>
      <c r="K483" s="153"/>
      <c r="L483" s="153"/>
      <c r="M483" s="153"/>
      <c r="N483" s="154"/>
      <c r="O483" s="155"/>
      <c r="P483" s="6"/>
      <c r="Q483" s="6"/>
      <c r="R483" s="118">
        <f t="shared" si="8"/>
        <v>0</v>
      </c>
      <c r="S483" s="118" t="str">
        <f>VLOOKUP(R483,Kod!$A$2:$B$55,2,0)</f>
        <v>Укажите код образования!</v>
      </c>
    </row>
    <row r="484" spans="1:19" s="88" customFormat="1" x14ac:dyDescent="0.2">
      <c r="A484" s="6"/>
      <c r="B484" s="6"/>
      <c r="C484" s="6"/>
      <c r="D484" s="6"/>
      <c r="E484" s="6"/>
      <c r="F484" s="153"/>
      <c r="G484" s="156"/>
      <c r="H484" s="6"/>
      <c r="I484" s="6"/>
      <c r="J484" s="153"/>
      <c r="K484" s="153"/>
      <c r="L484" s="153"/>
      <c r="M484" s="153"/>
      <c r="N484" s="154"/>
      <c r="O484" s="155"/>
      <c r="P484" s="6"/>
      <c r="Q484" s="6"/>
      <c r="R484" s="118">
        <f t="shared" si="8"/>
        <v>0</v>
      </c>
      <c r="S484" s="118" t="str">
        <f>VLOOKUP(R484,Kod!$A$2:$B$55,2,0)</f>
        <v>Укажите код образования!</v>
      </c>
    </row>
    <row r="485" spans="1:19" s="88" customFormat="1" x14ac:dyDescent="0.2">
      <c r="A485" s="6"/>
      <c r="B485" s="6"/>
      <c r="C485" s="6"/>
      <c r="D485" s="6"/>
      <c r="E485" s="6"/>
      <c r="F485" s="153"/>
      <c r="G485" s="156"/>
      <c r="H485" s="6"/>
      <c r="I485" s="6"/>
      <c r="J485" s="153"/>
      <c r="K485" s="153"/>
      <c r="L485" s="153"/>
      <c r="M485" s="153"/>
      <c r="N485" s="154"/>
      <c r="O485" s="155"/>
      <c r="P485" s="6"/>
      <c r="Q485" s="6"/>
      <c r="R485" s="118">
        <f t="shared" si="8"/>
        <v>0</v>
      </c>
      <c r="S485" s="118" t="str">
        <f>VLOOKUP(R485,Kod!$A$2:$B$55,2,0)</f>
        <v>Укажите код образования!</v>
      </c>
    </row>
    <row r="486" spans="1:19" s="88" customFormat="1" x14ac:dyDescent="0.2">
      <c r="A486" s="6"/>
      <c r="B486" s="6"/>
      <c r="C486" s="6"/>
      <c r="D486" s="6"/>
      <c r="E486" s="6"/>
      <c r="F486" s="153"/>
      <c r="G486" s="156"/>
      <c r="H486" s="6"/>
      <c r="I486" s="6"/>
      <c r="J486" s="153"/>
      <c r="K486" s="153"/>
      <c r="L486" s="153"/>
      <c r="M486" s="153"/>
      <c r="N486" s="154"/>
      <c r="O486" s="155"/>
      <c r="P486" s="6"/>
      <c r="Q486" s="6"/>
      <c r="R486" s="118">
        <f t="shared" si="8"/>
        <v>0</v>
      </c>
      <c r="S486" s="118" t="str">
        <f>VLOOKUP(R486,Kod!$A$2:$B$55,2,0)</f>
        <v>Укажите код образования!</v>
      </c>
    </row>
    <row r="487" spans="1:19" s="88" customFormat="1" x14ac:dyDescent="0.2">
      <c r="A487" s="6"/>
      <c r="B487" s="6"/>
      <c r="C487" s="6"/>
      <c r="D487" s="6"/>
      <c r="E487" s="6"/>
      <c r="F487" s="153"/>
      <c r="G487" s="156"/>
      <c r="H487" s="6"/>
      <c r="I487" s="6"/>
      <c r="J487" s="153"/>
      <c r="K487" s="153"/>
      <c r="L487" s="153"/>
      <c r="M487" s="153"/>
      <c r="N487" s="154"/>
      <c r="O487" s="155"/>
      <c r="P487" s="6"/>
      <c r="Q487" s="6"/>
      <c r="R487" s="118">
        <f t="shared" si="8"/>
        <v>0</v>
      </c>
      <c r="S487" s="118" t="str">
        <f>VLOOKUP(R487,Kod!$A$2:$B$55,2,0)</f>
        <v>Укажите код образования!</v>
      </c>
    </row>
    <row r="488" spans="1:19" s="88" customFormat="1" x14ac:dyDescent="0.2">
      <c r="A488" s="6"/>
      <c r="B488" s="6"/>
      <c r="C488" s="6"/>
      <c r="D488" s="6"/>
      <c r="E488" s="6"/>
      <c r="F488" s="153"/>
      <c r="G488" s="156"/>
      <c r="H488" s="6"/>
      <c r="I488" s="6"/>
      <c r="J488" s="153"/>
      <c r="K488" s="153"/>
      <c r="L488" s="153"/>
      <c r="M488" s="153"/>
      <c r="N488" s="154"/>
      <c r="O488" s="155"/>
      <c r="P488" s="6"/>
      <c r="Q488" s="6"/>
      <c r="R488" s="118">
        <f t="shared" si="8"/>
        <v>0</v>
      </c>
      <c r="S488" s="118" t="str">
        <f>VLOOKUP(R488,Kod!$A$2:$B$55,2,0)</f>
        <v>Укажите код образования!</v>
      </c>
    </row>
    <row r="489" spans="1:19" s="88" customFormat="1" x14ac:dyDescent="0.2">
      <c r="A489" s="6"/>
      <c r="B489" s="6"/>
      <c r="C489" s="6"/>
      <c r="D489" s="6"/>
      <c r="E489" s="6"/>
      <c r="F489" s="153"/>
      <c r="G489" s="156"/>
      <c r="H489" s="6"/>
      <c r="I489" s="6"/>
      <c r="J489" s="153"/>
      <c r="K489" s="153"/>
      <c r="L489" s="153"/>
      <c r="M489" s="153"/>
      <c r="N489" s="154"/>
      <c r="O489" s="155"/>
      <c r="P489" s="6"/>
      <c r="Q489" s="6"/>
      <c r="R489" s="118">
        <f t="shared" si="8"/>
        <v>0</v>
      </c>
      <c r="S489" s="118" t="str">
        <f>VLOOKUP(R489,Kod!$A$2:$B$55,2,0)</f>
        <v>Укажите код образования!</v>
      </c>
    </row>
    <row r="490" spans="1:19" s="88" customFormat="1" x14ac:dyDescent="0.2">
      <c r="A490" s="6"/>
      <c r="B490" s="6"/>
      <c r="C490" s="6"/>
      <c r="D490" s="6"/>
      <c r="E490" s="6"/>
      <c r="F490" s="153"/>
      <c r="G490" s="156"/>
      <c r="H490" s="6"/>
      <c r="I490" s="6"/>
      <c r="J490" s="153"/>
      <c r="K490" s="153"/>
      <c r="L490" s="153"/>
      <c r="M490" s="153"/>
      <c r="N490" s="154"/>
      <c r="O490" s="155"/>
      <c r="P490" s="6"/>
      <c r="Q490" s="6"/>
      <c r="R490" s="118">
        <f t="shared" si="8"/>
        <v>0</v>
      </c>
      <c r="S490" s="118" t="str">
        <f>VLOOKUP(R490,Kod!$A$2:$B$55,2,0)</f>
        <v>Укажите код образования!</v>
      </c>
    </row>
    <row r="491" spans="1:19" s="88" customFormat="1" x14ac:dyDescent="0.2">
      <c r="A491" s="6"/>
      <c r="B491" s="6"/>
      <c r="C491" s="6"/>
      <c r="D491" s="6"/>
      <c r="E491" s="6"/>
      <c r="F491" s="153"/>
      <c r="G491" s="156"/>
      <c r="H491" s="6"/>
      <c r="I491" s="6"/>
      <c r="J491" s="153"/>
      <c r="K491" s="153"/>
      <c r="L491" s="153"/>
      <c r="M491" s="153"/>
      <c r="N491" s="154"/>
      <c r="O491" s="155"/>
      <c r="P491" s="6"/>
      <c r="Q491" s="6"/>
      <c r="R491" s="118">
        <f t="shared" si="8"/>
        <v>0</v>
      </c>
      <c r="S491" s="118" t="str">
        <f>VLOOKUP(R491,Kod!$A$2:$B$55,2,0)</f>
        <v>Укажите код образования!</v>
      </c>
    </row>
    <row r="492" spans="1:19" s="88" customFormat="1" x14ac:dyDescent="0.2">
      <c r="A492" s="6"/>
      <c r="B492" s="6"/>
      <c r="C492" s="6"/>
      <c r="D492" s="6"/>
      <c r="E492" s="6"/>
      <c r="F492" s="153"/>
      <c r="G492" s="156"/>
      <c r="H492" s="6"/>
      <c r="I492" s="6"/>
      <c r="J492" s="153"/>
      <c r="K492" s="153"/>
      <c r="L492" s="153"/>
      <c r="M492" s="153"/>
      <c r="N492" s="154"/>
      <c r="O492" s="155"/>
      <c r="P492" s="6"/>
      <c r="Q492" s="6"/>
      <c r="R492" s="118">
        <f t="shared" si="8"/>
        <v>0</v>
      </c>
      <c r="S492" s="118" t="str">
        <f>VLOOKUP(R492,Kod!$A$2:$B$55,2,0)</f>
        <v>Укажите код образования!</v>
      </c>
    </row>
    <row r="493" spans="1:19" s="88" customFormat="1" x14ac:dyDescent="0.2">
      <c r="A493" s="6"/>
      <c r="B493" s="6"/>
      <c r="C493" s="6"/>
      <c r="D493" s="6"/>
      <c r="E493" s="6"/>
      <c r="F493" s="153"/>
      <c r="G493" s="156"/>
      <c r="H493" s="6"/>
      <c r="I493" s="6"/>
      <c r="J493" s="153"/>
      <c r="K493" s="153"/>
      <c r="L493" s="153"/>
      <c r="M493" s="153"/>
      <c r="N493" s="154"/>
      <c r="O493" s="155"/>
      <c r="P493" s="6"/>
      <c r="Q493" s="6"/>
      <c r="R493" s="118">
        <f t="shared" si="8"/>
        <v>0</v>
      </c>
      <c r="S493" s="118" t="str">
        <f>VLOOKUP(R493,Kod!$A$2:$B$55,2,0)</f>
        <v>Укажите код образования!</v>
      </c>
    </row>
    <row r="494" spans="1:19" s="88" customFormat="1" x14ac:dyDescent="0.2">
      <c r="A494" s="6"/>
      <c r="B494" s="6"/>
      <c r="C494" s="6"/>
      <c r="D494" s="6"/>
      <c r="E494" s="6"/>
      <c r="F494" s="153"/>
      <c r="G494" s="157"/>
      <c r="H494" s="6"/>
      <c r="I494" s="6"/>
      <c r="J494" s="153"/>
      <c r="K494" s="153"/>
      <c r="L494" s="153"/>
      <c r="M494" s="153"/>
      <c r="N494" s="154"/>
      <c r="O494" s="155"/>
      <c r="P494" s="6"/>
      <c r="Q494" s="6"/>
      <c r="R494" s="118">
        <f t="shared" si="8"/>
        <v>0</v>
      </c>
      <c r="S494" s="118" t="str">
        <f>VLOOKUP(R494,Kod!$A$2:$B$55,2,0)</f>
        <v>Укажите код образования!</v>
      </c>
    </row>
    <row r="495" spans="1:19" s="88" customFormat="1" x14ac:dyDescent="0.2">
      <c r="A495" s="6"/>
      <c r="B495" s="6"/>
      <c r="C495" s="6"/>
      <c r="D495" s="6"/>
      <c r="E495" s="6"/>
      <c r="F495" s="153"/>
      <c r="G495" s="156"/>
      <c r="H495" s="6"/>
      <c r="I495" s="6"/>
      <c r="J495" s="153"/>
      <c r="K495" s="153"/>
      <c r="L495" s="153"/>
      <c r="M495" s="153"/>
      <c r="N495" s="154"/>
      <c r="O495" s="155"/>
      <c r="P495" s="6"/>
      <c r="Q495" s="6"/>
      <c r="R495" s="118">
        <f t="shared" si="8"/>
        <v>0</v>
      </c>
      <c r="S495" s="118" t="str">
        <f>VLOOKUP(R495,Kod!$A$2:$B$55,2,0)</f>
        <v>Укажите код образования!</v>
      </c>
    </row>
    <row r="496" spans="1:19" s="88" customFormat="1" x14ac:dyDescent="0.2">
      <c r="A496" s="6"/>
      <c r="B496" s="6"/>
      <c r="C496" s="6"/>
      <c r="D496" s="6"/>
      <c r="E496" s="6"/>
      <c r="F496" s="153"/>
      <c r="G496" s="156"/>
      <c r="H496" s="6"/>
      <c r="I496" s="6"/>
      <c r="J496" s="153"/>
      <c r="K496" s="153"/>
      <c r="L496" s="153"/>
      <c r="M496" s="153"/>
      <c r="N496" s="154"/>
      <c r="O496" s="155"/>
      <c r="P496" s="6"/>
      <c r="Q496" s="6"/>
      <c r="R496" s="118">
        <f t="shared" si="8"/>
        <v>0</v>
      </c>
      <c r="S496" s="118" t="str">
        <f>VLOOKUP(R496,Kod!$A$2:$B$55,2,0)</f>
        <v>Укажите код образования!</v>
      </c>
    </row>
    <row r="497" spans="1:19" s="88" customFormat="1" x14ac:dyDescent="0.2">
      <c r="A497" s="6"/>
      <c r="B497" s="6"/>
      <c r="C497" s="6"/>
      <c r="D497" s="6"/>
      <c r="E497" s="6"/>
      <c r="F497" s="153"/>
      <c r="G497" s="156"/>
      <c r="H497" s="6"/>
      <c r="I497" s="6"/>
      <c r="J497" s="153"/>
      <c r="K497" s="153"/>
      <c r="L497" s="153"/>
      <c r="M497" s="153"/>
      <c r="N497" s="154"/>
      <c r="O497" s="155"/>
      <c r="P497" s="6"/>
      <c r="Q497" s="6"/>
      <c r="R497" s="118">
        <f t="shared" si="8"/>
        <v>0</v>
      </c>
      <c r="S497" s="118" t="str">
        <f>VLOOKUP(R497,Kod!$A$2:$B$55,2,0)</f>
        <v>Укажите код образования!</v>
      </c>
    </row>
    <row r="498" spans="1:19" s="88" customFormat="1" x14ac:dyDescent="0.2">
      <c r="A498" s="6"/>
      <c r="B498" s="6"/>
      <c r="C498" s="6"/>
      <c r="D498" s="6"/>
      <c r="E498" s="6"/>
      <c r="F498" s="153"/>
      <c r="G498" s="156"/>
      <c r="H498" s="6"/>
      <c r="I498" s="6"/>
      <c r="J498" s="153"/>
      <c r="K498" s="153"/>
      <c r="L498" s="153"/>
      <c r="M498" s="153"/>
      <c r="N498" s="154"/>
      <c r="O498" s="155"/>
      <c r="P498" s="6"/>
      <c r="Q498" s="6"/>
      <c r="R498" s="118">
        <f t="shared" si="8"/>
        <v>0</v>
      </c>
      <c r="S498" s="118" t="str">
        <f>VLOOKUP(R498,Kod!$A$2:$B$55,2,0)</f>
        <v>Укажите код образования!</v>
      </c>
    </row>
    <row r="499" spans="1:19" s="88" customFormat="1" x14ac:dyDescent="0.2">
      <c r="A499" s="6"/>
      <c r="B499" s="6"/>
      <c r="C499" s="6"/>
      <c r="D499" s="6"/>
      <c r="E499" s="6"/>
      <c r="F499" s="153"/>
      <c r="G499" s="156"/>
      <c r="H499" s="6"/>
      <c r="I499" s="6"/>
      <c r="J499" s="153"/>
      <c r="K499" s="153"/>
      <c r="L499" s="153"/>
      <c r="M499" s="153"/>
      <c r="N499" s="154"/>
      <c r="O499" s="155"/>
      <c r="P499" s="6"/>
      <c r="Q499" s="6"/>
      <c r="R499" s="118">
        <f t="shared" si="8"/>
        <v>0</v>
      </c>
      <c r="S499" s="118" t="str">
        <f>VLOOKUP(R499,Kod!$A$2:$B$55,2,0)</f>
        <v>Укажите код образования!</v>
      </c>
    </row>
    <row r="500" spans="1:19" s="88" customFormat="1" x14ac:dyDescent="0.2">
      <c r="A500" s="6"/>
      <c r="B500" s="6"/>
      <c r="C500" s="6"/>
      <c r="D500" s="6"/>
      <c r="E500" s="6"/>
      <c r="F500" s="153"/>
      <c r="G500" s="156"/>
      <c r="H500" s="6"/>
      <c r="I500" s="6"/>
      <c r="J500" s="153"/>
      <c r="K500" s="153"/>
      <c r="L500" s="153"/>
      <c r="M500" s="153"/>
      <c r="N500" s="154"/>
      <c r="O500" s="155"/>
      <c r="P500" s="6"/>
      <c r="Q500" s="6"/>
      <c r="R500" s="118">
        <f t="shared" si="8"/>
        <v>0</v>
      </c>
      <c r="S500" s="118" t="str">
        <f>VLOOKUP(R500,Kod!$A$2:$B$55,2,0)</f>
        <v>Укажите код образования!</v>
      </c>
    </row>
    <row r="501" spans="1:19" s="88" customFormat="1" x14ac:dyDescent="0.2">
      <c r="A501" s="6"/>
      <c r="B501" s="6"/>
      <c r="C501" s="6"/>
      <c r="D501" s="6"/>
      <c r="E501" s="6"/>
      <c r="F501" s="153"/>
      <c r="G501" s="156"/>
      <c r="H501" s="6"/>
      <c r="I501" s="6"/>
      <c r="J501" s="153"/>
      <c r="K501" s="153"/>
      <c r="L501" s="153"/>
      <c r="M501" s="153"/>
      <c r="N501" s="154"/>
      <c r="O501" s="155"/>
      <c r="P501" s="6"/>
      <c r="Q501" s="6"/>
      <c r="R501" s="118">
        <f t="shared" si="8"/>
        <v>0</v>
      </c>
      <c r="S501" s="118" t="str">
        <f>VLOOKUP(R501,Kod!$A$2:$B$55,2,0)</f>
        <v>Укажите код образования!</v>
      </c>
    </row>
    <row r="502" spans="1:19" s="88" customFormat="1" x14ac:dyDescent="0.2">
      <c r="A502" s="6"/>
      <c r="B502" s="6"/>
      <c r="C502" s="6"/>
      <c r="D502" s="6"/>
      <c r="E502" s="6"/>
      <c r="F502" s="153"/>
      <c r="G502" s="156"/>
      <c r="H502" s="6"/>
      <c r="I502" s="6"/>
      <c r="J502" s="153"/>
      <c r="K502" s="153"/>
      <c r="L502" s="153"/>
      <c r="M502" s="153"/>
      <c r="N502" s="154"/>
      <c r="O502" s="155"/>
      <c r="P502" s="6"/>
      <c r="Q502" s="6"/>
      <c r="R502" s="118">
        <f t="shared" si="8"/>
        <v>0</v>
      </c>
      <c r="S502" s="118" t="str">
        <f>VLOOKUP(R502,Kod!$A$2:$B$55,2,0)</f>
        <v>Укажите код образования!</v>
      </c>
    </row>
    <row r="503" spans="1:19" s="88" customFormat="1" x14ac:dyDescent="0.2">
      <c r="A503" s="6"/>
      <c r="B503" s="6"/>
      <c r="C503" s="6"/>
      <c r="D503" s="6"/>
      <c r="E503" s="6"/>
      <c r="F503" s="153"/>
      <c r="G503" s="156"/>
      <c r="H503" s="6"/>
      <c r="I503" s="6"/>
      <c r="J503" s="153"/>
      <c r="K503" s="153"/>
      <c r="L503" s="153"/>
      <c r="M503" s="153"/>
      <c r="N503" s="154"/>
      <c r="O503" s="155"/>
      <c r="P503" s="6"/>
      <c r="Q503" s="6"/>
      <c r="R503" s="118">
        <f t="shared" si="8"/>
        <v>0</v>
      </c>
      <c r="S503" s="118" t="str">
        <f>VLOOKUP(R503,Kod!$A$2:$B$55,2,0)</f>
        <v>Укажите код образования!</v>
      </c>
    </row>
    <row r="504" spans="1:19" s="88" customFormat="1" x14ac:dyDescent="0.2">
      <c r="A504" s="6"/>
      <c r="B504" s="6"/>
      <c r="C504" s="6"/>
      <c r="D504" s="6"/>
      <c r="E504" s="6"/>
      <c r="F504" s="153"/>
      <c r="G504" s="156"/>
      <c r="H504" s="6"/>
      <c r="I504" s="6"/>
      <c r="J504" s="153"/>
      <c r="K504" s="153"/>
      <c r="L504" s="153"/>
      <c r="M504" s="153"/>
      <c r="N504" s="154"/>
      <c r="O504" s="155"/>
      <c r="P504" s="6"/>
      <c r="Q504" s="6"/>
      <c r="R504" s="118">
        <f t="shared" si="8"/>
        <v>0</v>
      </c>
      <c r="S504" s="118" t="str">
        <f>VLOOKUP(R504,Kod!$A$2:$B$55,2,0)</f>
        <v>Укажите код образования!</v>
      </c>
    </row>
    <row r="505" spans="1:19" s="88" customFormat="1" x14ac:dyDescent="0.2">
      <c r="A505" s="6"/>
      <c r="B505" s="6"/>
      <c r="C505" s="6"/>
      <c r="D505" s="6"/>
      <c r="E505" s="6"/>
      <c r="F505" s="153"/>
      <c r="G505" s="156"/>
      <c r="H505" s="6"/>
      <c r="I505" s="6"/>
      <c r="J505" s="153"/>
      <c r="K505" s="153"/>
      <c r="L505" s="153"/>
      <c r="M505" s="153"/>
      <c r="N505" s="154"/>
      <c r="O505" s="155"/>
      <c r="P505" s="6"/>
      <c r="Q505" s="6"/>
      <c r="R505" s="118">
        <f t="shared" si="8"/>
        <v>0</v>
      </c>
      <c r="S505" s="118" t="str">
        <f>VLOOKUP(R505,Kod!$A$2:$B$55,2,0)</f>
        <v>Укажите код образования!</v>
      </c>
    </row>
    <row r="506" spans="1:19" s="88" customFormat="1" x14ac:dyDescent="0.2">
      <c r="A506" s="6"/>
      <c r="B506" s="6"/>
      <c r="C506" s="6"/>
      <c r="D506" s="6"/>
      <c r="E506" s="6"/>
      <c r="F506" s="153"/>
      <c r="G506" s="156"/>
      <c r="H506" s="6"/>
      <c r="I506" s="6"/>
      <c r="J506" s="153"/>
      <c r="K506" s="153"/>
      <c r="L506" s="153"/>
      <c r="M506" s="153"/>
      <c r="N506" s="154"/>
      <c r="O506" s="155"/>
      <c r="P506" s="6"/>
      <c r="Q506" s="6"/>
      <c r="R506" s="118">
        <f t="shared" si="8"/>
        <v>0</v>
      </c>
      <c r="S506" s="118" t="str">
        <f>VLOOKUP(R506,Kod!$A$2:$B$55,2,0)</f>
        <v>Укажите код образования!</v>
      </c>
    </row>
    <row r="507" spans="1:19" s="88" customFormat="1" x14ac:dyDescent="0.2">
      <c r="A507" s="6"/>
      <c r="B507" s="6"/>
      <c r="C507" s="6"/>
      <c r="D507" s="6"/>
      <c r="E507" s="6"/>
      <c r="F507" s="153"/>
      <c r="G507" s="156"/>
      <c r="H507" s="6"/>
      <c r="I507" s="6"/>
      <c r="J507" s="153"/>
      <c r="K507" s="153"/>
      <c r="L507" s="153"/>
      <c r="M507" s="153"/>
      <c r="N507" s="154"/>
      <c r="O507" s="155"/>
      <c r="P507" s="6"/>
      <c r="Q507" s="6"/>
      <c r="R507" s="118">
        <f t="shared" si="8"/>
        <v>0</v>
      </c>
      <c r="S507" s="118" t="str">
        <f>VLOOKUP(R507,Kod!$A$2:$B$55,2,0)</f>
        <v>Укажите код образования!</v>
      </c>
    </row>
    <row r="508" spans="1:19" s="88" customFormat="1" x14ac:dyDescent="0.2">
      <c r="A508" s="6"/>
      <c r="B508" s="6"/>
      <c r="C508" s="6"/>
      <c r="D508" s="6"/>
      <c r="E508" s="6"/>
      <c r="F508" s="153"/>
      <c r="G508" s="156"/>
      <c r="H508" s="6"/>
      <c r="I508" s="6"/>
      <c r="J508" s="153"/>
      <c r="K508" s="153"/>
      <c r="L508" s="153"/>
      <c r="M508" s="153"/>
      <c r="N508" s="154"/>
      <c r="O508" s="155"/>
      <c r="P508" s="6"/>
      <c r="Q508" s="6"/>
      <c r="R508" s="118">
        <f t="shared" si="8"/>
        <v>0</v>
      </c>
      <c r="S508" s="118" t="str">
        <f>VLOOKUP(R508,Kod!$A$2:$B$55,2,0)</f>
        <v>Укажите код образования!</v>
      </c>
    </row>
    <row r="509" spans="1:19" s="88" customFormat="1" x14ac:dyDescent="0.2">
      <c r="A509" s="6"/>
      <c r="B509" s="6"/>
      <c r="C509" s="6"/>
      <c r="D509" s="6"/>
      <c r="E509" s="6"/>
      <c r="F509" s="153"/>
      <c r="G509" s="156"/>
      <c r="H509" s="6"/>
      <c r="I509" s="6"/>
      <c r="J509" s="153"/>
      <c r="K509" s="153"/>
      <c r="L509" s="153"/>
      <c r="M509" s="153"/>
      <c r="N509" s="154"/>
      <c r="O509" s="155"/>
      <c r="P509" s="6"/>
      <c r="Q509" s="6"/>
      <c r="R509" s="118">
        <f t="shared" si="8"/>
        <v>0</v>
      </c>
      <c r="S509" s="118" t="str">
        <f>VLOOKUP(R509,Kod!$A$2:$B$55,2,0)</f>
        <v>Укажите код образования!</v>
      </c>
    </row>
    <row r="510" spans="1:19" s="88" customFormat="1" x14ac:dyDescent="0.2">
      <c r="A510" s="6"/>
      <c r="B510" s="6"/>
      <c r="C510" s="6"/>
      <c r="D510" s="6"/>
      <c r="E510" s="6"/>
      <c r="F510" s="153"/>
      <c r="G510" s="156"/>
      <c r="H510" s="6"/>
      <c r="I510" s="6"/>
      <c r="J510" s="153"/>
      <c r="K510" s="153"/>
      <c r="L510" s="153"/>
      <c r="M510" s="153"/>
      <c r="N510" s="154"/>
      <c r="O510" s="155"/>
      <c r="P510" s="6"/>
      <c r="Q510" s="6"/>
      <c r="R510" s="118">
        <f t="shared" si="8"/>
        <v>0</v>
      </c>
      <c r="S510" s="118" t="str">
        <f>VLOOKUP(R510,Kod!$A$2:$B$55,2,0)</f>
        <v>Укажите код образования!</v>
      </c>
    </row>
    <row r="511" spans="1:19" s="88" customFormat="1" x14ac:dyDescent="0.2">
      <c r="A511" s="6"/>
      <c r="B511" s="6"/>
      <c r="C511" s="6"/>
      <c r="D511" s="6"/>
      <c r="E511" s="6"/>
      <c r="F511" s="153"/>
      <c r="G511" s="156"/>
      <c r="H511" s="6"/>
      <c r="I511" s="6"/>
      <c r="J511" s="153"/>
      <c r="K511" s="153"/>
      <c r="L511" s="153"/>
      <c r="M511" s="153"/>
      <c r="N511" s="154"/>
      <c r="O511" s="155"/>
      <c r="P511" s="6"/>
      <c r="Q511" s="6"/>
      <c r="R511" s="118">
        <f t="shared" si="8"/>
        <v>0</v>
      </c>
      <c r="S511" s="118" t="str">
        <f>VLOOKUP(R511,Kod!$A$2:$B$55,2,0)</f>
        <v>Укажите код образования!</v>
      </c>
    </row>
    <row r="512" spans="1:19" s="88" customFormat="1" x14ac:dyDescent="0.2">
      <c r="A512" s="6"/>
      <c r="B512" s="6"/>
      <c r="C512" s="6"/>
      <c r="D512" s="6"/>
      <c r="E512" s="6"/>
      <c r="F512" s="153"/>
      <c r="G512" s="156"/>
      <c r="H512" s="6"/>
      <c r="I512" s="6"/>
      <c r="J512" s="153"/>
      <c r="K512" s="153"/>
      <c r="L512" s="153"/>
      <c r="M512" s="153"/>
      <c r="N512" s="154"/>
      <c r="O512" s="155"/>
      <c r="P512" s="6"/>
      <c r="Q512" s="6"/>
      <c r="R512" s="118">
        <f t="shared" si="8"/>
        <v>0</v>
      </c>
      <c r="S512" s="118" t="str">
        <f>VLOOKUP(R512,Kod!$A$2:$B$55,2,0)</f>
        <v>Укажите код образования!</v>
      </c>
    </row>
    <row r="513" spans="1:19" s="88" customFormat="1" x14ac:dyDescent="0.2">
      <c r="A513" s="6"/>
      <c r="B513" s="6"/>
      <c r="C513" s="6"/>
      <c r="D513" s="6"/>
      <c r="E513" s="6"/>
      <c r="F513" s="153"/>
      <c r="G513" s="156"/>
      <c r="H513" s="6"/>
      <c r="I513" s="6"/>
      <c r="J513" s="153"/>
      <c r="K513" s="153"/>
      <c r="L513" s="153"/>
      <c r="M513" s="153"/>
      <c r="N513" s="154"/>
      <c r="O513" s="155"/>
      <c r="P513" s="6"/>
      <c r="Q513" s="6"/>
      <c r="R513" s="118">
        <f t="shared" si="8"/>
        <v>0</v>
      </c>
      <c r="S513" s="118" t="str">
        <f>VLOOKUP(R513,Kod!$A$2:$B$55,2,0)</f>
        <v>Укажите код образования!</v>
      </c>
    </row>
    <row r="514" spans="1:19" s="88" customFormat="1" x14ac:dyDescent="0.2">
      <c r="A514" s="6"/>
      <c r="B514" s="6"/>
      <c r="C514" s="6"/>
      <c r="D514" s="6"/>
      <c r="E514" s="6"/>
      <c r="F514" s="153"/>
      <c r="G514" s="156"/>
      <c r="H514" s="6"/>
      <c r="I514" s="6"/>
      <c r="J514" s="153"/>
      <c r="K514" s="153"/>
      <c r="L514" s="153"/>
      <c r="M514" s="153"/>
      <c r="N514" s="154"/>
      <c r="O514" s="155"/>
      <c r="P514" s="6"/>
      <c r="Q514" s="6"/>
      <c r="R514" s="118">
        <f t="shared" si="8"/>
        <v>0</v>
      </c>
      <c r="S514" s="118" t="str">
        <f>VLOOKUP(R514,Kod!$A$2:$B$55,2,0)</f>
        <v>Укажите код образования!</v>
      </c>
    </row>
    <row r="515" spans="1:19" s="88" customFormat="1" x14ac:dyDescent="0.2">
      <c r="A515" s="6"/>
      <c r="B515" s="6"/>
      <c r="C515" s="6"/>
      <c r="D515" s="6"/>
      <c r="E515" s="6"/>
      <c r="F515" s="153"/>
      <c r="G515" s="156"/>
      <c r="H515" s="6"/>
      <c r="I515" s="6"/>
      <c r="J515" s="153"/>
      <c r="K515" s="153"/>
      <c r="L515" s="153"/>
      <c r="M515" s="153"/>
      <c r="N515" s="154"/>
      <c r="O515" s="155"/>
      <c r="P515" s="6"/>
      <c r="Q515" s="6"/>
      <c r="R515" s="118">
        <f t="shared" si="8"/>
        <v>0</v>
      </c>
      <c r="S515" s="118" t="str">
        <f>VLOOKUP(R515,Kod!$A$2:$B$55,2,0)</f>
        <v>Укажите код образования!</v>
      </c>
    </row>
    <row r="516" spans="1:19" s="88" customFormat="1" x14ac:dyDescent="0.2">
      <c r="A516" s="6"/>
      <c r="B516" s="6"/>
      <c r="C516" s="6"/>
      <c r="D516" s="6"/>
      <c r="E516" s="6"/>
      <c r="F516" s="153"/>
      <c r="G516" s="156"/>
      <c r="H516" s="6"/>
      <c r="I516" s="6"/>
      <c r="J516" s="153"/>
      <c r="K516" s="153"/>
      <c r="L516" s="153"/>
      <c r="M516" s="153"/>
      <c r="N516" s="154"/>
      <c r="O516" s="155"/>
      <c r="P516" s="6"/>
      <c r="Q516" s="6"/>
      <c r="R516" s="118">
        <f t="shared" si="8"/>
        <v>0</v>
      </c>
      <c r="S516" s="118" t="str">
        <f>VLOOKUP(R516,Kod!$A$2:$B$55,2,0)</f>
        <v>Укажите код образования!</v>
      </c>
    </row>
    <row r="517" spans="1:19" s="88" customFormat="1" x14ac:dyDescent="0.2">
      <c r="A517" s="6"/>
      <c r="B517" s="6"/>
      <c r="C517" s="6"/>
      <c r="D517" s="6"/>
      <c r="E517" s="6"/>
      <c r="F517" s="153"/>
      <c r="G517" s="156"/>
      <c r="H517" s="6"/>
      <c r="I517" s="6"/>
      <c r="J517" s="153"/>
      <c r="K517" s="153"/>
      <c r="L517" s="153"/>
      <c r="M517" s="153"/>
      <c r="N517" s="154"/>
      <c r="O517" s="155"/>
      <c r="P517" s="6"/>
      <c r="Q517" s="6"/>
      <c r="R517" s="118">
        <f t="shared" si="8"/>
        <v>0</v>
      </c>
      <c r="S517" s="118" t="str">
        <f>VLOOKUP(R517,Kod!$A$2:$B$55,2,0)</f>
        <v>Укажите код образования!</v>
      </c>
    </row>
    <row r="518" spans="1:19" s="88" customFormat="1" x14ac:dyDescent="0.2">
      <c r="A518" s="6"/>
      <c r="B518" s="6"/>
      <c r="C518" s="6"/>
      <c r="D518" s="6"/>
      <c r="E518" s="6"/>
      <c r="F518" s="153"/>
      <c r="G518" s="156"/>
      <c r="H518" s="6"/>
      <c r="I518" s="6"/>
      <c r="J518" s="153"/>
      <c r="K518" s="153"/>
      <c r="L518" s="153"/>
      <c r="M518" s="153"/>
      <c r="N518" s="154"/>
      <c r="O518" s="155"/>
      <c r="P518" s="6"/>
      <c r="Q518" s="6"/>
      <c r="R518" s="118">
        <f t="shared" ref="R518:R581" si="9">IF(Q518=945023,"222", IF(Q518=939019,"919", INT(Q518/1000)))</f>
        <v>0</v>
      </c>
      <c r="S518" s="118" t="str">
        <f>VLOOKUP(R518,Kod!$A$2:$B$55,2,0)</f>
        <v>Укажите код образования!</v>
      </c>
    </row>
    <row r="519" spans="1:19" s="88" customFormat="1" x14ac:dyDescent="0.2">
      <c r="A519" s="6"/>
      <c r="B519" s="6"/>
      <c r="C519" s="6"/>
      <c r="D519" s="6"/>
      <c r="E519" s="6"/>
      <c r="F519" s="153"/>
      <c r="G519" s="156"/>
      <c r="H519" s="6"/>
      <c r="I519" s="6"/>
      <c r="J519" s="153"/>
      <c r="K519" s="153"/>
      <c r="L519" s="153"/>
      <c r="M519" s="153"/>
      <c r="N519" s="154"/>
      <c r="O519" s="155"/>
      <c r="P519" s="6"/>
      <c r="Q519" s="6"/>
      <c r="R519" s="118">
        <f t="shared" si="9"/>
        <v>0</v>
      </c>
      <c r="S519" s="118" t="str">
        <f>VLOOKUP(R519,Kod!$A$2:$B$55,2,0)</f>
        <v>Укажите код образования!</v>
      </c>
    </row>
    <row r="520" spans="1:19" s="88" customFormat="1" x14ac:dyDescent="0.2">
      <c r="A520" s="6"/>
      <c r="B520" s="6"/>
      <c r="C520" s="6"/>
      <c r="D520" s="6"/>
      <c r="E520" s="6"/>
      <c r="F520" s="153"/>
      <c r="G520" s="156"/>
      <c r="H520" s="6"/>
      <c r="I520" s="6"/>
      <c r="J520" s="153"/>
      <c r="K520" s="153"/>
      <c r="L520" s="153"/>
      <c r="M520" s="153"/>
      <c r="N520" s="154"/>
      <c r="O520" s="155"/>
      <c r="P520" s="6"/>
      <c r="Q520" s="6"/>
      <c r="R520" s="118">
        <f t="shared" si="9"/>
        <v>0</v>
      </c>
      <c r="S520" s="118" t="str">
        <f>VLOOKUP(R520,Kod!$A$2:$B$55,2,0)</f>
        <v>Укажите код образования!</v>
      </c>
    </row>
    <row r="521" spans="1:19" s="88" customFormat="1" x14ac:dyDescent="0.2">
      <c r="A521" s="6"/>
      <c r="B521" s="6"/>
      <c r="C521" s="6"/>
      <c r="D521" s="6"/>
      <c r="E521" s="6"/>
      <c r="F521" s="153"/>
      <c r="G521" s="156"/>
      <c r="H521" s="6"/>
      <c r="I521" s="6"/>
      <c r="J521" s="153"/>
      <c r="K521" s="153"/>
      <c r="L521" s="153"/>
      <c r="M521" s="153"/>
      <c r="N521" s="154"/>
      <c r="O521" s="155"/>
      <c r="P521" s="6"/>
      <c r="Q521" s="6"/>
      <c r="R521" s="118">
        <f t="shared" si="9"/>
        <v>0</v>
      </c>
      <c r="S521" s="118" t="str">
        <f>VLOOKUP(R521,Kod!$A$2:$B$55,2,0)</f>
        <v>Укажите код образования!</v>
      </c>
    </row>
    <row r="522" spans="1:19" s="88" customFormat="1" x14ac:dyDescent="0.2">
      <c r="A522" s="6"/>
      <c r="B522" s="6"/>
      <c r="C522" s="6"/>
      <c r="D522" s="6"/>
      <c r="E522" s="6"/>
      <c r="F522" s="153"/>
      <c r="G522" s="156"/>
      <c r="H522" s="6"/>
      <c r="I522" s="6"/>
      <c r="J522" s="153"/>
      <c r="K522" s="153"/>
      <c r="L522" s="153"/>
      <c r="M522" s="153"/>
      <c r="N522" s="154"/>
      <c r="O522" s="155"/>
      <c r="P522" s="6"/>
      <c r="Q522" s="6"/>
      <c r="R522" s="118">
        <f t="shared" si="9"/>
        <v>0</v>
      </c>
      <c r="S522" s="118" t="str">
        <f>VLOOKUP(R522,Kod!$A$2:$B$55,2,0)</f>
        <v>Укажите код образования!</v>
      </c>
    </row>
    <row r="523" spans="1:19" s="88" customFormat="1" x14ac:dyDescent="0.2">
      <c r="A523" s="6"/>
      <c r="B523" s="6"/>
      <c r="C523" s="6"/>
      <c r="D523" s="6"/>
      <c r="E523" s="6"/>
      <c r="F523" s="153"/>
      <c r="G523" s="156"/>
      <c r="H523" s="6"/>
      <c r="I523" s="6"/>
      <c r="J523" s="153"/>
      <c r="K523" s="153"/>
      <c r="L523" s="153"/>
      <c r="M523" s="153"/>
      <c r="N523" s="154"/>
      <c r="O523" s="155"/>
      <c r="P523" s="6"/>
      <c r="Q523" s="6"/>
      <c r="R523" s="118">
        <f t="shared" si="9"/>
        <v>0</v>
      </c>
      <c r="S523" s="118" t="str">
        <f>VLOOKUP(R523,Kod!$A$2:$B$55,2,0)</f>
        <v>Укажите код образования!</v>
      </c>
    </row>
    <row r="524" spans="1:19" s="88" customFormat="1" x14ac:dyDescent="0.2">
      <c r="A524" s="6"/>
      <c r="B524" s="6"/>
      <c r="C524" s="6"/>
      <c r="D524" s="6"/>
      <c r="E524" s="6"/>
      <c r="F524" s="153"/>
      <c r="G524" s="156"/>
      <c r="H524" s="6"/>
      <c r="I524" s="6"/>
      <c r="J524" s="153"/>
      <c r="K524" s="153"/>
      <c r="L524" s="153"/>
      <c r="M524" s="153"/>
      <c r="N524" s="154"/>
      <c r="O524" s="155"/>
      <c r="P524" s="6"/>
      <c r="Q524" s="6"/>
      <c r="R524" s="118">
        <f t="shared" si="9"/>
        <v>0</v>
      </c>
      <c r="S524" s="118" t="str">
        <f>VLOOKUP(R524,Kod!$A$2:$B$55,2,0)</f>
        <v>Укажите код образования!</v>
      </c>
    </row>
    <row r="525" spans="1:19" s="88" customFormat="1" x14ac:dyDescent="0.2">
      <c r="A525" s="6"/>
      <c r="B525" s="6"/>
      <c r="C525" s="6"/>
      <c r="D525" s="6"/>
      <c r="E525" s="6"/>
      <c r="F525" s="153"/>
      <c r="G525" s="156"/>
      <c r="H525" s="6"/>
      <c r="I525" s="6"/>
      <c r="J525" s="153"/>
      <c r="K525" s="153"/>
      <c r="L525" s="153"/>
      <c r="M525" s="153"/>
      <c r="N525" s="154"/>
      <c r="O525" s="155"/>
      <c r="P525" s="6"/>
      <c r="Q525" s="6"/>
      <c r="R525" s="118">
        <f t="shared" si="9"/>
        <v>0</v>
      </c>
      <c r="S525" s="118" t="str">
        <f>VLOOKUP(R525,Kod!$A$2:$B$55,2,0)</f>
        <v>Укажите код образования!</v>
      </c>
    </row>
    <row r="526" spans="1:19" s="88" customFormat="1" x14ac:dyDescent="0.2">
      <c r="A526" s="6"/>
      <c r="B526" s="6"/>
      <c r="C526" s="6"/>
      <c r="D526" s="6"/>
      <c r="E526" s="6"/>
      <c r="F526" s="153"/>
      <c r="G526" s="156"/>
      <c r="H526" s="6"/>
      <c r="I526" s="6"/>
      <c r="J526" s="153"/>
      <c r="K526" s="153"/>
      <c r="L526" s="153"/>
      <c r="M526" s="153"/>
      <c r="N526" s="154"/>
      <c r="O526" s="155"/>
      <c r="P526" s="6"/>
      <c r="Q526" s="6"/>
      <c r="R526" s="118">
        <f t="shared" si="9"/>
        <v>0</v>
      </c>
      <c r="S526" s="118" t="str">
        <f>VLOOKUP(R526,Kod!$A$2:$B$55,2,0)</f>
        <v>Укажите код образования!</v>
      </c>
    </row>
    <row r="527" spans="1:19" s="88" customFormat="1" x14ac:dyDescent="0.2">
      <c r="A527" s="6"/>
      <c r="B527" s="6"/>
      <c r="C527" s="6"/>
      <c r="D527" s="6"/>
      <c r="E527" s="6"/>
      <c r="F527" s="153"/>
      <c r="G527" s="156"/>
      <c r="H527" s="6"/>
      <c r="I527" s="6"/>
      <c r="J527" s="153"/>
      <c r="K527" s="153"/>
      <c r="L527" s="153"/>
      <c r="M527" s="153"/>
      <c r="N527" s="154"/>
      <c r="O527" s="155"/>
      <c r="P527" s="6"/>
      <c r="Q527" s="6"/>
      <c r="R527" s="118">
        <f t="shared" si="9"/>
        <v>0</v>
      </c>
      <c r="S527" s="118" t="str">
        <f>VLOOKUP(R527,Kod!$A$2:$B$55,2,0)</f>
        <v>Укажите код образования!</v>
      </c>
    </row>
    <row r="528" spans="1:19" s="88" customFormat="1" x14ac:dyDescent="0.2">
      <c r="A528" s="6"/>
      <c r="B528" s="6"/>
      <c r="C528" s="6"/>
      <c r="D528" s="6"/>
      <c r="E528" s="6"/>
      <c r="F528" s="153"/>
      <c r="G528" s="156"/>
      <c r="H528" s="6"/>
      <c r="I528" s="6"/>
      <c r="J528" s="153"/>
      <c r="K528" s="153"/>
      <c r="L528" s="153"/>
      <c r="M528" s="153"/>
      <c r="N528" s="154"/>
      <c r="O528" s="155"/>
      <c r="P528" s="6"/>
      <c r="Q528" s="6"/>
      <c r="R528" s="118">
        <f t="shared" si="9"/>
        <v>0</v>
      </c>
      <c r="S528" s="118" t="str">
        <f>VLOOKUP(R528,Kod!$A$2:$B$55,2,0)</f>
        <v>Укажите код образования!</v>
      </c>
    </row>
    <row r="529" spans="1:19" s="88" customFormat="1" x14ac:dyDescent="0.2">
      <c r="A529" s="6"/>
      <c r="B529" s="6"/>
      <c r="C529" s="6"/>
      <c r="D529" s="6"/>
      <c r="E529" s="6"/>
      <c r="F529" s="153"/>
      <c r="G529" s="156"/>
      <c r="H529" s="6"/>
      <c r="I529" s="6"/>
      <c r="J529" s="153"/>
      <c r="K529" s="153"/>
      <c r="L529" s="153"/>
      <c r="M529" s="153"/>
      <c r="N529" s="154"/>
      <c r="O529" s="155"/>
      <c r="P529" s="6"/>
      <c r="Q529" s="6"/>
      <c r="R529" s="118">
        <f t="shared" si="9"/>
        <v>0</v>
      </c>
      <c r="S529" s="118" t="str">
        <f>VLOOKUP(R529,Kod!$A$2:$B$55,2,0)</f>
        <v>Укажите код образования!</v>
      </c>
    </row>
    <row r="530" spans="1:19" s="88" customFormat="1" x14ac:dyDescent="0.2">
      <c r="A530" s="6"/>
      <c r="B530" s="6"/>
      <c r="C530" s="6"/>
      <c r="D530" s="6"/>
      <c r="E530" s="6"/>
      <c r="F530" s="153"/>
      <c r="G530" s="156"/>
      <c r="H530" s="6"/>
      <c r="I530" s="6"/>
      <c r="J530" s="153"/>
      <c r="K530" s="153"/>
      <c r="L530" s="153"/>
      <c r="M530" s="153"/>
      <c r="N530" s="154"/>
      <c r="O530" s="155"/>
      <c r="P530" s="6"/>
      <c r="Q530" s="6"/>
      <c r="R530" s="118">
        <f t="shared" si="9"/>
        <v>0</v>
      </c>
      <c r="S530" s="118" t="str">
        <f>VLOOKUP(R530,Kod!$A$2:$B$55,2,0)</f>
        <v>Укажите код образования!</v>
      </c>
    </row>
    <row r="531" spans="1:19" s="88" customFormat="1" x14ac:dyDescent="0.2">
      <c r="A531" s="6"/>
      <c r="B531" s="6"/>
      <c r="C531" s="6"/>
      <c r="D531" s="6"/>
      <c r="E531" s="6"/>
      <c r="F531" s="153"/>
      <c r="G531" s="156"/>
      <c r="H531" s="6"/>
      <c r="I531" s="6"/>
      <c r="J531" s="153"/>
      <c r="K531" s="153"/>
      <c r="L531" s="153"/>
      <c r="M531" s="153"/>
      <c r="N531" s="154"/>
      <c r="O531" s="155"/>
      <c r="P531" s="6"/>
      <c r="Q531" s="6"/>
      <c r="R531" s="118">
        <f t="shared" si="9"/>
        <v>0</v>
      </c>
      <c r="S531" s="118" t="str">
        <f>VLOOKUP(R531,Kod!$A$2:$B$55,2,0)</f>
        <v>Укажите код образования!</v>
      </c>
    </row>
    <row r="532" spans="1:19" s="88" customFormat="1" x14ac:dyDescent="0.2">
      <c r="A532" s="6"/>
      <c r="B532" s="6"/>
      <c r="C532" s="6"/>
      <c r="D532" s="6"/>
      <c r="E532" s="6"/>
      <c r="F532" s="153"/>
      <c r="G532" s="156"/>
      <c r="H532" s="6"/>
      <c r="I532" s="6"/>
      <c r="J532" s="153"/>
      <c r="K532" s="153"/>
      <c r="L532" s="153"/>
      <c r="M532" s="153"/>
      <c r="N532" s="154"/>
      <c r="O532" s="155"/>
      <c r="P532" s="6"/>
      <c r="Q532" s="6"/>
      <c r="R532" s="118">
        <f t="shared" si="9"/>
        <v>0</v>
      </c>
      <c r="S532" s="118" t="str">
        <f>VLOOKUP(R532,Kod!$A$2:$B$55,2,0)</f>
        <v>Укажите код образования!</v>
      </c>
    </row>
    <row r="533" spans="1:19" s="88" customFormat="1" x14ac:dyDescent="0.2">
      <c r="A533" s="6"/>
      <c r="B533" s="6"/>
      <c r="C533" s="6"/>
      <c r="D533" s="6"/>
      <c r="E533" s="6"/>
      <c r="F533" s="153"/>
      <c r="G533" s="156"/>
      <c r="H533" s="6"/>
      <c r="I533" s="6"/>
      <c r="J533" s="153"/>
      <c r="K533" s="153"/>
      <c r="L533" s="153"/>
      <c r="M533" s="153"/>
      <c r="N533" s="154"/>
      <c r="O533" s="155"/>
      <c r="P533" s="6"/>
      <c r="Q533" s="6"/>
      <c r="R533" s="118">
        <f t="shared" si="9"/>
        <v>0</v>
      </c>
      <c r="S533" s="118" t="str">
        <f>VLOOKUP(R533,Kod!$A$2:$B$55,2,0)</f>
        <v>Укажите код образования!</v>
      </c>
    </row>
    <row r="534" spans="1:19" s="88" customFormat="1" x14ac:dyDescent="0.2">
      <c r="A534" s="6"/>
      <c r="B534" s="6"/>
      <c r="C534" s="6"/>
      <c r="D534" s="6"/>
      <c r="E534" s="6"/>
      <c r="F534" s="153"/>
      <c r="G534" s="156"/>
      <c r="H534" s="6"/>
      <c r="I534" s="6"/>
      <c r="J534" s="153"/>
      <c r="K534" s="153"/>
      <c r="L534" s="153"/>
      <c r="M534" s="153"/>
      <c r="N534" s="154"/>
      <c r="O534" s="155"/>
      <c r="P534" s="6"/>
      <c r="Q534" s="6"/>
      <c r="R534" s="118">
        <f t="shared" si="9"/>
        <v>0</v>
      </c>
      <c r="S534" s="118" t="str">
        <f>VLOOKUP(R534,Kod!$A$2:$B$55,2,0)</f>
        <v>Укажите код образования!</v>
      </c>
    </row>
    <row r="535" spans="1:19" s="88" customFormat="1" x14ac:dyDescent="0.2">
      <c r="A535" s="6"/>
      <c r="B535" s="6"/>
      <c r="C535" s="6"/>
      <c r="D535" s="6"/>
      <c r="E535" s="6"/>
      <c r="F535" s="153"/>
      <c r="G535" s="156"/>
      <c r="H535" s="6"/>
      <c r="I535" s="6"/>
      <c r="J535" s="153"/>
      <c r="K535" s="153"/>
      <c r="L535" s="153"/>
      <c r="M535" s="153"/>
      <c r="N535" s="154"/>
      <c r="O535" s="155"/>
      <c r="P535" s="6"/>
      <c r="Q535" s="6"/>
      <c r="R535" s="118">
        <f t="shared" si="9"/>
        <v>0</v>
      </c>
      <c r="S535" s="118" t="str">
        <f>VLOOKUP(R535,Kod!$A$2:$B$55,2,0)</f>
        <v>Укажите код образования!</v>
      </c>
    </row>
    <row r="536" spans="1:19" s="88" customFormat="1" x14ac:dyDescent="0.2">
      <c r="A536" s="6"/>
      <c r="B536" s="6"/>
      <c r="C536" s="6"/>
      <c r="D536" s="6"/>
      <c r="E536" s="6"/>
      <c r="F536" s="153"/>
      <c r="G536" s="156"/>
      <c r="H536" s="6"/>
      <c r="I536" s="6"/>
      <c r="J536" s="153"/>
      <c r="K536" s="153"/>
      <c r="L536" s="153"/>
      <c r="M536" s="153"/>
      <c r="N536" s="154"/>
      <c r="O536" s="155"/>
      <c r="P536" s="6"/>
      <c r="Q536" s="6"/>
      <c r="R536" s="118">
        <f t="shared" si="9"/>
        <v>0</v>
      </c>
      <c r="S536" s="118" t="str">
        <f>VLOOKUP(R536,Kod!$A$2:$B$55,2,0)</f>
        <v>Укажите код образования!</v>
      </c>
    </row>
    <row r="537" spans="1:19" s="88" customFormat="1" x14ac:dyDescent="0.2">
      <c r="A537" s="6"/>
      <c r="B537" s="6"/>
      <c r="C537" s="6"/>
      <c r="D537" s="6"/>
      <c r="E537" s="6"/>
      <c r="F537" s="153"/>
      <c r="G537" s="156"/>
      <c r="H537" s="6"/>
      <c r="I537" s="6"/>
      <c r="J537" s="153"/>
      <c r="K537" s="153"/>
      <c r="L537" s="153"/>
      <c r="M537" s="153"/>
      <c r="N537" s="154"/>
      <c r="O537" s="155"/>
      <c r="P537" s="6"/>
      <c r="Q537" s="6"/>
      <c r="R537" s="118">
        <f t="shared" si="9"/>
        <v>0</v>
      </c>
      <c r="S537" s="118" t="str">
        <f>VLOOKUP(R537,Kod!$A$2:$B$55,2,0)</f>
        <v>Укажите код образования!</v>
      </c>
    </row>
    <row r="538" spans="1:19" s="88" customFormat="1" x14ac:dyDescent="0.2">
      <c r="A538" s="6"/>
      <c r="B538" s="6"/>
      <c r="C538" s="6"/>
      <c r="D538" s="6"/>
      <c r="E538" s="6"/>
      <c r="F538" s="153"/>
      <c r="G538" s="156"/>
      <c r="H538" s="6"/>
      <c r="I538" s="6"/>
      <c r="J538" s="153"/>
      <c r="K538" s="153"/>
      <c r="L538" s="153"/>
      <c r="M538" s="153"/>
      <c r="N538" s="154"/>
      <c r="O538" s="155"/>
      <c r="P538" s="6"/>
      <c r="Q538" s="6"/>
      <c r="R538" s="118">
        <f t="shared" si="9"/>
        <v>0</v>
      </c>
      <c r="S538" s="118" t="str">
        <f>VLOOKUP(R538,Kod!$A$2:$B$55,2,0)</f>
        <v>Укажите код образования!</v>
      </c>
    </row>
    <row r="539" spans="1:19" s="88" customFormat="1" x14ac:dyDescent="0.2">
      <c r="A539" s="6"/>
      <c r="B539" s="6"/>
      <c r="C539" s="6"/>
      <c r="D539" s="6"/>
      <c r="E539" s="6"/>
      <c r="F539" s="153"/>
      <c r="G539" s="156"/>
      <c r="H539" s="6"/>
      <c r="I539" s="6"/>
      <c r="J539" s="153"/>
      <c r="K539" s="153"/>
      <c r="L539" s="153"/>
      <c r="M539" s="153"/>
      <c r="N539" s="154"/>
      <c r="O539" s="155"/>
      <c r="P539" s="6"/>
      <c r="Q539" s="6"/>
      <c r="R539" s="118">
        <f t="shared" si="9"/>
        <v>0</v>
      </c>
      <c r="S539" s="118" t="str">
        <f>VLOOKUP(R539,Kod!$A$2:$B$55,2,0)</f>
        <v>Укажите код образования!</v>
      </c>
    </row>
    <row r="540" spans="1:19" s="88" customFormat="1" x14ac:dyDescent="0.2">
      <c r="A540" s="6"/>
      <c r="B540" s="6"/>
      <c r="C540" s="6"/>
      <c r="D540" s="6"/>
      <c r="E540" s="6"/>
      <c r="F540" s="153"/>
      <c r="G540" s="156"/>
      <c r="H540" s="6"/>
      <c r="I540" s="6"/>
      <c r="J540" s="153"/>
      <c r="K540" s="153"/>
      <c r="L540" s="153"/>
      <c r="M540" s="153"/>
      <c r="N540" s="154"/>
      <c r="O540" s="155"/>
      <c r="P540" s="6"/>
      <c r="Q540" s="6"/>
      <c r="R540" s="118">
        <f t="shared" si="9"/>
        <v>0</v>
      </c>
      <c r="S540" s="118" t="str">
        <f>VLOOKUP(R540,Kod!$A$2:$B$55,2,0)</f>
        <v>Укажите код образования!</v>
      </c>
    </row>
    <row r="541" spans="1:19" s="88" customFormat="1" x14ac:dyDescent="0.2">
      <c r="A541" s="6"/>
      <c r="B541" s="6"/>
      <c r="C541" s="6"/>
      <c r="D541" s="6"/>
      <c r="E541" s="6"/>
      <c r="F541" s="153"/>
      <c r="G541" s="156"/>
      <c r="H541" s="6"/>
      <c r="I541" s="6"/>
      <c r="J541" s="153"/>
      <c r="K541" s="153"/>
      <c r="L541" s="153"/>
      <c r="M541" s="153"/>
      <c r="N541" s="154"/>
      <c r="O541" s="155"/>
      <c r="P541" s="6"/>
      <c r="Q541" s="6"/>
      <c r="R541" s="118">
        <f t="shared" si="9"/>
        <v>0</v>
      </c>
      <c r="S541" s="118" t="str">
        <f>VLOOKUP(R541,Kod!$A$2:$B$55,2,0)</f>
        <v>Укажите код образования!</v>
      </c>
    </row>
    <row r="542" spans="1:19" s="88" customFormat="1" x14ac:dyDescent="0.2">
      <c r="A542" s="6"/>
      <c r="B542" s="6"/>
      <c r="C542" s="6"/>
      <c r="D542" s="6"/>
      <c r="E542" s="6"/>
      <c r="F542" s="153"/>
      <c r="G542" s="156"/>
      <c r="H542" s="6"/>
      <c r="I542" s="6"/>
      <c r="J542" s="153"/>
      <c r="K542" s="153"/>
      <c r="L542" s="153"/>
      <c r="M542" s="153"/>
      <c r="N542" s="154"/>
      <c r="O542" s="155"/>
      <c r="P542" s="6"/>
      <c r="Q542" s="6"/>
      <c r="R542" s="118">
        <f t="shared" si="9"/>
        <v>0</v>
      </c>
      <c r="S542" s="118" t="str">
        <f>VLOOKUP(R542,Kod!$A$2:$B$55,2,0)</f>
        <v>Укажите код образования!</v>
      </c>
    </row>
    <row r="543" spans="1:19" s="88" customFormat="1" x14ac:dyDescent="0.2">
      <c r="A543" s="6"/>
      <c r="B543" s="6"/>
      <c r="C543" s="6"/>
      <c r="D543" s="6"/>
      <c r="E543" s="6"/>
      <c r="F543" s="153"/>
      <c r="G543" s="156"/>
      <c r="H543" s="6"/>
      <c r="I543" s="6"/>
      <c r="J543" s="153"/>
      <c r="K543" s="153"/>
      <c r="L543" s="153"/>
      <c r="M543" s="153"/>
      <c r="N543" s="154"/>
      <c r="O543" s="155"/>
      <c r="P543" s="6"/>
      <c r="Q543" s="6"/>
      <c r="R543" s="118">
        <f t="shared" si="9"/>
        <v>0</v>
      </c>
      <c r="S543" s="118" t="str">
        <f>VLOOKUP(R543,Kod!$A$2:$B$55,2,0)</f>
        <v>Укажите код образования!</v>
      </c>
    </row>
    <row r="544" spans="1:19" s="88" customFormat="1" x14ac:dyDescent="0.2">
      <c r="A544" s="6"/>
      <c r="B544" s="6"/>
      <c r="C544" s="6"/>
      <c r="D544" s="6"/>
      <c r="E544" s="6"/>
      <c r="F544" s="153"/>
      <c r="G544" s="156"/>
      <c r="H544" s="6"/>
      <c r="I544" s="6"/>
      <c r="J544" s="153"/>
      <c r="K544" s="153"/>
      <c r="L544" s="153"/>
      <c r="M544" s="153"/>
      <c r="N544" s="154"/>
      <c r="O544" s="155"/>
      <c r="P544" s="6"/>
      <c r="Q544" s="6"/>
      <c r="R544" s="118">
        <f t="shared" si="9"/>
        <v>0</v>
      </c>
      <c r="S544" s="118" t="str">
        <f>VLOOKUP(R544,Kod!$A$2:$B$55,2,0)</f>
        <v>Укажите код образования!</v>
      </c>
    </row>
    <row r="545" spans="1:19" s="88" customFormat="1" x14ac:dyDescent="0.2">
      <c r="A545" s="6"/>
      <c r="B545" s="6"/>
      <c r="C545" s="6"/>
      <c r="D545" s="6"/>
      <c r="E545" s="6"/>
      <c r="F545" s="153"/>
      <c r="G545" s="156"/>
      <c r="H545" s="6"/>
      <c r="I545" s="6"/>
      <c r="J545" s="153"/>
      <c r="K545" s="153"/>
      <c r="L545" s="153"/>
      <c r="M545" s="153"/>
      <c r="N545" s="154"/>
      <c r="O545" s="155"/>
      <c r="P545" s="6"/>
      <c r="Q545" s="6"/>
      <c r="R545" s="118">
        <f t="shared" si="9"/>
        <v>0</v>
      </c>
      <c r="S545" s="118" t="str">
        <f>VLOOKUP(R545,Kod!$A$2:$B$55,2,0)</f>
        <v>Укажите код образования!</v>
      </c>
    </row>
    <row r="546" spans="1:19" s="88" customFormat="1" x14ac:dyDescent="0.2">
      <c r="A546" s="6"/>
      <c r="B546" s="6"/>
      <c r="C546" s="6"/>
      <c r="D546" s="6"/>
      <c r="E546" s="6"/>
      <c r="F546" s="153"/>
      <c r="G546" s="156"/>
      <c r="H546" s="6"/>
      <c r="I546" s="6"/>
      <c r="J546" s="153"/>
      <c r="K546" s="153"/>
      <c r="L546" s="153"/>
      <c r="M546" s="153"/>
      <c r="N546" s="154"/>
      <c r="O546" s="155"/>
      <c r="P546" s="6"/>
      <c r="Q546" s="6"/>
      <c r="R546" s="118">
        <f t="shared" si="9"/>
        <v>0</v>
      </c>
      <c r="S546" s="118" t="str">
        <f>VLOOKUP(R546,Kod!$A$2:$B$55,2,0)</f>
        <v>Укажите код образования!</v>
      </c>
    </row>
    <row r="547" spans="1:19" s="88" customFormat="1" x14ac:dyDescent="0.2">
      <c r="A547" s="6"/>
      <c r="B547" s="6"/>
      <c r="C547" s="6"/>
      <c r="D547" s="6"/>
      <c r="E547" s="6"/>
      <c r="F547" s="153"/>
      <c r="G547" s="156"/>
      <c r="H547" s="6"/>
      <c r="I547" s="6"/>
      <c r="J547" s="153"/>
      <c r="K547" s="153"/>
      <c r="L547" s="153"/>
      <c r="M547" s="153"/>
      <c r="N547" s="154"/>
      <c r="O547" s="155"/>
      <c r="P547" s="6"/>
      <c r="Q547" s="6"/>
      <c r="R547" s="118">
        <f t="shared" si="9"/>
        <v>0</v>
      </c>
      <c r="S547" s="118" t="str">
        <f>VLOOKUP(R547,Kod!$A$2:$B$55,2,0)</f>
        <v>Укажите код образования!</v>
      </c>
    </row>
    <row r="548" spans="1:19" s="88" customFormat="1" x14ac:dyDescent="0.2">
      <c r="A548" s="6"/>
      <c r="B548" s="6"/>
      <c r="C548" s="6"/>
      <c r="D548" s="6"/>
      <c r="E548" s="6"/>
      <c r="F548" s="153"/>
      <c r="G548" s="156"/>
      <c r="H548" s="6"/>
      <c r="I548" s="6"/>
      <c r="J548" s="153"/>
      <c r="K548" s="153"/>
      <c r="L548" s="153"/>
      <c r="M548" s="153"/>
      <c r="N548" s="154"/>
      <c r="O548" s="155"/>
      <c r="P548" s="6"/>
      <c r="Q548" s="6"/>
      <c r="R548" s="118">
        <f t="shared" si="9"/>
        <v>0</v>
      </c>
      <c r="S548" s="118" t="str">
        <f>VLOOKUP(R548,Kod!$A$2:$B$55,2,0)</f>
        <v>Укажите код образования!</v>
      </c>
    </row>
    <row r="549" spans="1:19" s="88" customFormat="1" x14ac:dyDescent="0.2">
      <c r="A549" s="6"/>
      <c r="B549" s="6"/>
      <c r="C549" s="6"/>
      <c r="D549" s="6"/>
      <c r="E549" s="6"/>
      <c r="F549" s="153"/>
      <c r="G549" s="156"/>
      <c r="H549" s="6"/>
      <c r="I549" s="6"/>
      <c r="J549" s="153"/>
      <c r="K549" s="153"/>
      <c r="L549" s="153"/>
      <c r="M549" s="153"/>
      <c r="N549" s="154"/>
      <c r="O549" s="155"/>
      <c r="P549" s="6"/>
      <c r="Q549" s="6"/>
      <c r="R549" s="118">
        <f t="shared" si="9"/>
        <v>0</v>
      </c>
      <c r="S549" s="118" t="str">
        <f>VLOOKUP(R549,Kod!$A$2:$B$55,2,0)</f>
        <v>Укажите код образования!</v>
      </c>
    </row>
    <row r="550" spans="1:19" s="88" customFormat="1" x14ac:dyDescent="0.2">
      <c r="A550" s="6"/>
      <c r="B550" s="6"/>
      <c r="C550" s="6"/>
      <c r="D550" s="6"/>
      <c r="E550" s="6"/>
      <c r="F550" s="153"/>
      <c r="G550" s="156"/>
      <c r="H550" s="6"/>
      <c r="I550" s="6"/>
      <c r="J550" s="153"/>
      <c r="K550" s="153"/>
      <c r="L550" s="153"/>
      <c r="M550" s="153"/>
      <c r="N550" s="154"/>
      <c r="O550" s="155"/>
      <c r="P550" s="6"/>
      <c r="Q550" s="6"/>
      <c r="R550" s="118">
        <f t="shared" si="9"/>
        <v>0</v>
      </c>
      <c r="S550" s="118" t="str">
        <f>VLOOKUP(R550,Kod!$A$2:$B$55,2,0)</f>
        <v>Укажите код образования!</v>
      </c>
    </row>
    <row r="551" spans="1:19" s="88" customFormat="1" x14ac:dyDescent="0.2">
      <c r="A551" s="6"/>
      <c r="B551" s="6"/>
      <c r="C551" s="6"/>
      <c r="D551" s="6"/>
      <c r="E551" s="6"/>
      <c r="F551" s="153"/>
      <c r="G551" s="156"/>
      <c r="H551" s="6"/>
      <c r="I551" s="6"/>
      <c r="J551" s="153"/>
      <c r="K551" s="153"/>
      <c r="L551" s="153"/>
      <c r="M551" s="153"/>
      <c r="N551" s="154"/>
      <c r="O551" s="155"/>
      <c r="P551" s="6"/>
      <c r="Q551" s="6"/>
      <c r="R551" s="118">
        <f t="shared" si="9"/>
        <v>0</v>
      </c>
      <c r="S551" s="118" t="str">
        <f>VLOOKUP(R551,Kod!$A$2:$B$55,2,0)</f>
        <v>Укажите код образования!</v>
      </c>
    </row>
    <row r="552" spans="1:19" s="88" customFormat="1" x14ac:dyDescent="0.2">
      <c r="A552" s="6"/>
      <c r="B552" s="6"/>
      <c r="C552" s="6"/>
      <c r="D552" s="6"/>
      <c r="E552" s="6"/>
      <c r="F552" s="153"/>
      <c r="G552" s="156"/>
      <c r="H552" s="6"/>
      <c r="I552" s="6"/>
      <c r="J552" s="153"/>
      <c r="K552" s="153"/>
      <c r="L552" s="153"/>
      <c r="M552" s="153"/>
      <c r="N552" s="154"/>
      <c r="O552" s="155"/>
      <c r="P552" s="6"/>
      <c r="Q552" s="6"/>
      <c r="R552" s="118">
        <f t="shared" si="9"/>
        <v>0</v>
      </c>
      <c r="S552" s="118" t="str">
        <f>VLOOKUP(R552,Kod!$A$2:$B$55,2,0)</f>
        <v>Укажите код образования!</v>
      </c>
    </row>
    <row r="553" spans="1:19" s="88" customFormat="1" x14ac:dyDescent="0.2">
      <c r="A553" s="6"/>
      <c r="B553" s="6"/>
      <c r="C553" s="6"/>
      <c r="D553" s="6"/>
      <c r="E553" s="6"/>
      <c r="F553" s="153"/>
      <c r="G553" s="156"/>
      <c r="H553" s="6"/>
      <c r="I553" s="6"/>
      <c r="J553" s="153"/>
      <c r="K553" s="153"/>
      <c r="L553" s="153"/>
      <c r="M553" s="153"/>
      <c r="N553" s="154"/>
      <c r="O553" s="155"/>
      <c r="P553" s="6"/>
      <c r="Q553" s="6"/>
      <c r="R553" s="118">
        <f t="shared" si="9"/>
        <v>0</v>
      </c>
      <c r="S553" s="118" t="str">
        <f>VLOOKUP(R553,Kod!$A$2:$B$55,2,0)</f>
        <v>Укажите код образования!</v>
      </c>
    </row>
    <row r="554" spans="1:19" s="88" customFormat="1" x14ac:dyDescent="0.2">
      <c r="A554" s="6"/>
      <c r="B554" s="6"/>
      <c r="C554" s="6"/>
      <c r="D554" s="6"/>
      <c r="E554" s="6"/>
      <c r="F554" s="153"/>
      <c r="G554" s="156"/>
      <c r="H554" s="6"/>
      <c r="I554" s="6"/>
      <c r="J554" s="153"/>
      <c r="K554" s="153"/>
      <c r="L554" s="153"/>
      <c r="M554" s="153"/>
      <c r="N554" s="154"/>
      <c r="O554" s="155"/>
      <c r="P554" s="6"/>
      <c r="Q554" s="6"/>
      <c r="R554" s="118">
        <f t="shared" si="9"/>
        <v>0</v>
      </c>
      <c r="S554" s="118" t="str">
        <f>VLOOKUP(R554,Kod!$A$2:$B$55,2,0)</f>
        <v>Укажите код образования!</v>
      </c>
    </row>
    <row r="555" spans="1:19" s="88" customFormat="1" x14ac:dyDescent="0.2">
      <c r="A555" s="6"/>
      <c r="B555" s="6"/>
      <c r="C555" s="6"/>
      <c r="D555" s="6"/>
      <c r="E555" s="6"/>
      <c r="F555" s="153"/>
      <c r="G555" s="156"/>
      <c r="H555" s="6"/>
      <c r="I555" s="6"/>
      <c r="J555" s="153"/>
      <c r="K555" s="153"/>
      <c r="L555" s="153"/>
      <c r="M555" s="153"/>
      <c r="N555" s="154"/>
      <c r="O555" s="155"/>
      <c r="P555" s="6"/>
      <c r="Q555" s="6"/>
      <c r="R555" s="118">
        <f t="shared" si="9"/>
        <v>0</v>
      </c>
      <c r="S555" s="118" t="str">
        <f>VLOOKUP(R555,Kod!$A$2:$B$55,2,0)</f>
        <v>Укажите код образования!</v>
      </c>
    </row>
    <row r="556" spans="1:19" s="88" customFormat="1" x14ac:dyDescent="0.2">
      <c r="A556" s="6"/>
      <c r="B556" s="6"/>
      <c r="C556" s="6"/>
      <c r="D556" s="6"/>
      <c r="E556" s="6"/>
      <c r="F556" s="153"/>
      <c r="G556" s="156"/>
      <c r="H556" s="6"/>
      <c r="I556" s="6"/>
      <c r="J556" s="153"/>
      <c r="K556" s="153"/>
      <c r="L556" s="153"/>
      <c r="M556" s="153"/>
      <c r="N556" s="154"/>
      <c r="O556" s="155"/>
      <c r="P556" s="6"/>
      <c r="Q556" s="6"/>
      <c r="R556" s="118">
        <f t="shared" si="9"/>
        <v>0</v>
      </c>
      <c r="S556" s="118" t="str">
        <f>VLOOKUP(R556,Kod!$A$2:$B$55,2,0)</f>
        <v>Укажите код образования!</v>
      </c>
    </row>
    <row r="557" spans="1:19" s="88" customFormat="1" x14ac:dyDescent="0.2">
      <c r="A557" s="6"/>
      <c r="B557" s="6"/>
      <c r="C557" s="6"/>
      <c r="D557" s="6"/>
      <c r="E557" s="6"/>
      <c r="F557" s="153"/>
      <c r="G557" s="156"/>
      <c r="H557" s="6"/>
      <c r="I557" s="6"/>
      <c r="J557" s="153"/>
      <c r="K557" s="153"/>
      <c r="L557" s="153"/>
      <c r="M557" s="153"/>
      <c r="N557" s="154"/>
      <c r="O557" s="155"/>
      <c r="P557" s="6"/>
      <c r="Q557" s="6"/>
      <c r="R557" s="118">
        <f t="shared" si="9"/>
        <v>0</v>
      </c>
      <c r="S557" s="118" t="str">
        <f>VLOOKUP(R557,Kod!$A$2:$B$55,2,0)</f>
        <v>Укажите код образования!</v>
      </c>
    </row>
    <row r="558" spans="1:19" s="88" customFormat="1" x14ac:dyDescent="0.2">
      <c r="A558" s="6"/>
      <c r="B558" s="6"/>
      <c r="C558" s="6"/>
      <c r="D558" s="6"/>
      <c r="E558" s="6"/>
      <c r="F558" s="153"/>
      <c r="G558" s="156"/>
      <c r="H558" s="6"/>
      <c r="I558" s="6"/>
      <c r="J558" s="153"/>
      <c r="K558" s="153"/>
      <c r="L558" s="153"/>
      <c r="M558" s="153"/>
      <c r="N558" s="154"/>
      <c r="O558" s="155"/>
      <c r="P558" s="6"/>
      <c r="Q558" s="6"/>
      <c r="R558" s="118">
        <f t="shared" si="9"/>
        <v>0</v>
      </c>
      <c r="S558" s="118" t="str">
        <f>VLOOKUP(R558,Kod!$A$2:$B$55,2,0)</f>
        <v>Укажите код образования!</v>
      </c>
    </row>
    <row r="559" spans="1:19" s="88" customFormat="1" x14ac:dyDescent="0.2">
      <c r="A559" s="6"/>
      <c r="B559" s="6"/>
      <c r="C559" s="6"/>
      <c r="D559" s="6"/>
      <c r="E559" s="6"/>
      <c r="F559" s="153"/>
      <c r="G559" s="156"/>
      <c r="H559" s="6"/>
      <c r="I559" s="6"/>
      <c r="J559" s="153"/>
      <c r="K559" s="153"/>
      <c r="L559" s="153"/>
      <c r="M559" s="153"/>
      <c r="N559" s="154"/>
      <c r="O559" s="155"/>
      <c r="P559" s="6"/>
      <c r="Q559" s="6"/>
      <c r="R559" s="118">
        <f t="shared" si="9"/>
        <v>0</v>
      </c>
      <c r="S559" s="118" t="str">
        <f>VLOOKUP(R559,Kod!$A$2:$B$55,2,0)</f>
        <v>Укажите код образования!</v>
      </c>
    </row>
    <row r="560" spans="1:19" s="88" customFormat="1" x14ac:dyDescent="0.2">
      <c r="A560" s="6"/>
      <c r="B560" s="6"/>
      <c r="C560" s="6"/>
      <c r="D560" s="6"/>
      <c r="E560" s="6"/>
      <c r="F560" s="153"/>
      <c r="G560" s="156"/>
      <c r="H560" s="6"/>
      <c r="I560" s="6"/>
      <c r="J560" s="153"/>
      <c r="K560" s="153"/>
      <c r="L560" s="153"/>
      <c r="M560" s="153"/>
      <c r="N560" s="154"/>
      <c r="O560" s="155"/>
      <c r="P560" s="6"/>
      <c r="Q560" s="6"/>
      <c r="R560" s="118">
        <f t="shared" si="9"/>
        <v>0</v>
      </c>
      <c r="S560" s="118" t="str">
        <f>VLOOKUP(R560,Kod!$A$2:$B$55,2,0)</f>
        <v>Укажите код образования!</v>
      </c>
    </row>
    <row r="561" spans="1:19" s="88" customFormat="1" x14ac:dyDescent="0.2">
      <c r="A561" s="6"/>
      <c r="B561" s="6"/>
      <c r="C561" s="6"/>
      <c r="D561" s="6"/>
      <c r="E561" s="6"/>
      <c r="F561" s="153"/>
      <c r="G561" s="156"/>
      <c r="H561" s="6"/>
      <c r="I561" s="6"/>
      <c r="J561" s="153"/>
      <c r="K561" s="153"/>
      <c r="L561" s="153"/>
      <c r="M561" s="153"/>
      <c r="N561" s="154"/>
      <c r="O561" s="155"/>
      <c r="P561" s="6"/>
      <c r="Q561" s="6"/>
      <c r="R561" s="118">
        <f t="shared" si="9"/>
        <v>0</v>
      </c>
      <c r="S561" s="118" t="str">
        <f>VLOOKUP(R561,Kod!$A$2:$B$55,2,0)</f>
        <v>Укажите код образования!</v>
      </c>
    </row>
    <row r="562" spans="1:19" s="88" customFormat="1" x14ac:dyDescent="0.2">
      <c r="A562" s="6"/>
      <c r="B562" s="6"/>
      <c r="C562" s="6"/>
      <c r="D562" s="6"/>
      <c r="E562" s="6"/>
      <c r="F562" s="153"/>
      <c r="G562" s="156"/>
      <c r="H562" s="6"/>
      <c r="I562" s="6"/>
      <c r="J562" s="153"/>
      <c r="K562" s="153"/>
      <c r="L562" s="153"/>
      <c r="M562" s="153"/>
      <c r="N562" s="154"/>
      <c r="O562" s="155"/>
      <c r="P562" s="6"/>
      <c r="Q562" s="6"/>
      <c r="R562" s="118">
        <f t="shared" si="9"/>
        <v>0</v>
      </c>
      <c r="S562" s="118" t="str">
        <f>VLOOKUP(R562,Kod!$A$2:$B$55,2,0)</f>
        <v>Укажите код образования!</v>
      </c>
    </row>
    <row r="563" spans="1:19" s="88" customFormat="1" x14ac:dyDescent="0.2">
      <c r="A563" s="6"/>
      <c r="B563" s="6"/>
      <c r="C563" s="6"/>
      <c r="D563" s="6"/>
      <c r="E563" s="6"/>
      <c r="F563" s="153"/>
      <c r="G563" s="156"/>
      <c r="H563" s="6"/>
      <c r="I563" s="6"/>
      <c r="J563" s="153"/>
      <c r="K563" s="153"/>
      <c r="L563" s="153"/>
      <c r="M563" s="153"/>
      <c r="N563" s="154"/>
      <c r="O563" s="155"/>
      <c r="P563" s="6"/>
      <c r="Q563" s="6"/>
      <c r="R563" s="118">
        <f t="shared" si="9"/>
        <v>0</v>
      </c>
      <c r="S563" s="118" t="str">
        <f>VLOOKUP(R563,Kod!$A$2:$B$55,2,0)</f>
        <v>Укажите код образования!</v>
      </c>
    </row>
    <row r="564" spans="1:19" s="88" customFormat="1" x14ac:dyDescent="0.2">
      <c r="A564" s="6"/>
      <c r="B564" s="6"/>
      <c r="C564" s="6"/>
      <c r="D564" s="6"/>
      <c r="E564" s="6"/>
      <c r="F564" s="153"/>
      <c r="G564" s="156"/>
      <c r="H564" s="6"/>
      <c r="I564" s="6"/>
      <c r="J564" s="153"/>
      <c r="K564" s="153"/>
      <c r="L564" s="153"/>
      <c r="M564" s="153"/>
      <c r="N564" s="154"/>
      <c r="O564" s="155"/>
      <c r="P564" s="6"/>
      <c r="Q564" s="6"/>
      <c r="R564" s="118">
        <f t="shared" si="9"/>
        <v>0</v>
      </c>
      <c r="S564" s="118" t="str">
        <f>VLOOKUP(R564,Kod!$A$2:$B$55,2,0)</f>
        <v>Укажите код образования!</v>
      </c>
    </row>
    <row r="565" spans="1:19" s="88" customFormat="1" x14ac:dyDescent="0.2">
      <c r="A565" s="6"/>
      <c r="B565" s="6"/>
      <c r="C565" s="6"/>
      <c r="D565" s="6"/>
      <c r="E565" s="6"/>
      <c r="F565" s="153"/>
      <c r="G565" s="156"/>
      <c r="H565" s="6"/>
      <c r="I565" s="6"/>
      <c r="J565" s="153"/>
      <c r="K565" s="153"/>
      <c r="L565" s="153"/>
      <c r="M565" s="153"/>
      <c r="N565" s="154"/>
      <c r="O565" s="155"/>
      <c r="P565" s="6"/>
      <c r="Q565" s="6"/>
      <c r="R565" s="118">
        <f t="shared" si="9"/>
        <v>0</v>
      </c>
      <c r="S565" s="118" t="str">
        <f>VLOOKUP(R565,Kod!$A$2:$B$55,2,0)</f>
        <v>Укажите код образования!</v>
      </c>
    </row>
    <row r="566" spans="1:19" s="88" customFormat="1" x14ac:dyDescent="0.2">
      <c r="A566" s="6"/>
      <c r="B566" s="6"/>
      <c r="C566" s="6"/>
      <c r="D566" s="6"/>
      <c r="E566" s="6"/>
      <c r="F566" s="153"/>
      <c r="G566" s="156"/>
      <c r="H566" s="6"/>
      <c r="I566" s="6"/>
      <c r="J566" s="153"/>
      <c r="K566" s="153"/>
      <c r="L566" s="153"/>
      <c r="M566" s="153"/>
      <c r="N566" s="154"/>
      <c r="O566" s="155"/>
      <c r="P566" s="6"/>
      <c r="Q566" s="6"/>
      <c r="R566" s="118">
        <f t="shared" si="9"/>
        <v>0</v>
      </c>
      <c r="S566" s="118" t="str">
        <f>VLOOKUP(R566,Kod!$A$2:$B$55,2,0)</f>
        <v>Укажите код образования!</v>
      </c>
    </row>
    <row r="567" spans="1:19" s="88" customFormat="1" x14ac:dyDescent="0.2">
      <c r="A567" s="6"/>
      <c r="B567" s="6"/>
      <c r="C567" s="6"/>
      <c r="D567" s="6"/>
      <c r="E567" s="6"/>
      <c r="F567" s="153"/>
      <c r="G567" s="156"/>
      <c r="H567" s="6"/>
      <c r="I567" s="6"/>
      <c r="J567" s="153"/>
      <c r="K567" s="153"/>
      <c r="L567" s="153"/>
      <c r="M567" s="153"/>
      <c r="N567" s="154"/>
      <c r="O567" s="155"/>
      <c r="P567" s="6"/>
      <c r="Q567" s="6"/>
      <c r="R567" s="118">
        <f t="shared" si="9"/>
        <v>0</v>
      </c>
      <c r="S567" s="118" t="str">
        <f>VLOOKUP(R567,Kod!$A$2:$B$55,2,0)</f>
        <v>Укажите код образования!</v>
      </c>
    </row>
    <row r="568" spans="1:19" s="88" customFormat="1" x14ac:dyDescent="0.2">
      <c r="A568" s="6"/>
      <c r="B568" s="6"/>
      <c r="C568" s="6"/>
      <c r="D568" s="6"/>
      <c r="E568" s="6"/>
      <c r="F568" s="153"/>
      <c r="G568" s="156"/>
      <c r="H568" s="6"/>
      <c r="I568" s="6"/>
      <c r="J568" s="153"/>
      <c r="K568" s="153"/>
      <c r="L568" s="153"/>
      <c r="M568" s="153"/>
      <c r="N568" s="154"/>
      <c r="O568" s="155"/>
      <c r="P568" s="6"/>
      <c r="Q568" s="6"/>
      <c r="R568" s="118">
        <f t="shared" si="9"/>
        <v>0</v>
      </c>
      <c r="S568" s="118" t="str">
        <f>VLOOKUP(R568,Kod!$A$2:$B$55,2,0)</f>
        <v>Укажите код образования!</v>
      </c>
    </row>
    <row r="569" spans="1:19" s="88" customFormat="1" x14ac:dyDescent="0.2">
      <c r="A569" s="6"/>
      <c r="B569" s="6"/>
      <c r="C569" s="6"/>
      <c r="D569" s="6"/>
      <c r="E569" s="6"/>
      <c r="F569" s="153"/>
      <c r="G569" s="156"/>
      <c r="H569" s="6"/>
      <c r="I569" s="6"/>
      <c r="J569" s="153"/>
      <c r="K569" s="153"/>
      <c r="L569" s="153"/>
      <c r="M569" s="153"/>
      <c r="N569" s="154"/>
      <c r="O569" s="155"/>
      <c r="P569" s="6"/>
      <c r="Q569" s="6"/>
      <c r="R569" s="118">
        <f t="shared" si="9"/>
        <v>0</v>
      </c>
      <c r="S569" s="118" t="str">
        <f>VLOOKUP(R569,Kod!$A$2:$B$55,2,0)</f>
        <v>Укажите код образования!</v>
      </c>
    </row>
    <row r="570" spans="1:19" s="88" customFormat="1" x14ac:dyDescent="0.2">
      <c r="A570" s="6"/>
      <c r="B570" s="6"/>
      <c r="C570" s="6"/>
      <c r="D570" s="6"/>
      <c r="E570" s="6"/>
      <c r="F570" s="153"/>
      <c r="G570" s="156"/>
      <c r="H570" s="6"/>
      <c r="I570" s="6"/>
      <c r="J570" s="153"/>
      <c r="K570" s="153"/>
      <c r="L570" s="153"/>
      <c r="M570" s="153"/>
      <c r="N570" s="154"/>
      <c r="O570" s="155"/>
      <c r="P570" s="6"/>
      <c r="Q570" s="6"/>
      <c r="R570" s="118">
        <f t="shared" si="9"/>
        <v>0</v>
      </c>
      <c r="S570" s="118" t="str">
        <f>VLOOKUP(R570,Kod!$A$2:$B$55,2,0)</f>
        <v>Укажите код образования!</v>
      </c>
    </row>
    <row r="571" spans="1:19" s="88" customFormat="1" x14ac:dyDescent="0.2">
      <c r="A571" s="6"/>
      <c r="B571" s="6"/>
      <c r="C571" s="6"/>
      <c r="D571" s="6"/>
      <c r="E571" s="6"/>
      <c r="F571" s="153"/>
      <c r="G571" s="156"/>
      <c r="H571" s="6"/>
      <c r="I571" s="6"/>
      <c r="J571" s="153"/>
      <c r="K571" s="153"/>
      <c r="L571" s="153"/>
      <c r="M571" s="153"/>
      <c r="N571" s="154"/>
      <c r="O571" s="155"/>
      <c r="P571" s="6"/>
      <c r="Q571" s="6"/>
      <c r="R571" s="118">
        <f t="shared" si="9"/>
        <v>0</v>
      </c>
      <c r="S571" s="118" t="str">
        <f>VLOOKUP(R571,Kod!$A$2:$B$55,2,0)</f>
        <v>Укажите код образования!</v>
      </c>
    </row>
    <row r="572" spans="1:19" s="88" customFormat="1" x14ac:dyDescent="0.2">
      <c r="A572" s="6"/>
      <c r="B572" s="6"/>
      <c r="C572" s="6"/>
      <c r="D572" s="6"/>
      <c r="E572" s="6"/>
      <c r="F572" s="153"/>
      <c r="G572" s="156"/>
      <c r="H572" s="6"/>
      <c r="I572" s="6"/>
      <c r="J572" s="153"/>
      <c r="K572" s="153"/>
      <c r="L572" s="153"/>
      <c r="M572" s="153"/>
      <c r="N572" s="154"/>
      <c r="O572" s="155"/>
      <c r="P572" s="6"/>
      <c r="Q572" s="6"/>
      <c r="R572" s="118">
        <f t="shared" si="9"/>
        <v>0</v>
      </c>
      <c r="S572" s="118" t="str">
        <f>VLOOKUP(R572,Kod!$A$2:$B$55,2,0)</f>
        <v>Укажите код образования!</v>
      </c>
    </row>
    <row r="573" spans="1:19" s="88" customFormat="1" x14ac:dyDescent="0.2">
      <c r="A573" s="6"/>
      <c r="B573" s="6"/>
      <c r="C573" s="6"/>
      <c r="D573" s="6"/>
      <c r="E573" s="6"/>
      <c r="F573" s="153"/>
      <c r="G573" s="156"/>
      <c r="H573" s="6"/>
      <c r="I573" s="6"/>
      <c r="J573" s="153"/>
      <c r="K573" s="153"/>
      <c r="L573" s="153"/>
      <c r="M573" s="153"/>
      <c r="N573" s="154"/>
      <c r="O573" s="155"/>
      <c r="P573" s="6"/>
      <c r="Q573" s="6"/>
      <c r="R573" s="118">
        <f t="shared" si="9"/>
        <v>0</v>
      </c>
      <c r="S573" s="118" t="str">
        <f>VLOOKUP(R573,Kod!$A$2:$B$55,2,0)</f>
        <v>Укажите код образования!</v>
      </c>
    </row>
    <row r="574" spans="1:19" s="88" customFormat="1" x14ac:dyDescent="0.2">
      <c r="A574" s="6"/>
      <c r="B574" s="6"/>
      <c r="C574" s="6"/>
      <c r="D574" s="6"/>
      <c r="E574" s="6"/>
      <c r="F574" s="153"/>
      <c r="G574" s="156"/>
      <c r="H574" s="6"/>
      <c r="I574" s="6"/>
      <c r="J574" s="153"/>
      <c r="K574" s="153"/>
      <c r="L574" s="153"/>
      <c r="M574" s="153"/>
      <c r="N574" s="154"/>
      <c r="O574" s="155"/>
      <c r="P574" s="6"/>
      <c r="Q574" s="6"/>
      <c r="R574" s="118">
        <f t="shared" si="9"/>
        <v>0</v>
      </c>
      <c r="S574" s="118" t="str">
        <f>VLOOKUP(R574,Kod!$A$2:$B$55,2,0)</f>
        <v>Укажите код образования!</v>
      </c>
    </row>
    <row r="575" spans="1:19" s="88" customFormat="1" x14ac:dyDescent="0.2">
      <c r="A575" s="6"/>
      <c r="B575" s="6"/>
      <c r="C575" s="6"/>
      <c r="D575" s="6"/>
      <c r="E575" s="6"/>
      <c r="F575" s="153"/>
      <c r="G575" s="156"/>
      <c r="H575" s="6"/>
      <c r="I575" s="6"/>
      <c r="J575" s="153"/>
      <c r="K575" s="153"/>
      <c r="L575" s="153"/>
      <c r="M575" s="153"/>
      <c r="N575" s="154"/>
      <c r="O575" s="155"/>
      <c r="P575" s="6"/>
      <c r="Q575" s="6"/>
      <c r="R575" s="118">
        <f t="shared" si="9"/>
        <v>0</v>
      </c>
      <c r="S575" s="118" t="str">
        <f>VLOOKUP(R575,Kod!$A$2:$B$55,2,0)</f>
        <v>Укажите код образования!</v>
      </c>
    </row>
    <row r="576" spans="1:19" s="88" customFormat="1" x14ac:dyDescent="0.2">
      <c r="A576" s="6"/>
      <c r="B576" s="6"/>
      <c r="C576" s="6"/>
      <c r="D576" s="6"/>
      <c r="E576" s="6"/>
      <c r="F576" s="153"/>
      <c r="G576" s="156"/>
      <c r="H576" s="6"/>
      <c r="I576" s="6"/>
      <c r="J576" s="153"/>
      <c r="K576" s="153"/>
      <c r="L576" s="153"/>
      <c r="M576" s="153"/>
      <c r="N576" s="154"/>
      <c r="O576" s="155"/>
      <c r="P576" s="6"/>
      <c r="Q576" s="6"/>
      <c r="R576" s="118">
        <f t="shared" si="9"/>
        <v>0</v>
      </c>
      <c r="S576" s="118" t="str">
        <f>VLOOKUP(R576,Kod!$A$2:$B$55,2,0)</f>
        <v>Укажите код образования!</v>
      </c>
    </row>
    <row r="577" spans="1:19" s="88" customFormat="1" x14ac:dyDescent="0.2">
      <c r="A577" s="6"/>
      <c r="B577" s="6"/>
      <c r="C577" s="6"/>
      <c r="D577" s="6"/>
      <c r="E577" s="6"/>
      <c r="F577" s="153"/>
      <c r="G577" s="156"/>
      <c r="H577" s="6"/>
      <c r="I577" s="6"/>
      <c r="J577" s="153"/>
      <c r="K577" s="153"/>
      <c r="L577" s="153"/>
      <c r="M577" s="153"/>
      <c r="N577" s="154"/>
      <c r="O577" s="155"/>
      <c r="P577" s="6"/>
      <c r="Q577" s="6"/>
      <c r="R577" s="118">
        <f t="shared" si="9"/>
        <v>0</v>
      </c>
      <c r="S577" s="118" t="str">
        <f>VLOOKUP(R577,Kod!$A$2:$B$55,2,0)</f>
        <v>Укажите код образования!</v>
      </c>
    </row>
    <row r="578" spans="1:19" s="88" customFormat="1" x14ac:dyDescent="0.2">
      <c r="A578" s="6"/>
      <c r="B578" s="6"/>
      <c r="C578" s="6"/>
      <c r="D578" s="6"/>
      <c r="E578" s="6"/>
      <c r="F578" s="153"/>
      <c r="G578" s="156"/>
      <c r="H578" s="6"/>
      <c r="I578" s="6"/>
      <c r="J578" s="153"/>
      <c r="K578" s="153"/>
      <c r="L578" s="153"/>
      <c r="M578" s="153"/>
      <c r="N578" s="154"/>
      <c r="O578" s="155"/>
      <c r="P578" s="6"/>
      <c r="Q578" s="6"/>
      <c r="R578" s="118">
        <f t="shared" si="9"/>
        <v>0</v>
      </c>
      <c r="S578" s="118" t="str">
        <f>VLOOKUP(R578,Kod!$A$2:$B$55,2,0)</f>
        <v>Укажите код образования!</v>
      </c>
    </row>
    <row r="579" spans="1:19" s="88" customFormat="1" x14ac:dyDescent="0.2">
      <c r="A579" s="6"/>
      <c r="B579" s="6"/>
      <c r="C579" s="6"/>
      <c r="D579" s="6"/>
      <c r="E579" s="6"/>
      <c r="F579" s="153"/>
      <c r="G579" s="156"/>
      <c r="H579" s="6"/>
      <c r="I579" s="6"/>
      <c r="J579" s="153"/>
      <c r="K579" s="153"/>
      <c r="L579" s="153"/>
      <c r="M579" s="153"/>
      <c r="N579" s="154"/>
      <c r="O579" s="155"/>
      <c r="P579" s="6"/>
      <c r="Q579" s="6"/>
      <c r="R579" s="118">
        <f t="shared" si="9"/>
        <v>0</v>
      </c>
      <c r="S579" s="118" t="str">
        <f>VLOOKUP(R579,Kod!$A$2:$B$55,2,0)</f>
        <v>Укажите код образования!</v>
      </c>
    </row>
    <row r="580" spans="1:19" s="88" customFormat="1" x14ac:dyDescent="0.2">
      <c r="A580" s="6"/>
      <c r="B580" s="6"/>
      <c r="C580" s="6"/>
      <c r="D580" s="6"/>
      <c r="E580" s="6"/>
      <c r="F580" s="153"/>
      <c r="G580" s="156"/>
      <c r="H580" s="6"/>
      <c r="I580" s="6"/>
      <c r="J580" s="153"/>
      <c r="K580" s="153"/>
      <c r="L580" s="153"/>
      <c r="M580" s="153"/>
      <c r="N580" s="154"/>
      <c r="O580" s="155"/>
      <c r="P580" s="6"/>
      <c r="Q580" s="6"/>
      <c r="R580" s="118">
        <f t="shared" si="9"/>
        <v>0</v>
      </c>
      <c r="S580" s="118" t="str">
        <f>VLOOKUP(R580,Kod!$A$2:$B$55,2,0)</f>
        <v>Укажите код образования!</v>
      </c>
    </row>
    <row r="581" spans="1:19" s="88" customFormat="1" x14ac:dyDescent="0.2">
      <c r="A581" s="6"/>
      <c r="B581" s="6"/>
      <c r="C581" s="6"/>
      <c r="D581" s="6"/>
      <c r="E581" s="6"/>
      <c r="F581" s="153"/>
      <c r="G581" s="156"/>
      <c r="H581" s="6"/>
      <c r="I581" s="6"/>
      <c r="J581" s="153"/>
      <c r="K581" s="153"/>
      <c r="L581" s="153"/>
      <c r="M581" s="153"/>
      <c r="N581" s="154"/>
      <c r="O581" s="155"/>
      <c r="P581" s="6"/>
      <c r="Q581" s="6"/>
      <c r="R581" s="118">
        <f t="shared" si="9"/>
        <v>0</v>
      </c>
      <c r="S581" s="118" t="str">
        <f>VLOOKUP(R581,Kod!$A$2:$B$55,2,0)</f>
        <v>Укажите код образования!</v>
      </c>
    </row>
    <row r="582" spans="1:19" s="88" customFormat="1" x14ac:dyDescent="0.2">
      <c r="A582" s="6"/>
      <c r="B582" s="6"/>
      <c r="C582" s="6"/>
      <c r="D582" s="6"/>
      <c r="E582" s="6"/>
      <c r="F582" s="153"/>
      <c r="G582" s="156"/>
      <c r="H582" s="6"/>
      <c r="I582" s="6"/>
      <c r="J582" s="153"/>
      <c r="K582" s="153"/>
      <c r="L582" s="153"/>
      <c r="M582" s="153"/>
      <c r="N582" s="154"/>
      <c r="O582" s="155"/>
      <c r="P582" s="6"/>
      <c r="Q582" s="6"/>
      <c r="R582" s="118">
        <f t="shared" ref="R582:R610" si="10">IF(Q582=945023,"222", IF(Q582=939019,"919", INT(Q582/1000)))</f>
        <v>0</v>
      </c>
      <c r="S582" s="118" t="str">
        <f>VLOOKUP(R582,Kod!$A$2:$B$55,2,0)</f>
        <v>Укажите код образования!</v>
      </c>
    </row>
    <row r="583" spans="1:19" s="88" customFormat="1" x14ac:dyDescent="0.2">
      <c r="A583" s="6"/>
      <c r="B583" s="6"/>
      <c r="C583" s="6"/>
      <c r="D583" s="6"/>
      <c r="E583" s="6"/>
      <c r="F583" s="153"/>
      <c r="G583" s="156"/>
      <c r="H583" s="6"/>
      <c r="I583" s="6"/>
      <c r="J583" s="153"/>
      <c r="K583" s="153"/>
      <c r="L583" s="153"/>
      <c r="M583" s="153"/>
      <c r="N583" s="154"/>
      <c r="O583" s="155"/>
      <c r="P583" s="6"/>
      <c r="Q583" s="6"/>
      <c r="R583" s="118">
        <f t="shared" si="10"/>
        <v>0</v>
      </c>
      <c r="S583" s="118" t="str">
        <f>VLOOKUP(R583,Kod!$A$2:$B$55,2,0)</f>
        <v>Укажите код образования!</v>
      </c>
    </row>
    <row r="584" spans="1:19" s="88" customFormat="1" x14ac:dyDescent="0.2">
      <c r="A584" s="6"/>
      <c r="B584" s="6"/>
      <c r="C584" s="6"/>
      <c r="D584" s="6"/>
      <c r="E584" s="6"/>
      <c r="F584" s="153"/>
      <c r="G584" s="156"/>
      <c r="H584" s="6"/>
      <c r="I584" s="6"/>
      <c r="J584" s="153"/>
      <c r="K584" s="153"/>
      <c r="L584" s="153"/>
      <c r="M584" s="153"/>
      <c r="N584" s="154"/>
      <c r="O584" s="155"/>
      <c r="P584" s="6"/>
      <c r="Q584" s="6"/>
      <c r="R584" s="118">
        <f t="shared" si="10"/>
        <v>0</v>
      </c>
      <c r="S584" s="118" t="str">
        <f>VLOOKUP(R584,Kod!$A$2:$B$55,2,0)</f>
        <v>Укажите код образования!</v>
      </c>
    </row>
    <row r="585" spans="1:19" s="88" customFormat="1" x14ac:dyDescent="0.2">
      <c r="A585" s="6"/>
      <c r="B585" s="6"/>
      <c r="C585" s="6"/>
      <c r="D585" s="6"/>
      <c r="E585" s="6"/>
      <c r="F585" s="153"/>
      <c r="G585" s="156"/>
      <c r="H585" s="6"/>
      <c r="I585" s="6"/>
      <c r="J585" s="153"/>
      <c r="K585" s="153"/>
      <c r="L585" s="153"/>
      <c r="M585" s="153"/>
      <c r="N585" s="154"/>
      <c r="O585" s="155"/>
      <c r="P585" s="6"/>
      <c r="Q585" s="6"/>
      <c r="R585" s="118">
        <f t="shared" si="10"/>
        <v>0</v>
      </c>
      <c r="S585" s="118" t="str">
        <f>VLOOKUP(R585,Kod!$A$2:$B$55,2,0)</f>
        <v>Укажите код образования!</v>
      </c>
    </row>
    <row r="586" spans="1:19" s="88" customFormat="1" x14ac:dyDescent="0.2">
      <c r="A586" s="6"/>
      <c r="B586" s="6"/>
      <c r="C586" s="6"/>
      <c r="D586" s="6"/>
      <c r="E586" s="6"/>
      <c r="F586" s="153"/>
      <c r="G586" s="156"/>
      <c r="H586" s="6"/>
      <c r="I586" s="6"/>
      <c r="J586" s="153"/>
      <c r="K586" s="153"/>
      <c r="L586" s="153"/>
      <c r="M586" s="153"/>
      <c r="N586" s="154"/>
      <c r="O586" s="155"/>
      <c r="P586" s="6"/>
      <c r="Q586" s="6"/>
      <c r="R586" s="118">
        <f t="shared" si="10"/>
        <v>0</v>
      </c>
      <c r="S586" s="118" t="str">
        <f>VLOOKUP(R586,Kod!$A$2:$B$55,2,0)</f>
        <v>Укажите код образования!</v>
      </c>
    </row>
    <row r="587" spans="1:19" s="88" customFormat="1" x14ac:dyDescent="0.2">
      <c r="A587" s="6"/>
      <c r="B587" s="6"/>
      <c r="C587" s="6"/>
      <c r="D587" s="6"/>
      <c r="E587" s="6"/>
      <c r="F587" s="153"/>
      <c r="G587" s="156"/>
      <c r="H587" s="6"/>
      <c r="I587" s="6"/>
      <c r="J587" s="153"/>
      <c r="K587" s="153"/>
      <c r="L587" s="153"/>
      <c r="M587" s="153"/>
      <c r="N587" s="154"/>
      <c r="O587" s="155"/>
      <c r="P587" s="6"/>
      <c r="Q587" s="6"/>
      <c r="R587" s="118">
        <f t="shared" si="10"/>
        <v>0</v>
      </c>
      <c r="S587" s="118" t="str">
        <f>VLOOKUP(R587,Kod!$A$2:$B$55,2,0)</f>
        <v>Укажите код образования!</v>
      </c>
    </row>
    <row r="588" spans="1:19" s="88" customFormat="1" x14ac:dyDescent="0.2">
      <c r="A588" s="6"/>
      <c r="B588" s="6"/>
      <c r="C588" s="6"/>
      <c r="D588" s="6"/>
      <c r="E588" s="6"/>
      <c r="F588" s="153"/>
      <c r="G588" s="156"/>
      <c r="H588" s="6"/>
      <c r="I588" s="6"/>
      <c r="J588" s="153"/>
      <c r="K588" s="153"/>
      <c r="L588" s="153"/>
      <c r="M588" s="153"/>
      <c r="N588" s="154"/>
      <c r="O588" s="155"/>
      <c r="P588" s="6"/>
      <c r="Q588" s="6"/>
      <c r="R588" s="118">
        <f t="shared" si="10"/>
        <v>0</v>
      </c>
      <c r="S588" s="118" t="str">
        <f>VLOOKUP(R588,Kod!$A$2:$B$55,2,0)</f>
        <v>Укажите код образования!</v>
      </c>
    </row>
    <row r="589" spans="1:19" s="88" customFormat="1" x14ac:dyDescent="0.2">
      <c r="A589" s="6"/>
      <c r="B589" s="6"/>
      <c r="C589" s="6"/>
      <c r="D589" s="6"/>
      <c r="E589" s="6"/>
      <c r="F589" s="153"/>
      <c r="G589" s="156"/>
      <c r="H589" s="6"/>
      <c r="I589" s="6"/>
      <c r="J589" s="153"/>
      <c r="K589" s="153"/>
      <c r="L589" s="153"/>
      <c r="M589" s="153"/>
      <c r="N589" s="154"/>
      <c r="O589" s="155"/>
      <c r="P589" s="6"/>
      <c r="Q589" s="6"/>
      <c r="R589" s="118">
        <f t="shared" si="10"/>
        <v>0</v>
      </c>
      <c r="S589" s="118" t="str">
        <f>VLOOKUP(R589,Kod!$A$2:$B$55,2,0)</f>
        <v>Укажите код образования!</v>
      </c>
    </row>
    <row r="590" spans="1:19" s="88" customFormat="1" x14ac:dyDescent="0.2">
      <c r="A590" s="6"/>
      <c r="B590" s="6"/>
      <c r="C590" s="6"/>
      <c r="D590" s="6"/>
      <c r="E590" s="6"/>
      <c r="F590" s="153"/>
      <c r="G590" s="156"/>
      <c r="H590" s="6"/>
      <c r="I590" s="6"/>
      <c r="J590" s="153"/>
      <c r="K590" s="153"/>
      <c r="L590" s="153"/>
      <c r="M590" s="153"/>
      <c r="N590" s="154"/>
      <c r="O590" s="155"/>
      <c r="P590" s="6"/>
      <c r="Q590" s="6"/>
      <c r="R590" s="118">
        <f t="shared" si="10"/>
        <v>0</v>
      </c>
      <c r="S590" s="118" t="str">
        <f>VLOOKUP(R590,Kod!$A$2:$B$55,2,0)</f>
        <v>Укажите код образования!</v>
      </c>
    </row>
    <row r="591" spans="1:19" s="88" customFormat="1" x14ac:dyDescent="0.2">
      <c r="A591" s="6"/>
      <c r="B591" s="6"/>
      <c r="C591" s="6"/>
      <c r="D591" s="6"/>
      <c r="E591" s="6"/>
      <c r="F591" s="153"/>
      <c r="G591" s="156"/>
      <c r="H591" s="6"/>
      <c r="I591" s="6"/>
      <c r="J591" s="153"/>
      <c r="K591" s="153"/>
      <c r="L591" s="153"/>
      <c r="M591" s="153"/>
      <c r="N591" s="154"/>
      <c r="O591" s="155"/>
      <c r="P591" s="6"/>
      <c r="Q591" s="6"/>
      <c r="R591" s="118">
        <f t="shared" si="10"/>
        <v>0</v>
      </c>
      <c r="S591" s="118" t="str">
        <f>VLOOKUP(R591,Kod!$A$2:$B$55,2,0)</f>
        <v>Укажите код образования!</v>
      </c>
    </row>
    <row r="592" spans="1:19" s="88" customFormat="1" x14ac:dyDescent="0.2">
      <c r="A592" s="6"/>
      <c r="B592" s="6"/>
      <c r="C592" s="6"/>
      <c r="D592" s="6"/>
      <c r="E592" s="6"/>
      <c r="F592" s="153"/>
      <c r="G592" s="156"/>
      <c r="H592" s="6"/>
      <c r="I592" s="6"/>
      <c r="J592" s="153"/>
      <c r="K592" s="153"/>
      <c r="L592" s="153"/>
      <c r="M592" s="153"/>
      <c r="N592" s="154"/>
      <c r="O592" s="155"/>
      <c r="P592" s="6"/>
      <c r="Q592" s="6"/>
      <c r="R592" s="118">
        <f t="shared" si="10"/>
        <v>0</v>
      </c>
      <c r="S592" s="118" t="str">
        <f>VLOOKUP(R592,Kod!$A$2:$B$55,2,0)</f>
        <v>Укажите код образования!</v>
      </c>
    </row>
    <row r="593" spans="1:19" s="88" customFormat="1" x14ac:dyDescent="0.2">
      <c r="A593" s="6"/>
      <c r="B593" s="6"/>
      <c r="C593" s="6"/>
      <c r="D593" s="6"/>
      <c r="E593" s="6"/>
      <c r="F593" s="153"/>
      <c r="G593" s="156"/>
      <c r="H593" s="6"/>
      <c r="I593" s="6"/>
      <c r="J593" s="153"/>
      <c r="K593" s="153"/>
      <c r="L593" s="153"/>
      <c r="M593" s="153"/>
      <c r="N593" s="154"/>
      <c r="O593" s="155"/>
      <c r="P593" s="6"/>
      <c r="Q593" s="6"/>
      <c r="R593" s="118">
        <f t="shared" si="10"/>
        <v>0</v>
      </c>
      <c r="S593" s="118" t="str">
        <f>VLOOKUP(R593,Kod!$A$2:$B$55,2,0)</f>
        <v>Укажите код образования!</v>
      </c>
    </row>
    <row r="594" spans="1:19" s="88" customFormat="1" x14ac:dyDescent="0.2">
      <c r="A594" s="6"/>
      <c r="B594" s="6"/>
      <c r="C594" s="6"/>
      <c r="D594" s="6"/>
      <c r="E594" s="6"/>
      <c r="F594" s="153"/>
      <c r="G594" s="156"/>
      <c r="H594" s="6"/>
      <c r="I594" s="6"/>
      <c r="J594" s="153"/>
      <c r="K594" s="153"/>
      <c r="L594" s="153"/>
      <c r="M594" s="153"/>
      <c r="N594" s="154"/>
      <c r="O594" s="155"/>
      <c r="P594" s="6"/>
      <c r="Q594" s="6"/>
      <c r="R594" s="118">
        <f t="shared" si="10"/>
        <v>0</v>
      </c>
      <c r="S594" s="118" t="str">
        <f>VLOOKUP(R594,Kod!$A$2:$B$55,2,0)</f>
        <v>Укажите код образования!</v>
      </c>
    </row>
    <row r="595" spans="1:19" s="88" customFormat="1" x14ac:dyDescent="0.2">
      <c r="A595" s="6"/>
      <c r="B595" s="6"/>
      <c r="C595" s="6"/>
      <c r="D595" s="6"/>
      <c r="E595" s="6"/>
      <c r="F595" s="153"/>
      <c r="G595" s="156"/>
      <c r="H595" s="6"/>
      <c r="I595" s="6"/>
      <c r="J595" s="153"/>
      <c r="K595" s="153"/>
      <c r="L595" s="153"/>
      <c r="M595" s="153"/>
      <c r="N595" s="154"/>
      <c r="O595" s="155"/>
      <c r="P595" s="6"/>
      <c r="Q595" s="6"/>
      <c r="R595" s="118">
        <f t="shared" si="10"/>
        <v>0</v>
      </c>
      <c r="S595" s="118" t="str">
        <f>VLOOKUP(R595,Kod!$A$2:$B$55,2,0)</f>
        <v>Укажите код образования!</v>
      </c>
    </row>
    <row r="596" spans="1:19" s="88" customFormat="1" x14ac:dyDescent="0.2">
      <c r="A596" s="6"/>
      <c r="B596" s="6"/>
      <c r="C596" s="6"/>
      <c r="D596" s="6"/>
      <c r="E596" s="6"/>
      <c r="F596" s="153"/>
      <c r="G596" s="156"/>
      <c r="H596" s="6"/>
      <c r="I596" s="6"/>
      <c r="J596" s="153"/>
      <c r="K596" s="153"/>
      <c r="L596" s="153"/>
      <c r="M596" s="153"/>
      <c r="N596" s="154"/>
      <c r="O596" s="155"/>
      <c r="P596" s="6"/>
      <c r="Q596" s="6"/>
      <c r="R596" s="118">
        <f t="shared" si="10"/>
        <v>0</v>
      </c>
      <c r="S596" s="118" t="str">
        <f>VLOOKUP(R596,Kod!$A$2:$B$55,2,0)</f>
        <v>Укажите код образования!</v>
      </c>
    </row>
    <row r="597" spans="1:19" s="88" customFormat="1" x14ac:dyDescent="0.2">
      <c r="A597" s="6"/>
      <c r="B597" s="6"/>
      <c r="C597" s="6"/>
      <c r="D597" s="6"/>
      <c r="E597" s="6"/>
      <c r="F597" s="153"/>
      <c r="G597" s="156"/>
      <c r="H597" s="6"/>
      <c r="I597" s="6"/>
      <c r="J597" s="153"/>
      <c r="K597" s="153"/>
      <c r="L597" s="153"/>
      <c r="M597" s="153"/>
      <c r="N597" s="154"/>
      <c r="O597" s="155"/>
      <c r="P597" s="6"/>
      <c r="Q597" s="6"/>
      <c r="R597" s="118">
        <f t="shared" si="10"/>
        <v>0</v>
      </c>
      <c r="S597" s="118" t="str">
        <f>VLOOKUP(R597,Kod!$A$2:$B$55,2,0)</f>
        <v>Укажите код образования!</v>
      </c>
    </row>
    <row r="598" spans="1:19" s="88" customFormat="1" x14ac:dyDescent="0.2">
      <c r="A598" s="6"/>
      <c r="B598" s="6"/>
      <c r="C598" s="6"/>
      <c r="D598" s="6"/>
      <c r="E598" s="6"/>
      <c r="F598" s="153"/>
      <c r="G598" s="156"/>
      <c r="H598" s="6"/>
      <c r="I598" s="6"/>
      <c r="J598" s="153"/>
      <c r="K598" s="153"/>
      <c r="L598" s="153"/>
      <c r="M598" s="153"/>
      <c r="N598" s="154"/>
      <c r="O598" s="155"/>
      <c r="P598" s="6"/>
      <c r="Q598" s="6"/>
      <c r="R598" s="118">
        <f t="shared" si="10"/>
        <v>0</v>
      </c>
      <c r="S598" s="118" t="str">
        <f>VLOOKUP(R598,Kod!$A$2:$B$55,2,0)</f>
        <v>Укажите код образования!</v>
      </c>
    </row>
    <row r="599" spans="1:19" s="88" customFormat="1" x14ac:dyDescent="0.2">
      <c r="A599" s="6"/>
      <c r="B599" s="6"/>
      <c r="C599" s="6"/>
      <c r="D599" s="6"/>
      <c r="E599" s="6"/>
      <c r="F599" s="153"/>
      <c r="G599" s="156"/>
      <c r="H599" s="6"/>
      <c r="I599" s="6"/>
      <c r="J599" s="153"/>
      <c r="K599" s="153"/>
      <c r="L599" s="153"/>
      <c r="M599" s="153"/>
      <c r="N599" s="154"/>
      <c r="O599" s="155"/>
      <c r="P599" s="6"/>
      <c r="Q599" s="6"/>
      <c r="R599" s="118">
        <f t="shared" si="10"/>
        <v>0</v>
      </c>
      <c r="S599" s="118" t="str">
        <f>VLOOKUP(R599,Kod!$A$2:$B$55,2,0)</f>
        <v>Укажите код образования!</v>
      </c>
    </row>
    <row r="600" spans="1:19" s="88" customFormat="1" x14ac:dyDescent="0.2">
      <c r="A600" s="6"/>
      <c r="B600" s="6"/>
      <c r="C600" s="6"/>
      <c r="D600" s="6"/>
      <c r="E600" s="6"/>
      <c r="F600" s="153"/>
      <c r="G600" s="156"/>
      <c r="H600" s="6"/>
      <c r="I600" s="6"/>
      <c r="J600" s="153"/>
      <c r="K600" s="153"/>
      <c r="L600" s="153"/>
      <c r="M600" s="153"/>
      <c r="N600" s="154"/>
      <c r="O600" s="155"/>
      <c r="P600" s="6"/>
      <c r="Q600" s="6"/>
      <c r="R600" s="118">
        <f t="shared" si="10"/>
        <v>0</v>
      </c>
      <c r="S600" s="118" t="str">
        <f>VLOOKUP(R600,Kod!$A$2:$B$55,2,0)</f>
        <v>Укажите код образования!</v>
      </c>
    </row>
    <row r="601" spans="1:19" s="88" customFormat="1" x14ac:dyDescent="0.2">
      <c r="A601" s="6"/>
      <c r="B601" s="6"/>
      <c r="C601" s="6"/>
      <c r="D601" s="6"/>
      <c r="E601" s="6"/>
      <c r="F601" s="153"/>
      <c r="G601" s="156"/>
      <c r="H601" s="6"/>
      <c r="I601" s="6"/>
      <c r="J601" s="153"/>
      <c r="K601" s="153"/>
      <c r="L601" s="153"/>
      <c r="M601" s="153"/>
      <c r="N601" s="154"/>
      <c r="O601" s="155"/>
      <c r="P601" s="6"/>
      <c r="Q601" s="6"/>
      <c r="R601" s="118">
        <f t="shared" si="10"/>
        <v>0</v>
      </c>
      <c r="S601" s="118" t="str">
        <f>VLOOKUP(R601,Kod!$A$2:$B$55,2,0)</f>
        <v>Укажите код образования!</v>
      </c>
    </row>
    <row r="602" spans="1:19" s="88" customFormat="1" x14ac:dyDescent="0.2">
      <c r="A602" s="6"/>
      <c r="B602" s="6"/>
      <c r="C602" s="6"/>
      <c r="D602" s="6"/>
      <c r="E602" s="6"/>
      <c r="F602" s="153"/>
      <c r="G602" s="156"/>
      <c r="H602" s="6"/>
      <c r="I602" s="6"/>
      <c r="J602" s="153"/>
      <c r="K602" s="153"/>
      <c r="L602" s="153"/>
      <c r="M602" s="153"/>
      <c r="N602" s="154"/>
      <c r="O602" s="155"/>
      <c r="P602" s="6"/>
      <c r="Q602" s="6"/>
      <c r="R602" s="118">
        <f t="shared" si="10"/>
        <v>0</v>
      </c>
      <c r="S602" s="118" t="str">
        <f>VLOOKUP(R602,Kod!$A$2:$B$55,2,0)</f>
        <v>Укажите код образования!</v>
      </c>
    </row>
    <row r="603" spans="1:19" s="88" customFormat="1" x14ac:dyDescent="0.2">
      <c r="A603" s="6"/>
      <c r="B603" s="6"/>
      <c r="C603" s="6"/>
      <c r="D603" s="6"/>
      <c r="E603" s="6"/>
      <c r="F603" s="153"/>
      <c r="G603" s="156"/>
      <c r="H603" s="6"/>
      <c r="I603" s="6"/>
      <c r="J603" s="153"/>
      <c r="K603" s="153"/>
      <c r="L603" s="153"/>
      <c r="M603" s="153"/>
      <c r="N603" s="154"/>
      <c r="O603" s="155"/>
      <c r="P603" s="6"/>
      <c r="Q603" s="6"/>
      <c r="R603" s="118">
        <f t="shared" si="10"/>
        <v>0</v>
      </c>
      <c r="S603" s="118" t="str">
        <f>VLOOKUP(R603,Kod!$A$2:$B$55,2,0)</f>
        <v>Укажите код образования!</v>
      </c>
    </row>
    <row r="604" spans="1:19" s="88" customFormat="1" x14ac:dyDescent="0.2">
      <c r="A604" s="6"/>
      <c r="B604" s="6"/>
      <c r="C604" s="6"/>
      <c r="D604" s="6"/>
      <c r="E604" s="6"/>
      <c r="F604" s="153"/>
      <c r="G604" s="156"/>
      <c r="H604" s="6"/>
      <c r="I604" s="6"/>
      <c r="J604" s="153"/>
      <c r="K604" s="153"/>
      <c r="L604" s="153"/>
      <c r="M604" s="153"/>
      <c r="N604" s="154"/>
      <c r="O604" s="155"/>
      <c r="P604" s="6"/>
      <c r="Q604" s="6"/>
      <c r="R604" s="118">
        <f t="shared" si="10"/>
        <v>0</v>
      </c>
      <c r="S604" s="118" t="str">
        <f>VLOOKUP(R604,Kod!$A$2:$B$55,2,0)</f>
        <v>Укажите код образования!</v>
      </c>
    </row>
    <row r="605" spans="1:19" s="88" customFormat="1" x14ac:dyDescent="0.2">
      <c r="A605" s="6"/>
      <c r="B605" s="6"/>
      <c r="C605" s="6"/>
      <c r="D605" s="6"/>
      <c r="E605" s="6"/>
      <c r="F605" s="153"/>
      <c r="G605" s="156"/>
      <c r="H605" s="6"/>
      <c r="I605" s="6"/>
      <c r="J605" s="153"/>
      <c r="K605" s="153"/>
      <c r="L605" s="153"/>
      <c r="M605" s="153"/>
      <c r="N605" s="154"/>
      <c r="O605" s="155"/>
      <c r="P605" s="6"/>
      <c r="Q605" s="6"/>
      <c r="R605" s="118">
        <f t="shared" si="10"/>
        <v>0</v>
      </c>
      <c r="S605" s="118" t="str">
        <f>VLOOKUP(R605,Kod!$A$2:$B$55,2,0)</f>
        <v>Укажите код образования!</v>
      </c>
    </row>
    <row r="606" spans="1:19" s="88" customFormat="1" x14ac:dyDescent="0.2">
      <c r="A606" s="6"/>
      <c r="B606" s="6"/>
      <c r="C606" s="6"/>
      <c r="D606" s="6"/>
      <c r="E606" s="6"/>
      <c r="F606" s="153"/>
      <c r="G606" s="156"/>
      <c r="H606" s="6"/>
      <c r="I606" s="6"/>
      <c r="J606" s="153"/>
      <c r="K606" s="153"/>
      <c r="L606" s="153"/>
      <c r="M606" s="153"/>
      <c r="N606" s="154"/>
      <c r="O606" s="155"/>
      <c r="P606" s="6"/>
      <c r="Q606" s="6"/>
      <c r="R606" s="118">
        <f t="shared" si="10"/>
        <v>0</v>
      </c>
      <c r="S606" s="118" t="str">
        <f>VLOOKUP(R606,Kod!$A$2:$B$55,2,0)</f>
        <v>Укажите код образования!</v>
      </c>
    </row>
    <row r="607" spans="1:19" s="88" customFormat="1" x14ac:dyDescent="0.2">
      <c r="A607" s="6"/>
      <c r="B607" s="6"/>
      <c r="C607" s="6"/>
      <c r="D607" s="6"/>
      <c r="E607" s="6"/>
      <c r="F607" s="153"/>
      <c r="G607" s="156"/>
      <c r="H607" s="6"/>
      <c r="I607" s="6"/>
      <c r="J607" s="153"/>
      <c r="K607" s="153"/>
      <c r="L607" s="153"/>
      <c r="M607" s="153"/>
      <c r="N607" s="154"/>
      <c r="O607" s="155"/>
      <c r="P607" s="6"/>
      <c r="Q607" s="6"/>
      <c r="R607" s="118">
        <f t="shared" si="10"/>
        <v>0</v>
      </c>
      <c r="S607" s="118" t="str">
        <f>VLOOKUP(R607,Kod!$A$2:$B$55,2,0)</f>
        <v>Укажите код образования!</v>
      </c>
    </row>
    <row r="608" spans="1:19" s="88" customFormat="1" x14ac:dyDescent="0.2">
      <c r="A608" s="6"/>
      <c r="B608" s="6"/>
      <c r="C608" s="6"/>
      <c r="D608" s="6"/>
      <c r="E608" s="6"/>
      <c r="F608" s="153"/>
      <c r="G608" s="156"/>
      <c r="H608" s="6"/>
      <c r="I608" s="6"/>
      <c r="J608" s="153"/>
      <c r="K608" s="153"/>
      <c r="L608" s="153"/>
      <c r="M608" s="153"/>
      <c r="N608" s="154"/>
      <c r="O608" s="155"/>
      <c r="P608" s="6"/>
      <c r="Q608" s="6"/>
      <c r="R608" s="118">
        <f t="shared" si="10"/>
        <v>0</v>
      </c>
      <c r="S608" s="118" t="str">
        <f>VLOOKUP(R608,Kod!$A$2:$B$55,2,0)</f>
        <v>Укажите код образования!</v>
      </c>
    </row>
    <row r="609" spans="1:19" s="88" customFormat="1" x14ac:dyDescent="0.2">
      <c r="A609" s="6"/>
      <c r="B609" s="6"/>
      <c r="C609" s="6"/>
      <c r="D609" s="6"/>
      <c r="E609" s="6"/>
      <c r="F609" s="153"/>
      <c r="G609" s="156"/>
      <c r="H609" s="6"/>
      <c r="I609" s="6"/>
      <c r="J609" s="153"/>
      <c r="K609" s="153"/>
      <c r="L609" s="153"/>
      <c r="M609" s="153"/>
      <c r="N609" s="154"/>
      <c r="O609" s="155"/>
      <c r="P609" s="6"/>
      <c r="Q609" s="6"/>
      <c r="R609" s="118">
        <f t="shared" si="10"/>
        <v>0</v>
      </c>
      <c r="S609" s="118" t="str">
        <f>VLOOKUP(R609,Kod!$A$2:$B$55,2,0)</f>
        <v>Укажите код образования!</v>
      </c>
    </row>
    <row r="610" spans="1:19" s="88" customFormat="1" x14ac:dyDescent="0.2">
      <c r="A610" s="6"/>
      <c r="B610" s="6"/>
      <c r="C610" s="6"/>
      <c r="D610" s="6"/>
      <c r="E610" s="6"/>
      <c r="F610" s="153"/>
      <c r="G610" s="156"/>
      <c r="H610" s="6"/>
      <c r="I610" s="6"/>
      <c r="J610" s="153"/>
      <c r="K610" s="153"/>
      <c r="L610" s="153"/>
      <c r="M610" s="153"/>
      <c r="N610" s="154"/>
      <c r="O610" s="155"/>
      <c r="P610" s="6"/>
      <c r="Q610" s="6"/>
      <c r="R610" s="118">
        <f t="shared" si="10"/>
        <v>0</v>
      </c>
      <c r="S610" s="118" t="str">
        <f>VLOOKUP(R610,Kod!$A$2:$B$55,2,0)</f>
        <v>Укажите код образования!</v>
      </c>
    </row>
    <row r="611" spans="1:19" s="88" customFormat="1" x14ac:dyDescent="0.2">
      <c r="A611" s="6"/>
      <c r="B611" s="6"/>
      <c r="C611" s="6"/>
      <c r="D611" s="6"/>
      <c r="E611" s="6"/>
      <c r="F611" s="153"/>
      <c r="G611" s="156"/>
      <c r="H611" s="6"/>
      <c r="I611" s="6"/>
      <c r="J611" s="153"/>
      <c r="K611" s="153"/>
      <c r="L611" s="153"/>
      <c r="M611" s="153"/>
      <c r="N611" s="154"/>
      <c r="O611" s="155"/>
      <c r="P611" s="6"/>
      <c r="Q611" s="6"/>
      <c r="R611" s="118">
        <f t="shared" ref="R611:R674" si="11">IF(Q611=945023,"222", IF(Q611=939019,"919", INT(Q611/1000)))</f>
        <v>0</v>
      </c>
      <c r="S611" s="118" t="str">
        <f>VLOOKUP(R611,Kod!$A$2:$B$55,2,0)</f>
        <v>Укажите код образования!</v>
      </c>
    </row>
    <row r="612" spans="1:19" s="88" customFormat="1" x14ac:dyDescent="0.2">
      <c r="A612" s="6"/>
      <c r="B612" s="6"/>
      <c r="C612" s="6"/>
      <c r="D612" s="6"/>
      <c r="E612" s="6"/>
      <c r="F612" s="153"/>
      <c r="G612" s="156"/>
      <c r="H612" s="6"/>
      <c r="I612" s="6"/>
      <c r="J612" s="153"/>
      <c r="K612" s="153"/>
      <c r="L612" s="153"/>
      <c r="M612" s="153"/>
      <c r="N612" s="154"/>
      <c r="O612" s="155"/>
      <c r="P612" s="6"/>
      <c r="Q612" s="6"/>
      <c r="R612" s="118">
        <f t="shared" si="11"/>
        <v>0</v>
      </c>
      <c r="S612" s="118" t="str">
        <f>VLOOKUP(R612,Kod!$A$2:$B$55,2,0)</f>
        <v>Укажите код образования!</v>
      </c>
    </row>
    <row r="613" spans="1:19" s="88" customFormat="1" x14ac:dyDescent="0.2">
      <c r="A613" s="6"/>
      <c r="B613" s="6"/>
      <c r="C613" s="6"/>
      <c r="D613" s="6"/>
      <c r="E613" s="6"/>
      <c r="F613" s="153"/>
      <c r="G613" s="156"/>
      <c r="H613" s="6"/>
      <c r="I613" s="6"/>
      <c r="J613" s="153"/>
      <c r="K613" s="153"/>
      <c r="L613" s="153"/>
      <c r="M613" s="153"/>
      <c r="N613" s="154"/>
      <c r="O613" s="155"/>
      <c r="P613" s="6"/>
      <c r="Q613" s="6"/>
      <c r="R613" s="118">
        <f t="shared" si="11"/>
        <v>0</v>
      </c>
      <c r="S613" s="118" t="str">
        <f>VLOOKUP(R613,Kod!$A$2:$B$55,2,0)</f>
        <v>Укажите код образования!</v>
      </c>
    </row>
    <row r="614" spans="1:19" s="88" customFormat="1" x14ac:dyDescent="0.2">
      <c r="A614" s="6"/>
      <c r="B614" s="6"/>
      <c r="C614" s="6"/>
      <c r="D614" s="6"/>
      <c r="E614" s="6"/>
      <c r="F614" s="153"/>
      <c r="G614" s="156"/>
      <c r="H614" s="6"/>
      <c r="I614" s="6"/>
      <c r="J614" s="153"/>
      <c r="K614" s="153"/>
      <c r="L614" s="153"/>
      <c r="M614" s="153"/>
      <c r="N614" s="154"/>
      <c r="O614" s="155"/>
      <c r="P614" s="6"/>
      <c r="Q614" s="6"/>
      <c r="R614" s="118">
        <f t="shared" si="11"/>
        <v>0</v>
      </c>
      <c r="S614" s="118" t="str">
        <f>VLOOKUP(R614,Kod!$A$2:$B$55,2,0)</f>
        <v>Укажите код образования!</v>
      </c>
    </row>
    <row r="615" spans="1:19" s="88" customFormat="1" x14ac:dyDescent="0.2">
      <c r="A615" s="6"/>
      <c r="B615" s="6"/>
      <c r="C615" s="6"/>
      <c r="D615" s="6"/>
      <c r="E615" s="6"/>
      <c r="F615" s="153"/>
      <c r="G615" s="156"/>
      <c r="H615" s="6"/>
      <c r="I615" s="6"/>
      <c r="J615" s="153"/>
      <c r="K615" s="153"/>
      <c r="L615" s="153"/>
      <c r="M615" s="153"/>
      <c r="N615" s="154"/>
      <c r="O615" s="155"/>
      <c r="P615" s="6"/>
      <c r="Q615" s="6"/>
      <c r="R615" s="118">
        <f t="shared" si="11"/>
        <v>0</v>
      </c>
      <c r="S615" s="118" t="str">
        <f>VLOOKUP(R615,Kod!$A$2:$B$55,2,0)</f>
        <v>Укажите код образования!</v>
      </c>
    </row>
    <row r="616" spans="1:19" s="88" customFormat="1" x14ac:dyDescent="0.2">
      <c r="A616" s="6"/>
      <c r="B616" s="6"/>
      <c r="C616" s="6"/>
      <c r="D616" s="6"/>
      <c r="E616" s="6"/>
      <c r="F616" s="153"/>
      <c r="G616" s="156"/>
      <c r="H616" s="6"/>
      <c r="I616" s="6"/>
      <c r="J616" s="153"/>
      <c r="K616" s="153"/>
      <c r="L616" s="153"/>
      <c r="M616" s="153"/>
      <c r="N616" s="154"/>
      <c r="O616" s="155"/>
      <c r="P616" s="6"/>
      <c r="Q616" s="6"/>
      <c r="R616" s="118">
        <f t="shared" si="11"/>
        <v>0</v>
      </c>
      <c r="S616" s="118" t="str">
        <f>VLOOKUP(R616,Kod!$A$2:$B$55,2,0)</f>
        <v>Укажите код образования!</v>
      </c>
    </row>
    <row r="617" spans="1:19" s="88" customFormat="1" x14ac:dyDescent="0.2">
      <c r="A617" s="6"/>
      <c r="B617" s="6"/>
      <c r="C617" s="6"/>
      <c r="D617" s="6"/>
      <c r="E617" s="6"/>
      <c r="F617" s="153"/>
      <c r="G617" s="156"/>
      <c r="H617" s="6"/>
      <c r="I617" s="6"/>
      <c r="J617" s="153"/>
      <c r="K617" s="153"/>
      <c r="L617" s="153"/>
      <c r="M617" s="153"/>
      <c r="N617" s="154"/>
      <c r="O617" s="155"/>
      <c r="P617" s="6"/>
      <c r="Q617" s="6"/>
      <c r="R617" s="118">
        <f t="shared" si="11"/>
        <v>0</v>
      </c>
      <c r="S617" s="118" t="str">
        <f>VLOOKUP(R617,Kod!$A$2:$B$55,2,0)</f>
        <v>Укажите код образования!</v>
      </c>
    </row>
    <row r="618" spans="1:19" s="88" customFormat="1" x14ac:dyDescent="0.2">
      <c r="A618" s="6"/>
      <c r="B618" s="6"/>
      <c r="C618" s="6"/>
      <c r="D618" s="6"/>
      <c r="E618" s="6"/>
      <c r="F618" s="153"/>
      <c r="G618" s="156"/>
      <c r="H618" s="6"/>
      <c r="I618" s="6"/>
      <c r="J618" s="153"/>
      <c r="K618" s="153"/>
      <c r="L618" s="153"/>
      <c r="M618" s="153"/>
      <c r="N618" s="154"/>
      <c r="O618" s="155"/>
      <c r="P618" s="6"/>
      <c r="Q618" s="6"/>
      <c r="R618" s="118">
        <f t="shared" si="11"/>
        <v>0</v>
      </c>
      <c r="S618" s="118" t="str">
        <f>VLOOKUP(R618,Kod!$A$2:$B$55,2,0)</f>
        <v>Укажите код образования!</v>
      </c>
    </row>
    <row r="619" spans="1:19" s="88" customFormat="1" x14ac:dyDescent="0.2">
      <c r="A619" s="6"/>
      <c r="B619" s="6"/>
      <c r="C619" s="6"/>
      <c r="D619" s="6"/>
      <c r="E619" s="6"/>
      <c r="F619" s="153"/>
      <c r="G619" s="156"/>
      <c r="H619" s="6"/>
      <c r="I619" s="6"/>
      <c r="J619" s="153"/>
      <c r="K619" s="153"/>
      <c r="L619" s="153"/>
      <c r="M619" s="153"/>
      <c r="N619" s="154"/>
      <c r="O619" s="155"/>
      <c r="P619" s="6"/>
      <c r="Q619" s="6"/>
      <c r="R619" s="118">
        <f t="shared" si="11"/>
        <v>0</v>
      </c>
      <c r="S619" s="118" t="str">
        <f>VLOOKUP(R619,Kod!$A$2:$B$55,2,0)</f>
        <v>Укажите код образования!</v>
      </c>
    </row>
    <row r="620" spans="1:19" s="88" customFormat="1" x14ac:dyDescent="0.2">
      <c r="A620" s="6"/>
      <c r="B620" s="6"/>
      <c r="C620" s="6"/>
      <c r="D620" s="6"/>
      <c r="E620" s="6"/>
      <c r="F620" s="153"/>
      <c r="G620" s="156"/>
      <c r="H620" s="6"/>
      <c r="I620" s="6"/>
      <c r="J620" s="153"/>
      <c r="K620" s="153"/>
      <c r="L620" s="153"/>
      <c r="M620" s="153"/>
      <c r="N620" s="154"/>
      <c r="O620" s="155"/>
      <c r="P620" s="6"/>
      <c r="Q620" s="6"/>
      <c r="R620" s="118">
        <f t="shared" si="11"/>
        <v>0</v>
      </c>
      <c r="S620" s="118" t="str">
        <f>VLOOKUP(R620,Kod!$A$2:$B$55,2,0)</f>
        <v>Укажите код образования!</v>
      </c>
    </row>
    <row r="621" spans="1:19" s="88" customFormat="1" x14ac:dyDescent="0.2">
      <c r="A621" s="6"/>
      <c r="B621" s="6"/>
      <c r="C621" s="6"/>
      <c r="D621" s="6"/>
      <c r="E621" s="6"/>
      <c r="F621" s="153"/>
      <c r="G621" s="156"/>
      <c r="H621" s="6"/>
      <c r="I621" s="6"/>
      <c r="J621" s="153"/>
      <c r="K621" s="153"/>
      <c r="L621" s="153"/>
      <c r="M621" s="153"/>
      <c r="N621" s="154"/>
      <c r="O621" s="155"/>
      <c r="P621" s="6"/>
      <c r="Q621" s="6"/>
      <c r="R621" s="118">
        <f t="shared" si="11"/>
        <v>0</v>
      </c>
      <c r="S621" s="118" t="str">
        <f>VLOOKUP(R621,Kod!$A$2:$B$55,2,0)</f>
        <v>Укажите код образования!</v>
      </c>
    </row>
    <row r="622" spans="1:19" s="88" customFormat="1" x14ac:dyDescent="0.2">
      <c r="A622" s="6"/>
      <c r="B622" s="6"/>
      <c r="C622" s="6"/>
      <c r="D622" s="6"/>
      <c r="E622" s="6"/>
      <c r="F622" s="153"/>
      <c r="G622" s="156"/>
      <c r="H622" s="6"/>
      <c r="I622" s="6"/>
      <c r="J622" s="153"/>
      <c r="K622" s="153"/>
      <c r="L622" s="153"/>
      <c r="M622" s="153"/>
      <c r="N622" s="154"/>
      <c r="O622" s="155"/>
      <c r="P622" s="6"/>
      <c r="Q622" s="6"/>
      <c r="R622" s="118">
        <f t="shared" si="11"/>
        <v>0</v>
      </c>
      <c r="S622" s="118" t="str">
        <f>VLOOKUP(R622,Kod!$A$2:$B$55,2,0)</f>
        <v>Укажите код образования!</v>
      </c>
    </row>
    <row r="623" spans="1:19" s="88" customFormat="1" x14ac:dyDescent="0.2">
      <c r="A623" s="6"/>
      <c r="B623" s="6"/>
      <c r="C623" s="6"/>
      <c r="D623" s="6"/>
      <c r="E623" s="6"/>
      <c r="F623" s="153"/>
      <c r="G623" s="156"/>
      <c r="H623" s="6"/>
      <c r="I623" s="6"/>
      <c r="J623" s="153"/>
      <c r="K623" s="153"/>
      <c r="L623" s="153"/>
      <c r="M623" s="153"/>
      <c r="N623" s="154"/>
      <c r="O623" s="155"/>
      <c r="P623" s="6"/>
      <c r="Q623" s="6"/>
      <c r="R623" s="118">
        <f t="shared" si="11"/>
        <v>0</v>
      </c>
      <c r="S623" s="118" t="str">
        <f>VLOOKUP(R623,Kod!$A$2:$B$55,2,0)</f>
        <v>Укажите код образования!</v>
      </c>
    </row>
    <row r="624" spans="1:19" s="88" customFormat="1" x14ac:dyDescent="0.2">
      <c r="A624" s="6"/>
      <c r="B624" s="6"/>
      <c r="C624" s="6"/>
      <c r="D624" s="6"/>
      <c r="E624" s="6"/>
      <c r="F624" s="153"/>
      <c r="G624" s="156"/>
      <c r="H624" s="6"/>
      <c r="I624" s="6"/>
      <c r="J624" s="153"/>
      <c r="K624" s="153"/>
      <c r="L624" s="153"/>
      <c r="M624" s="153"/>
      <c r="N624" s="154"/>
      <c r="O624" s="155"/>
      <c r="P624" s="6"/>
      <c r="Q624" s="6"/>
      <c r="R624" s="118">
        <f t="shared" si="11"/>
        <v>0</v>
      </c>
      <c r="S624" s="118" t="str">
        <f>VLOOKUP(R624,Kod!$A$2:$B$55,2,0)</f>
        <v>Укажите код образования!</v>
      </c>
    </row>
    <row r="625" spans="1:19" s="88" customFormat="1" x14ac:dyDescent="0.2">
      <c r="A625" s="6"/>
      <c r="B625" s="6"/>
      <c r="C625" s="6"/>
      <c r="D625" s="6"/>
      <c r="E625" s="6"/>
      <c r="F625" s="153"/>
      <c r="G625" s="156"/>
      <c r="H625" s="6"/>
      <c r="I625" s="6"/>
      <c r="J625" s="153"/>
      <c r="K625" s="153"/>
      <c r="L625" s="153"/>
      <c r="M625" s="153"/>
      <c r="N625" s="154"/>
      <c r="O625" s="155"/>
      <c r="P625" s="6"/>
      <c r="Q625" s="6"/>
      <c r="R625" s="118">
        <f t="shared" si="11"/>
        <v>0</v>
      </c>
      <c r="S625" s="118" t="str">
        <f>VLOOKUP(R625,Kod!$A$2:$B$55,2,0)</f>
        <v>Укажите код образования!</v>
      </c>
    </row>
    <row r="626" spans="1:19" s="88" customFormat="1" x14ac:dyDescent="0.2">
      <c r="A626" s="6"/>
      <c r="B626" s="6"/>
      <c r="C626" s="6"/>
      <c r="D626" s="6"/>
      <c r="E626" s="6"/>
      <c r="F626" s="153"/>
      <c r="G626" s="156"/>
      <c r="H626" s="6"/>
      <c r="I626" s="6"/>
      <c r="J626" s="153"/>
      <c r="K626" s="153"/>
      <c r="L626" s="153"/>
      <c r="M626" s="153"/>
      <c r="N626" s="154"/>
      <c r="O626" s="155"/>
      <c r="P626" s="6"/>
      <c r="Q626" s="6"/>
      <c r="R626" s="118">
        <f t="shared" si="11"/>
        <v>0</v>
      </c>
      <c r="S626" s="118" t="str">
        <f>VLOOKUP(R626,Kod!$A$2:$B$55,2,0)</f>
        <v>Укажите код образования!</v>
      </c>
    </row>
    <row r="627" spans="1:19" s="88" customFormat="1" x14ac:dyDescent="0.2">
      <c r="A627" s="6"/>
      <c r="B627" s="6"/>
      <c r="C627" s="6"/>
      <c r="D627" s="6"/>
      <c r="E627" s="6"/>
      <c r="F627" s="153"/>
      <c r="G627" s="156"/>
      <c r="H627" s="6"/>
      <c r="I627" s="6"/>
      <c r="J627" s="153"/>
      <c r="K627" s="153"/>
      <c r="L627" s="153"/>
      <c r="M627" s="153"/>
      <c r="N627" s="154"/>
      <c r="O627" s="155"/>
      <c r="P627" s="6"/>
      <c r="Q627" s="6"/>
      <c r="R627" s="118">
        <f t="shared" si="11"/>
        <v>0</v>
      </c>
      <c r="S627" s="118" t="str">
        <f>VLOOKUP(R627,Kod!$A$2:$B$55,2,0)</f>
        <v>Укажите код образования!</v>
      </c>
    </row>
    <row r="628" spans="1:19" s="88" customFormat="1" x14ac:dyDescent="0.2">
      <c r="A628" s="6"/>
      <c r="B628" s="6"/>
      <c r="C628" s="6"/>
      <c r="D628" s="6"/>
      <c r="E628" s="6"/>
      <c r="F628" s="153"/>
      <c r="G628" s="156"/>
      <c r="H628" s="6"/>
      <c r="I628" s="6"/>
      <c r="J628" s="153"/>
      <c r="K628" s="153"/>
      <c r="L628" s="153"/>
      <c r="M628" s="153"/>
      <c r="N628" s="154"/>
      <c r="O628" s="155"/>
      <c r="P628" s="6"/>
      <c r="Q628" s="6"/>
      <c r="R628" s="118">
        <f t="shared" si="11"/>
        <v>0</v>
      </c>
      <c r="S628" s="118" t="str">
        <f>VLOOKUP(R628,Kod!$A$2:$B$55,2,0)</f>
        <v>Укажите код образования!</v>
      </c>
    </row>
    <row r="629" spans="1:19" s="88" customFormat="1" x14ac:dyDescent="0.2">
      <c r="A629" s="6"/>
      <c r="B629" s="6"/>
      <c r="C629" s="6"/>
      <c r="D629" s="6"/>
      <c r="E629" s="6"/>
      <c r="F629" s="153"/>
      <c r="G629" s="156"/>
      <c r="H629" s="6"/>
      <c r="I629" s="6"/>
      <c r="J629" s="153"/>
      <c r="K629" s="153"/>
      <c r="L629" s="153"/>
      <c r="M629" s="153"/>
      <c r="N629" s="154"/>
      <c r="O629" s="155"/>
      <c r="P629" s="6"/>
      <c r="Q629" s="6"/>
      <c r="R629" s="118">
        <f t="shared" si="11"/>
        <v>0</v>
      </c>
      <c r="S629" s="118" t="str">
        <f>VLOOKUP(R629,Kod!$A$2:$B$55,2,0)</f>
        <v>Укажите код образования!</v>
      </c>
    </row>
    <row r="630" spans="1:19" s="88" customFormat="1" x14ac:dyDescent="0.2">
      <c r="A630" s="6"/>
      <c r="B630" s="6"/>
      <c r="C630" s="6"/>
      <c r="D630" s="6"/>
      <c r="E630" s="6"/>
      <c r="F630" s="153"/>
      <c r="G630" s="156"/>
      <c r="H630" s="6"/>
      <c r="I630" s="6"/>
      <c r="J630" s="153"/>
      <c r="K630" s="153"/>
      <c r="L630" s="153"/>
      <c r="M630" s="153"/>
      <c r="N630" s="154"/>
      <c r="O630" s="155"/>
      <c r="P630" s="6"/>
      <c r="Q630" s="6"/>
      <c r="R630" s="118">
        <f t="shared" si="11"/>
        <v>0</v>
      </c>
      <c r="S630" s="118" t="str">
        <f>VLOOKUP(R630,Kod!$A$2:$B$55,2,0)</f>
        <v>Укажите код образования!</v>
      </c>
    </row>
    <row r="631" spans="1:19" s="88" customFormat="1" x14ac:dyDescent="0.2">
      <c r="A631" s="6"/>
      <c r="B631" s="6"/>
      <c r="C631" s="6"/>
      <c r="D631" s="6"/>
      <c r="E631" s="6"/>
      <c r="F631" s="153"/>
      <c r="G631" s="156"/>
      <c r="H631" s="6"/>
      <c r="I631" s="6"/>
      <c r="J631" s="153"/>
      <c r="K631" s="153"/>
      <c r="L631" s="153"/>
      <c r="M631" s="153"/>
      <c r="N631" s="154"/>
      <c r="O631" s="155"/>
      <c r="P631" s="6"/>
      <c r="Q631" s="6"/>
      <c r="R631" s="118">
        <f t="shared" si="11"/>
        <v>0</v>
      </c>
      <c r="S631" s="118" t="str">
        <f>VLOOKUP(R631,Kod!$A$2:$B$55,2,0)</f>
        <v>Укажите код образования!</v>
      </c>
    </row>
    <row r="632" spans="1:19" s="88" customFormat="1" x14ac:dyDescent="0.2">
      <c r="A632" s="6"/>
      <c r="B632" s="6"/>
      <c r="C632" s="6"/>
      <c r="D632" s="6"/>
      <c r="E632" s="6"/>
      <c r="F632" s="153"/>
      <c r="G632" s="156"/>
      <c r="H632" s="6"/>
      <c r="I632" s="6"/>
      <c r="J632" s="153"/>
      <c r="K632" s="153"/>
      <c r="L632" s="153"/>
      <c r="M632" s="153"/>
      <c r="N632" s="154"/>
      <c r="O632" s="155"/>
      <c r="P632" s="6"/>
      <c r="Q632" s="6"/>
      <c r="R632" s="118">
        <f t="shared" si="11"/>
        <v>0</v>
      </c>
      <c r="S632" s="118" t="str">
        <f>VLOOKUP(R632,Kod!$A$2:$B$55,2,0)</f>
        <v>Укажите код образования!</v>
      </c>
    </row>
    <row r="633" spans="1:19" s="88" customFormat="1" x14ac:dyDescent="0.2">
      <c r="A633" s="6"/>
      <c r="B633" s="6"/>
      <c r="C633" s="6"/>
      <c r="D633" s="6"/>
      <c r="E633" s="6"/>
      <c r="F633" s="153"/>
      <c r="G633" s="156"/>
      <c r="H633" s="6"/>
      <c r="I633" s="6"/>
      <c r="J633" s="153"/>
      <c r="K633" s="153"/>
      <c r="L633" s="153"/>
      <c r="M633" s="153"/>
      <c r="N633" s="154"/>
      <c r="O633" s="155"/>
      <c r="P633" s="6"/>
      <c r="Q633" s="6"/>
      <c r="R633" s="118">
        <f t="shared" si="11"/>
        <v>0</v>
      </c>
      <c r="S633" s="118" t="str">
        <f>VLOOKUP(R633,Kod!$A$2:$B$55,2,0)</f>
        <v>Укажите код образования!</v>
      </c>
    </row>
    <row r="634" spans="1:19" s="88" customFormat="1" x14ac:dyDescent="0.2">
      <c r="A634" s="6"/>
      <c r="B634" s="6"/>
      <c r="C634" s="6"/>
      <c r="D634" s="6"/>
      <c r="E634" s="6"/>
      <c r="F634" s="153"/>
      <c r="G634" s="156"/>
      <c r="H634" s="6"/>
      <c r="I634" s="6"/>
      <c r="J634" s="153"/>
      <c r="K634" s="153"/>
      <c r="L634" s="153"/>
      <c r="M634" s="153"/>
      <c r="N634" s="154"/>
      <c r="O634" s="155"/>
      <c r="P634" s="6"/>
      <c r="Q634" s="6"/>
      <c r="R634" s="118">
        <f t="shared" si="11"/>
        <v>0</v>
      </c>
      <c r="S634" s="118" t="str">
        <f>VLOOKUP(R634,Kod!$A$2:$B$55,2,0)</f>
        <v>Укажите код образования!</v>
      </c>
    </row>
    <row r="635" spans="1:19" s="88" customFormat="1" x14ac:dyDescent="0.2">
      <c r="A635" s="6"/>
      <c r="B635" s="6"/>
      <c r="C635" s="6"/>
      <c r="D635" s="6"/>
      <c r="E635" s="6"/>
      <c r="F635" s="153"/>
      <c r="G635" s="156"/>
      <c r="H635" s="6"/>
      <c r="I635" s="6"/>
      <c r="J635" s="153"/>
      <c r="K635" s="153"/>
      <c r="L635" s="153"/>
      <c r="M635" s="153"/>
      <c r="N635" s="154"/>
      <c r="O635" s="155"/>
      <c r="P635" s="6"/>
      <c r="Q635" s="6"/>
      <c r="R635" s="118">
        <f t="shared" si="11"/>
        <v>0</v>
      </c>
      <c r="S635" s="118" t="str">
        <f>VLOOKUP(R635,Kod!$A$2:$B$55,2,0)</f>
        <v>Укажите код образования!</v>
      </c>
    </row>
    <row r="636" spans="1:19" s="88" customFormat="1" x14ac:dyDescent="0.2">
      <c r="A636" s="6"/>
      <c r="B636" s="6"/>
      <c r="C636" s="6"/>
      <c r="D636" s="6"/>
      <c r="E636" s="6"/>
      <c r="F636" s="153"/>
      <c r="G636" s="156"/>
      <c r="H636" s="6"/>
      <c r="I636" s="6"/>
      <c r="J636" s="153"/>
      <c r="K636" s="153"/>
      <c r="L636" s="153"/>
      <c r="M636" s="153"/>
      <c r="N636" s="154"/>
      <c r="O636" s="155"/>
      <c r="P636" s="6"/>
      <c r="Q636" s="6"/>
      <c r="R636" s="118">
        <f t="shared" si="11"/>
        <v>0</v>
      </c>
      <c r="S636" s="118" t="str">
        <f>VLOOKUP(R636,Kod!$A$2:$B$55,2,0)</f>
        <v>Укажите код образования!</v>
      </c>
    </row>
    <row r="637" spans="1:19" s="88" customFormat="1" x14ac:dyDescent="0.2">
      <c r="A637" s="6"/>
      <c r="B637" s="6"/>
      <c r="C637" s="6"/>
      <c r="D637" s="6"/>
      <c r="E637" s="6"/>
      <c r="F637" s="153"/>
      <c r="G637" s="156"/>
      <c r="H637" s="6"/>
      <c r="I637" s="6"/>
      <c r="J637" s="153"/>
      <c r="K637" s="153"/>
      <c r="L637" s="153"/>
      <c r="M637" s="153"/>
      <c r="N637" s="154"/>
      <c r="O637" s="155"/>
      <c r="P637" s="6"/>
      <c r="Q637" s="6"/>
      <c r="R637" s="118">
        <f t="shared" si="11"/>
        <v>0</v>
      </c>
      <c r="S637" s="118" t="str">
        <f>VLOOKUP(R637,Kod!$A$2:$B$55,2,0)</f>
        <v>Укажите код образования!</v>
      </c>
    </row>
    <row r="638" spans="1:19" s="88" customFormat="1" x14ac:dyDescent="0.2">
      <c r="A638" s="6"/>
      <c r="B638" s="6"/>
      <c r="C638" s="6"/>
      <c r="D638" s="6"/>
      <c r="E638" s="6"/>
      <c r="F638" s="153"/>
      <c r="G638" s="156"/>
      <c r="H638" s="6"/>
      <c r="I638" s="6"/>
      <c r="J638" s="153"/>
      <c r="K638" s="153"/>
      <c r="L638" s="153"/>
      <c r="M638" s="153"/>
      <c r="N638" s="154"/>
      <c r="O638" s="155"/>
      <c r="P638" s="6"/>
      <c r="Q638" s="6"/>
      <c r="R638" s="118">
        <f t="shared" si="11"/>
        <v>0</v>
      </c>
      <c r="S638" s="118" t="str">
        <f>VLOOKUP(R638,Kod!$A$2:$B$55,2,0)</f>
        <v>Укажите код образования!</v>
      </c>
    </row>
    <row r="639" spans="1:19" s="88" customFormat="1" x14ac:dyDescent="0.2">
      <c r="A639" s="6"/>
      <c r="B639" s="6"/>
      <c r="C639" s="6"/>
      <c r="D639" s="6"/>
      <c r="E639" s="6"/>
      <c r="F639" s="153"/>
      <c r="G639" s="156"/>
      <c r="H639" s="6"/>
      <c r="I639" s="6"/>
      <c r="J639" s="153"/>
      <c r="K639" s="153"/>
      <c r="L639" s="153"/>
      <c r="M639" s="153"/>
      <c r="N639" s="154"/>
      <c r="O639" s="155"/>
      <c r="P639" s="6"/>
      <c r="Q639" s="6"/>
      <c r="R639" s="118">
        <f t="shared" si="11"/>
        <v>0</v>
      </c>
      <c r="S639" s="118" t="str">
        <f>VLOOKUP(R639,Kod!$A$2:$B$55,2,0)</f>
        <v>Укажите код образования!</v>
      </c>
    </row>
    <row r="640" spans="1:19" s="88" customFormat="1" x14ac:dyDescent="0.2">
      <c r="A640" s="6"/>
      <c r="B640" s="6"/>
      <c r="C640" s="6"/>
      <c r="D640" s="6"/>
      <c r="E640" s="6"/>
      <c r="F640" s="153"/>
      <c r="G640" s="156"/>
      <c r="H640" s="6"/>
      <c r="I640" s="6"/>
      <c r="J640" s="153"/>
      <c r="K640" s="153"/>
      <c r="L640" s="153"/>
      <c r="M640" s="153"/>
      <c r="N640" s="154"/>
      <c r="O640" s="155"/>
      <c r="P640" s="6"/>
      <c r="Q640" s="6"/>
      <c r="R640" s="118">
        <f t="shared" si="11"/>
        <v>0</v>
      </c>
      <c r="S640" s="118" t="str">
        <f>VLOOKUP(R640,Kod!$A$2:$B$55,2,0)</f>
        <v>Укажите код образования!</v>
      </c>
    </row>
    <row r="641" spans="1:19" s="88" customFormat="1" x14ac:dyDescent="0.2">
      <c r="A641" s="6"/>
      <c r="B641" s="6"/>
      <c r="C641" s="6"/>
      <c r="D641" s="6"/>
      <c r="E641" s="6"/>
      <c r="F641" s="153"/>
      <c r="G641" s="156"/>
      <c r="H641" s="6"/>
      <c r="I641" s="6"/>
      <c r="J641" s="153"/>
      <c r="K641" s="153"/>
      <c r="L641" s="153"/>
      <c r="M641" s="153"/>
      <c r="N641" s="154"/>
      <c r="O641" s="155"/>
      <c r="P641" s="6"/>
      <c r="Q641" s="6"/>
      <c r="R641" s="118">
        <f t="shared" si="11"/>
        <v>0</v>
      </c>
      <c r="S641" s="118" t="str">
        <f>VLOOKUP(R641,Kod!$A$2:$B$55,2,0)</f>
        <v>Укажите код образования!</v>
      </c>
    </row>
    <row r="642" spans="1:19" s="88" customFormat="1" x14ac:dyDescent="0.2">
      <c r="A642" s="6"/>
      <c r="B642" s="6"/>
      <c r="C642" s="6"/>
      <c r="D642" s="6"/>
      <c r="E642" s="6"/>
      <c r="F642" s="153"/>
      <c r="G642" s="156"/>
      <c r="H642" s="6"/>
      <c r="I642" s="6"/>
      <c r="J642" s="153"/>
      <c r="K642" s="153"/>
      <c r="L642" s="153"/>
      <c r="M642" s="153"/>
      <c r="N642" s="154"/>
      <c r="O642" s="155"/>
      <c r="P642" s="6"/>
      <c r="Q642" s="6"/>
      <c r="R642" s="118">
        <f t="shared" si="11"/>
        <v>0</v>
      </c>
      <c r="S642" s="118" t="str">
        <f>VLOOKUP(R642,Kod!$A$2:$B$55,2,0)</f>
        <v>Укажите код образования!</v>
      </c>
    </row>
    <row r="643" spans="1:19" s="88" customFormat="1" x14ac:dyDescent="0.2">
      <c r="A643" s="6"/>
      <c r="B643" s="6"/>
      <c r="C643" s="6"/>
      <c r="D643" s="6"/>
      <c r="E643" s="6"/>
      <c r="F643" s="153"/>
      <c r="G643" s="156"/>
      <c r="H643" s="6"/>
      <c r="I643" s="6"/>
      <c r="J643" s="153"/>
      <c r="K643" s="153"/>
      <c r="L643" s="153"/>
      <c r="M643" s="153"/>
      <c r="N643" s="154"/>
      <c r="O643" s="155"/>
      <c r="P643" s="6"/>
      <c r="Q643" s="6"/>
      <c r="R643" s="118">
        <f t="shared" si="11"/>
        <v>0</v>
      </c>
      <c r="S643" s="118" t="str">
        <f>VLOOKUP(R643,Kod!$A$2:$B$55,2,0)</f>
        <v>Укажите код образования!</v>
      </c>
    </row>
    <row r="644" spans="1:19" s="88" customFormat="1" x14ac:dyDescent="0.2">
      <c r="A644" s="6"/>
      <c r="B644" s="6"/>
      <c r="C644" s="6"/>
      <c r="D644" s="6"/>
      <c r="E644" s="6"/>
      <c r="F644" s="153"/>
      <c r="G644" s="156"/>
      <c r="H644" s="6"/>
      <c r="I644" s="6"/>
      <c r="J644" s="153"/>
      <c r="K644" s="153"/>
      <c r="L644" s="153"/>
      <c r="M644" s="153"/>
      <c r="N644" s="154"/>
      <c r="O644" s="155"/>
      <c r="P644" s="6"/>
      <c r="Q644" s="6"/>
      <c r="R644" s="118">
        <f t="shared" si="11"/>
        <v>0</v>
      </c>
      <c r="S644" s="118" t="str">
        <f>VLOOKUP(R644,Kod!$A$2:$B$55,2,0)</f>
        <v>Укажите код образования!</v>
      </c>
    </row>
    <row r="645" spans="1:19" s="88" customFormat="1" x14ac:dyDescent="0.2">
      <c r="A645" s="6"/>
      <c r="B645" s="6"/>
      <c r="C645" s="6"/>
      <c r="D645" s="6"/>
      <c r="E645" s="6"/>
      <c r="F645" s="153"/>
      <c r="G645" s="156"/>
      <c r="H645" s="6"/>
      <c r="I645" s="6"/>
      <c r="J645" s="153"/>
      <c r="K645" s="153"/>
      <c r="L645" s="153"/>
      <c r="M645" s="153"/>
      <c r="N645" s="154"/>
      <c r="O645" s="155"/>
      <c r="P645" s="6"/>
      <c r="Q645" s="6"/>
      <c r="R645" s="118">
        <f t="shared" si="11"/>
        <v>0</v>
      </c>
      <c r="S645" s="118" t="str">
        <f>VLOOKUP(R645,Kod!$A$2:$B$55,2,0)</f>
        <v>Укажите код образования!</v>
      </c>
    </row>
    <row r="646" spans="1:19" s="88" customFormat="1" x14ac:dyDescent="0.2">
      <c r="A646" s="6"/>
      <c r="B646" s="6"/>
      <c r="C646" s="6"/>
      <c r="D646" s="6"/>
      <c r="E646" s="6"/>
      <c r="F646" s="153"/>
      <c r="G646" s="156"/>
      <c r="H646" s="6"/>
      <c r="I646" s="6"/>
      <c r="J646" s="153"/>
      <c r="K646" s="153"/>
      <c r="L646" s="153"/>
      <c r="M646" s="153"/>
      <c r="N646" s="154"/>
      <c r="O646" s="155"/>
      <c r="P646" s="6"/>
      <c r="Q646" s="6"/>
      <c r="R646" s="118">
        <f t="shared" si="11"/>
        <v>0</v>
      </c>
      <c r="S646" s="118" t="str">
        <f>VLOOKUP(R646,Kod!$A$2:$B$55,2,0)</f>
        <v>Укажите код образования!</v>
      </c>
    </row>
    <row r="647" spans="1:19" s="88" customFormat="1" x14ac:dyDescent="0.2">
      <c r="A647" s="6"/>
      <c r="B647" s="6"/>
      <c r="C647" s="6"/>
      <c r="D647" s="6"/>
      <c r="E647" s="6"/>
      <c r="F647" s="153"/>
      <c r="G647" s="156"/>
      <c r="H647" s="6"/>
      <c r="I647" s="6"/>
      <c r="J647" s="153"/>
      <c r="K647" s="153"/>
      <c r="L647" s="153"/>
      <c r="M647" s="153"/>
      <c r="N647" s="154"/>
      <c r="O647" s="155"/>
      <c r="P647" s="6"/>
      <c r="Q647" s="6"/>
      <c r="R647" s="118">
        <f t="shared" si="11"/>
        <v>0</v>
      </c>
      <c r="S647" s="118" t="str">
        <f>VLOOKUP(R647,Kod!$A$2:$B$55,2,0)</f>
        <v>Укажите код образования!</v>
      </c>
    </row>
    <row r="648" spans="1:19" s="88" customFormat="1" x14ac:dyDescent="0.2">
      <c r="A648" s="6"/>
      <c r="B648" s="6"/>
      <c r="C648" s="6"/>
      <c r="D648" s="6"/>
      <c r="E648" s="6"/>
      <c r="F648" s="153"/>
      <c r="G648" s="156"/>
      <c r="H648" s="6"/>
      <c r="I648" s="6"/>
      <c r="J648" s="153"/>
      <c r="K648" s="153"/>
      <c r="L648" s="153"/>
      <c r="M648" s="153"/>
      <c r="N648" s="154"/>
      <c r="O648" s="155"/>
      <c r="P648" s="6"/>
      <c r="Q648" s="6"/>
      <c r="R648" s="118">
        <f t="shared" si="11"/>
        <v>0</v>
      </c>
      <c r="S648" s="118" t="str">
        <f>VLOOKUP(R648,Kod!$A$2:$B$55,2,0)</f>
        <v>Укажите код образования!</v>
      </c>
    </row>
    <row r="649" spans="1:19" s="88" customFormat="1" x14ac:dyDescent="0.2">
      <c r="A649" s="6"/>
      <c r="B649" s="6"/>
      <c r="C649" s="6"/>
      <c r="D649" s="6"/>
      <c r="E649" s="6"/>
      <c r="F649" s="153"/>
      <c r="G649" s="156"/>
      <c r="H649" s="6"/>
      <c r="I649" s="6"/>
      <c r="J649" s="153"/>
      <c r="K649" s="153"/>
      <c r="L649" s="153"/>
      <c r="M649" s="153"/>
      <c r="N649" s="154"/>
      <c r="O649" s="155"/>
      <c r="P649" s="6"/>
      <c r="Q649" s="6"/>
      <c r="R649" s="118">
        <f t="shared" si="11"/>
        <v>0</v>
      </c>
      <c r="S649" s="118" t="str">
        <f>VLOOKUP(R649,Kod!$A$2:$B$55,2,0)</f>
        <v>Укажите код образования!</v>
      </c>
    </row>
    <row r="650" spans="1:19" s="88" customFormat="1" x14ac:dyDescent="0.2">
      <c r="A650" s="6"/>
      <c r="B650" s="6"/>
      <c r="C650" s="6"/>
      <c r="D650" s="6"/>
      <c r="E650" s="6"/>
      <c r="F650" s="153"/>
      <c r="G650" s="156"/>
      <c r="H650" s="6"/>
      <c r="I650" s="6"/>
      <c r="J650" s="153"/>
      <c r="K650" s="153"/>
      <c r="L650" s="153"/>
      <c r="M650" s="153"/>
      <c r="N650" s="154"/>
      <c r="O650" s="155"/>
      <c r="P650" s="6"/>
      <c r="Q650" s="6"/>
      <c r="R650" s="118">
        <f t="shared" si="11"/>
        <v>0</v>
      </c>
      <c r="S650" s="118" t="str">
        <f>VLOOKUP(R650,Kod!$A$2:$B$55,2,0)</f>
        <v>Укажите код образования!</v>
      </c>
    </row>
    <row r="651" spans="1:19" s="88" customFormat="1" x14ac:dyDescent="0.2">
      <c r="A651" s="6"/>
      <c r="B651" s="6"/>
      <c r="C651" s="6"/>
      <c r="D651" s="6"/>
      <c r="E651" s="6"/>
      <c r="F651" s="153"/>
      <c r="G651" s="156"/>
      <c r="H651" s="6"/>
      <c r="I651" s="6"/>
      <c r="J651" s="153"/>
      <c r="K651" s="153"/>
      <c r="L651" s="153"/>
      <c r="M651" s="153"/>
      <c r="N651" s="154"/>
      <c r="O651" s="155"/>
      <c r="P651" s="6"/>
      <c r="Q651" s="6"/>
      <c r="R651" s="118">
        <f t="shared" si="11"/>
        <v>0</v>
      </c>
      <c r="S651" s="118" t="str">
        <f>VLOOKUP(R651,Kod!$A$2:$B$55,2,0)</f>
        <v>Укажите код образования!</v>
      </c>
    </row>
    <row r="652" spans="1:19" s="88" customFormat="1" x14ac:dyDescent="0.2">
      <c r="A652" s="6"/>
      <c r="B652" s="6"/>
      <c r="C652" s="6"/>
      <c r="D652" s="6"/>
      <c r="E652" s="6"/>
      <c r="F652" s="153"/>
      <c r="G652" s="156"/>
      <c r="H652" s="6"/>
      <c r="I652" s="6"/>
      <c r="J652" s="153"/>
      <c r="K652" s="153"/>
      <c r="L652" s="153"/>
      <c r="M652" s="153"/>
      <c r="N652" s="154"/>
      <c r="O652" s="155"/>
      <c r="P652" s="6"/>
      <c r="Q652" s="6"/>
      <c r="R652" s="118">
        <f t="shared" si="11"/>
        <v>0</v>
      </c>
      <c r="S652" s="118" t="str">
        <f>VLOOKUP(R652,Kod!$A$2:$B$55,2,0)</f>
        <v>Укажите код образования!</v>
      </c>
    </row>
    <row r="653" spans="1:19" s="88" customFormat="1" x14ac:dyDescent="0.2">
      <c r="A653" s="6"/>
      <c r="B653" s="6"/>
      <c r="C653" s="6"/>
      <c r="D653" s="6"/>
      <c r="E653" s="6"/>
      <c r="F653" s="153"/>
      <c r="G653" s="156"/>
      <c r="H653" s="6"/>
      <c r="I653" s="6"/>
      <c r="J653" s="153"/>
      <c r="K653" s="153"/>
      <c r="L653" s="153"/>
      <c r="M653" s="153"/>
      <c r="N653" s="154"/>
      <c r="O653" s="155"/>
      <c r="P653" s="6"/>
      <c r="Q653" s="6"/>
      <c r="R653" s="118">
        <f t="shared" si="11"/>
        <v>0</v>
      </c>
      <c r="S653" s="118" t="str">
        <f>VLOOKUP(R653,Kod!$A$2:$B$55,2,0)</f>
        <v>Укажите код образования!</v>
      </c>
    </row>
    <row r="654" spans="1:19" s="88" customFormat="1" x14ac:dyDescent="0.2">
      <c r="A654" s="6"/>
      <c r="B654" s="6"/>
      <c r="C654" s="6"/>
      <c r="D654" s="6"/>
      <c r="E654" s="6"/>
      <c r="F654" s="153"/>
      <c r="G654" s="156"/>
      <c r="H654" s="6"/>
      <c r="I654" s="6"/>
      <c r="J654" s="153"/>
      <c r="K654" s="153"/>
      <c r="L654" s="153"/>
      <c r="M654" s="153"/>
      <c r="N654" s="154"/>
      <c r="O654" s="155"/>
      <c r="P654" s="6"/>
      <c r="Q654" s="6"/>
      <c r="R654" s="118">
        <f t="shared" si="11"/>
        <v>0</v>
      </c>
      <c r="S654" s="118" t="str">
        <f>VLOOKUP(R654,Kod!$A$2:$B$55,2,0)</f>
        <v>Укажите код образования!</v>
      </c>
    </row>
    <row r="655" spans="1:19" s="88" customFormat="1" x14ac:dyDescent="0.2">
      <c r="A655" s="6"/>
      <c r="B655" s="6"/>
      <c r="C655" s="6"/>
      <c r="D655" s="6"/>
      <c r="E655" s="6"/>
      <c r="F655" s="153"/>
      <c r="G655" s="156"/>
      <c r="H655" s="6"/>
      <c r="I655" s="6"/>
      <c r="J655" s="153"/>
      <c r="K655" s="153"/>
      <c r="L655" s="153"/>
      <c r="M655" s="153"/>
      <c r="N655" s="154"/>
      <c r="O655" s="155"/>
      <c r="P655" s="6"/>
      <c r="Q655" s="6"/>
      <c r="R655" s="118">
        <f t="shared" si="11"/>
        <v>0</v>
      </c>
      <c r="S655" s="118" t="str">
        <f>VLOOKUP(R655,Kod!$A$2:$B$55,2,0)</f>
        <v>Укажите код образования!</v>
      </c>
    </row>
    <row r="656" spans="1:19" s="88" customFormat="1" x14ac:dyDescent="0.2">
      <c r="A656" s="6"/>
      <c r="B656" s="6"/>
      <c r="C656" s="6"/>
      <c r="D656" s="6"/>
      <c r="E656" s="6"/>
      <c r="F656" s="153"/>
      <c r="G656" s="156"/>
      <c r="H656" s="6"/>
      <c r="I656" s="6"/>
      <c r="J656" s="153"/>
      <c r="K656" s="153"/>
      <c r="L656" s="153"/>
      <c r="M656" s="153"/>
      <c r="N656" s="154"/>
      <c r="O656" s="155"/>
      <c r="P656" s="6"/>
      <c r="Q656" s="6"/>
      <c r="R656" s="118">
        <f t="shared" si="11"/>
        <v>0</v>
      </c>
      <c r="S656" s="118" t="str">
        <f>VLOOKUP(R656,Kod!$A$2:$B$55,2,0)</f>
        <v>Укажите код образования!</v>
      </c>
    </row>
    <row r="657" spans="1:19" s="88" customFormat="1" x14ac:dyDescent="0.2">
      <c r="A657" s="6"/>
      <c r="B657" s="6"/>
      <c r="C657" s="6"/>
      <c r="D657" s="6"/>
      <c r="E657" s="6"/>
      <c r="F657" s="153"/>
      <c r="G657" s="156"/>
      <c r="H657" s="6"/>
      <c r="I657" s="6"/>
      <c r="J657" s="153"/>
      <c r="K657" s="153"/>
      <c r="L657" s="153"/>
      <c r="M657" s="153"/>
      <c r="N657" s="154"/>
      <c r="O657" s="155"/>
      <c r="P657" s="6"/>
      <c r="Q657" s="6"/>
      <c r="R657" s="118">
        <f t="shared" si="11"/>
        <v>0</v>
      </c>
      <c r="S657" s="118" t="str">
        <f>VLOOKUP(R657,Kod!$A$2:$B$55,2,0)</f>
        <v>Укажите код образования!</v>
      </c>
    </row>
    <row r="658" spans="1:19" s="88" customFormat="1" x14ac:dyDescent="0.2">
      <c r="A658" s="6"/>
      <c r="B658" s="6"/>
      <c r="C658" s="6"/>
      <c r="D658" s="6"/>
      <c r="E658" s="6"/>
      <c r="F658" s="153"/>
      <c r="G658" s="156"/>
      <c r="H658" s="6"/>
      <c r="I658" s="6"/>
      <c r="J658" s="153"/>
      <c r="K658" s="153"/>
      <c r="L658" s="153"/>
      <c r="M658" s="153"/>
      <c r="N658" s="154"/>
      <c r="O658" s="155"/>
      <c r="P658" s="6"/>
      <c r="Q658" s="6"/>
      <c r="R658" s="118">
        <f t="shared" si="11"/>
        <v>0</v>
      </c>
      <c r="S658" s="118" t="str">
        <f>VLOOKUP(R658,Kod!$A$2:$B$55,2,0)</f>
        <v>Укажите код образования!</v>
      </c>
    </row>
    <row r="659" spans="1:19" s="88" customFormat="1" x14ac:dyDescent="0.2">
      <c r="A659" s="6"/>
      <c r="B659" s="6"/>
      <c r="C659" s="6"/>
      <c r="D659" s="6"/>
      <c r="E659" s="6"/>
      <c r="F659" s="153"/>
      <c r="G659" s="156"/>
      <c r="H659" s="6"/>
      <c r="I659" s="6"/>
      <c r="J659" s="153"/>
      <c r="K659" s="153"/>
      <c r="L659" s="153"/>
      <c r="M659" s="153"/>
      <c r="N659" s="154"/>
      <c r="O659" s="155"/>
      <c r="P659" s="6"/>
      <c r="Q659" s="6"/>
      <c r="R659" s="118">
        <f t="shared" si="11"/>
        <v>0</v>
      </c>
      <c r="S659" s="118" t="str">
        <f>VLOOKUP(R659,Kod!$A$2:$B$55,2,0)</f>
        <v>Укажите код образования!</v>
      </c>
    </row>
    <row r="660" spans="1:19" s="88" customFormat="1" x14ac:dyDescent="0.2">
      <c r="A660" s="6"/>
      <c r="B660" s="6"/>
      <c r="C660" s="6"/>
      <c r="D660" s="6"/>
      <c r="E660" s="6"/>
      <c r="F660" s="153"/>
      <c r="G660" s="156"/>
      <c r="H660" s="6"/>
      <c r="I660" s="6"/>
      <c r="J660" s="153"/>
      <c r="K660" s="153"/>
      <c r="L660" s="153"/>
      <c r="M660" s="153"/>
      <c r="N660" s="154"/>
      <c r="O660" s="155"/>
      <c r="P660" s="6"/>
      <c r="Q660" s="6"/>
      <c r="R660" s="118">
        <f t="shared" si="11"/>
        <v>0</v>
      </c>
      <c r="S660" s="118" t="str">
        <f>VLOOKUP(R660,Kod!$A$2:$B$55,2,0)</f>
        <v>Укажите код образования!</v>
      </c>
    </row>
    <row r="661" spans="1:19" s="88" customFormat="1" x14ac:dyDescent="0.2">
      <c r="A661" s="6"/>
      <c r="B661" s="6"/>
      <c r="C661" s="6"/>
      <c r="D661" s="6"/>
      <c r="E661" s="6"/>
      <c r="F661" s="153"/>
      <c r="G661" s="156"/>
      <c r="H661" s="6"/>
      <c r="I661" s="6"/>
      <c r="J661" s="153"/>
      <c r="K661" s="153"/>
      <c r="L661" s="153"/>
      <c r="M661" s="153"/>
      <c r="N661" s="154"/>
      <c r="O661" s="155"/>
      <c r="P661" s="6"/>
      <c r="Q661" s="6"/>
      <c r="R661" s="118">
        <f t="shared" si="11"/>
        <v>0</v>
      </c>
      <c r="S661" s="118" t="str">
        <f>VLOOKUP(R661,Kod!$A$2:$B$55,2,0)</f>
        <v>Укажите код образования!</v>
      </c>
    </row>
    <row r="662" spans="1:19" s="88" customFormat="1" x14ac:dyDescent="0.2">
      <c r="A662" s="6"/>
      <c r="B662" s="6"/>
      <c r="C662" s="6"/>
      <c r="D662" s="6"/>
      <c r="E662" s="6"/>
      <c r="F662" s="153"/>
      <c r="G662" s="156"/>
      <c r="H662" s="6"/>
      <c r="I662" s="6"/>
      <c r="J662" s="153"/>
      <c r="K662" s="153"/>
      <c r="L662" s="153"/>
      <c r="M662" s="153"/>
      <c r="N662" s="154"/>
      <c r="O662" s="155"/>
      <c r="P662" s="6"/>
      <c r="Q662" s="6"/>
      <c r="R662" s="118">
        <f t="shared" si="11"/>
        <v>0</v>
      </c>
      <c r="S662" s="118" t="str">
        <f>VLOOKUP(R662,Kod!$A$2:$B$55,2,0)</f>
        <v>Укажите код образования!</v>
      </c>
    </row>
    <row r="663" spans="1:19" s="88" customFormat="1" x14ac:dyDescent="0.2">
      <c r="A663" s="6"/>
      <c r="B663" s="6"/>
      <c r="C663" s="6"/>
      <c r="D663" s="6"/>
      <c r="E663" s="6"/>
      <c r="F663" s="153"/>
      <c r="G663" s="156"/>
      <c r="H663" s="6"/>
      <c r="I663" s="6"/>
      <c r="J663" s="153"/>
      <c r="K663" s="153"/>
      <c r="L663" s="153"/>
      <c r="M663" s="153"/>
      <c r="N663" s="154"/>
      <c r="O663" s="155"/>
      <c r="P663" s="6"/>
      <c r="Q663" s="6"/>
      <c r="R663" s="118">
        <f t="shared" si="11"/>
        <v>0</v>
      </c>
      <c r="S663" s="118" t="str">
        <f>VLOOKUP(R663,Kod!$A$2:$B$55,2,0)</f>
        <v>Укажите код образования!</v>
      </c>
    </row>
    <row r="664" spans="1:19" s="88" customFormat="1" x14ac:dyDescent="0.2">
      <c r="A664" s="6"/>
      <c r="B664" s="6"/>
      <c r="C664" s="6"/>
      <c r="D664" s="6"/>
      <c r="E664" s="6"/>
      <c r="F664" s="153"/>
      <c r="G664" s="156"/>
      <c r="H664" s="6"/>
      <c r="I664" s="6"/>
      <c r="J664" s="153"/>
      <c r="K664" s="153"/>
      <c r="L664" s="153"/>
      <c r="M664" s="153"/>
      <c r="N664" s="154"/>
      <c r="O664" s="155"/>
      <c r="P664" s="6"/>
      <c r="Q664" s="6"/>
      <c r="R664" s="118">
        <f t="shared" si="11"/>
        <v>0</v>
      </c>
      <c r="S664" s="118" t="str">
        <f>VLOOKUP(R664,Kod!$A$2:$B$55,2,0)</f>
        <v>Укажите код образования!</v>
      </c>
    </row>
    <row r="665" spans="1:19" s="88" customFormat="1" x14ac:dyDescent="0.2">
      <c r="A665" s="6"/>
      <c r="B665" s="6"/>
      <c r="C665" s="6"/>
      <c r="D665" s="6"/>
      <c r="E665" s="6"/>
      <c r="F665" s="153"/>
      <c r="G665" s="156"/>
      <c r="H665" s="6"/>
      <c r="I665" s="6"/>
      <c r="J665" s="153"/>
      <c r="K665" s="153"/>
      <c r="L665" s="153"/>
      <c r="M665" s="153"/>
      <c r="N665" s="154"/>
      <c r="O665" s="155"/>
      <c r="P665" s="6"/>
      <c r="Q665" s="6"/>
      <c r="R665" s="118">
        <f t="shared" si="11"/>
        <v>0</v>
      </c>
      <c r="S665" s="118" t="str">
        <f>VLOOKUP(R665,Kod!$A$2:$B$55,2,0)</f>
        <v>Укажите код образования!</v>
      </c>
    </row>
    <row r="666" spans="1:19" s="88" customFormat="1" x14ac:dyDescent="0.2">
      <c r="A666" s="6"/>
      <c r="B666" s="6"/>
      <c r="C666" s="6"/>
      <c r="D666" s="6"/>
      <c r="E666" s="6"/>
      <c r="F666" s="153"/>
      <c r="G666" s="156"/>
      <c r="H666" s="6"/>
      <c r="I666" s="6"/>
      <c r="J666" s="153"/>
      <c r="K666" s="153"/>
      <c r="L666" s="153"/>
      <c r="M666" s="153"/>
      <c r="N666" s="154"/>
      <c r="O666" s="155"/>
      <c r="P666" s="6"/>
      <c r="Q666" s="6"/>
      <c r="R666" s="118">
        <f t="shared" si="11"/>
        <v>0</v>
      </c>
      <c r="S666" s="118" t="str">
        <f>VLOOKUP(R666,Kod!$A$2:$B$55,2,0)</f>
        <v>Укажите код образования!</v>
      </c>
    </row>
    <row r="667" spans="1:19" s="88" customFormat="1" x14ac:dyDescent="0.2">
      <c r="A667" s="6"/>
      <c r="B667" s="6"/>
      <c r="C667" s="6"/>
      <c r="D667" s="6"/>
      <c r="E667" s="6"/>
      <c r="F667" s="153"/>
      <c r="G667" s="156"/>
      <c r="H667" s="6"/>
      <c r="I667" s="6"/>
      <c r="J667" s="153"/>
      <c r="K667" s="153"/>
      <c r="L667" s="153"/>
      <c r="M667" s="153"/>
      <c r="N667" s="154"/>
      <c r="O667" s="155"/>
      <c r="P667" s="6"/>
      <c r="Q667" s="6"/>
      <c r="R667" s="118">
        <f t="shared" si="11"/>
        <v>0</v>
      </c>
      <c r="S667" s="118" t="str">
        <f>VLOOKUP(R667,Kod!$A$2:$B$55,2,0)</f>
        <v>Укажите код образования!</v>
      </c>
    </row>
    <row r="668" spans="1:19" s="88" customFormat="1" x14ac:dyDescent="0.2">
      <c r="A668" s="6"/>
      <c r="B668" s="6"/>
      <c r="C668" s="6"/>
      <c r="D668" s="6"/>
      <c r="E668" s="6"/>
      <c r="F668" s="153"/>
      <c r="G668" s="156"/>
      <c r="H668" s="6"/>
      <c r="I668" s="6"/>
      <c r="J668" s="153"/>
      <c r="K668" s="153"/>
      <c r="L668" s="153"/>
      <c r="M668" s="153"/>
      <c r="N668" s="154"/>
      <c r="O668" s="155"/>
      <c r="P668" s="6"/>
      <c r="Q668" s="6"/>
      <c r="R668" s="118">
        <f t="shared" si="11"/>
        <v>0</v>
      </c>
      <c r="S668" s="118" t="str">
        <f>VLOOKUP(R668,Kod!$A$2:$B$55,2,0)</f>
        <v>Укажите код образования!</v>
      </c>
    </row>
    <row r="669" spans="1:19" s="88" customFormat="1" x14ac:dyDescent="0.2">
      <c r="A669" s="6"/>
      <c r="B669" s="6"/>
      <c r="C669" s="6"/>
      <c r="D669" s="6"/>
      <c r="E669" s="6"/>
      <c r="F669" s="153"/>
      <c r="G669" s="156"/>
      <c r="H669" s="6"/>
      <c r="I669" s="6"/>
      <c r="J669" s="153"/>
      <c r="K669" s="153"/>
      <c r="L669" s="153"/>
      <c r="M669" s="153"/>
      <c r="N669" s="154"/>
      <c r="O669" s="155"/>
      <c r="P669" s="6"/>
      <c r="Q669" s="6"/>
      <c r="R669" s="118">
        <f t="shared" si="11"/>
        <v>0</v>
      </c>
      <c r="S669" s="118" t="str">
        <f>VLOOKUP(R669,Kod!$A$2:$B$55,2,0)</f>
        <v>Укажите код образования!</v>
      </c>
    </row>
    <row r="670" spans="1:19" s="88" customFormat="1" x14ac:dyDescent="0.2">
      <c r="A670" s="6"/>
      <c r="B670" s="6"/>
      <c r="C670" s="6"/>
      <c r="D670" s="6"/>
      <c r="E670" s="6"/>
      <c r="F670" s="153"/>
      <c r="G670" s="156"/>
      <c r="H670" s="6"/>
      <c r="I670" s="6"/>
      <c r="J670" s="153"/>
      <c r="K670" s="153"/>
      <c r="L670" s="153"/>
      <c r="M670" s="153"/>
      <c r="N670" s="154"/>
      <c r="O670" s="155"/>
      <c r="P670" s="6"/>
      <c r="Q670" s="6"/>
      <c r="R670" s="118">
        <f t="shared" si="11"/>
        <v>0</v>
      </c>
      <c r="S670" s="118" t="str">
        <f>VLOOKUP(R670,Kod!$A$2:$B$55,2,0)</f>
        <v>Укажите код образования!</v>
      </c>
    </row>
    <row r="671" spans="1:19" s="88" customFormat="1" x14ac:dyDescent="0.2">
      <c r="A671" s="6"/>
      <c r="B671" s="6"/>
      <c r="C671" s="6"/>
      <c r="D671" s="6"/>
      <c r="E671" s="6"/>
      <c r="F671" s="153"/>
      <c r="G671" s="156"/>
      <c r="H671" s="6"/>
      <c r="I671" s="6"/>
      <c r="J671" s="153"/>
      <c r="K671" s="153"/>
      <c r="L671" s="153"/>
      <c r="M671" s="153"/>
      <c r="N671" s="154"/>
      <c r="O671" s="155"/>
      <c r="P671" s="6"/>
      <c r="Q671" s="6"/>
      <c r="R671" s="118">
        <f t="shared" si="11"/>
        <v>0</v>
      </c>
      <c r="S671" s="118" t="str">
        <f>VLOOKUP(R671,Kod!$A$2:$B$55,2,0)</f>
        <v>Укажите код образования!</v>
      </c>
    </row>
    <row r="672" spans="1:19" s="88" customFormat="1" x14ac:dyDescent="0.2">
      <c r="A672" s="6"/>
      <c r="B672" s="6"/>
      <c r="C672" s="6"/>
      <c r="D672" s="6"/>
      <c r="E672" s="6"/>
      <c r="F672" s="153"/>
      <c r="G672" s="156"/>
      <c r="H672" s="6"/>
      <c r="I672" s="6"/>
      <c r="J672" s="153"/>
      <c r="K672" s="153"/>
      <c r="L672" s="153"/>
      <c r="M672" s="153"/>
      <c r="N672" s="154"/>
      <c r="O672" s="155"/>
      <c r="P672" s="6"/>
      <c r="Q672" s="6"/>
      <c r="R672" s="118">
        <f t="shared" si="11"/>
        <v>0</v>
      </c>
      <c r="S672" s="118" t="str">
        <f>VLOOKUP(R672,Kod!$A$2:$B$55,2,0)</f>
        <v>Укажите код образования!</v>
      </c>
    </row>
    <row r="673" spans="1:19" s="88" customFormat="1" x14ac:dyDescent="0.2">
      <c r="A673" s="6"/>
      <c r="B673" s="6"/>
      <c r="C673" s="6"/>
      <c r="D673" s="6"/>
      <c r="E673" s="6"/>
      <c r="F673" s="153"/>
      <c r="G673" s="156"/>
      <c r="H673" s="6"/>
      <c r="I673" s="6"/>
      <c r="J673" s="153"/>
      <c r="K673" s="153"/>
      <c r="L673" s="153"/>
      <c r="M673" s="153"/>
      <c r="N673" s="154"/>
      <c r="O673" s="155"/>
      <c r="P673" s="6"/>
      <c r="Q673" s="6"/>
      <c r="R673" s="118">
        <f t="shared" si="11"/>
        <v>0</v>
      </c>
      <c r="S673" s="118" t="str">
        <f>VLOOKUP(R673,Kod!$A$2:$B$55,2,0)</f>
        <v>Укажите код образования!</v>
      </c>
    </row>
    <row r="674" spans="1:19" s="88" customFormat="1" x14ac:dyDescent="0.2">
      <c r="A674" s="6"/>
      <c r="B674" s="6"/>
      <c r="C674" s="6"/>
      <c r="D674" s="6"/>
      <c r="E674" s="6"/>
      <c r="F674" s="153"/>
      <c r="G674" s="156"/>
      <c r="H674" s="6"/>
      <c r="I674" s="6"/>
      <c r="J674" s="153"/>
      <c r="K674" s="153"/>
      <c r="L674" s="153"/>
      <c r="M674" s="153"/>
      <c r="N674" s="154"/>
      <c r="O674" s="155"/>
      <c r="P674" s="6"/>
      <c r="Q674" s="6"/>
      <c r="R674" s="118">
        <f t="shared" si="11"/>
        <v>0</v>
      </c>
      <c r="S674" s="118" t="str">
        <f>VLOOKUP(R674,Kod!$A$2:$B$55,2,0)</f>
        <v>Укажите код образования!</v>
      </c>
    </row>
    <row r="675" spans="1:19" s="88" customFormat="1" x14ac:dyDescent="0.2">
      <c r="A675" s="6"/>
      <c r="B675" s="6"/>
      <c r="C675" s="6"/>
      <c r="D675" s="6"/>
      <c r="E675" s="6"/>
      <c r="F675" s="153"/>
      <c r="G675" s="156"/>
      <c r="H675" s="6"/>
      <c r="I675" s="6"/>
      <c r="J675" s="153"/>
      <c r="K675" s="153"/>
      <c r="L675" s="153"/>
      <c r="M675" s="153"/>
      <c r="N675" s="154"/>
      <c r="O675" s="155"/>
      <c r="P675" s="6"/>
      <c r="Q675" s="6"/>
      <c r="R675" s="118">
        <f t="shared" ref="R675:R738" si="12">IF(Q675=945023,"222", IF(Q675=939019,"919", INT(Q675/1000)))</f>
        <v>0</v>
      </c>
      <c r="S675" s="118" t="str">
        <f>VLOOKUP(R675,Kod!$A$2:$B$55,2,0)</f>
        <v>Укажите код образования!</v>
      </c>
    </row>
    <row r="676" spans="1:19" s="88" customFormat="1" x14ac:dyDescent="0.2">
      <c r="A676" s="6"/>
      <c r="B676" s="6"/>
      <c r="C676" s="6"/>
      <c r="D676" s="6"/>
      <c r="E676" s="6"/>
      <c r="F676" s="153"/>
      <c r="G676" s="156"/>
      <c r="H676" s="6"/>
      <c r="I676" s="6"/>
      <c r="J676" s="153"/>
      <c r="K676" s="153"/>
      <c r="L676" s="153"/>
      <c r="M676" s="153"/>
      <c r="N676" s="154"/>
      <c r="O676" s="155"/>
      <c r="P676" s="6"/>
      <c r="Q676" s="6"/>
      <c r="R676" s="118">
        <f t="shared" si="12"/>
        <v>0</v>
      </c>
      <c r="S676" s="118" t="str">
        <f>VLOOKUP(R676,Kod!$A$2:$B$55,2,0)</f>
        <v>Укажите код образования!</v>
      </c>
    </row>
    <row r="677" spans="1:19" s="88" customFormat="1" x14ac:dyDescent="0.2">
      <c r="A677" s="6"/>
      <c r="B677" s="6"/>
      <c r="C677" s="6"/>
      <c r="D677" s="6"/>
      <c r="E677" s="6"/>
      <c r="F677" s="153"/>
      <c r="G677" s="156"/>
      <c r="H677" s="6"/>
      <c r="I677" s="6"/>
      <c r="J677" s="153"/>
      <c r="K677" s="153"/>
      <c r="L677" s="153"/>
      <c r="M677" s="153"/>
      <c r="N677" s="154"/>
      <c r="O677" s="155"/>
      <c r="P677" s="6"/>
      <c r="Q677" s="6"/>
      <c r="R677" s="118">
        <f t="shared" si="12"/>
        <v>0</v>
      </c>
      <c r="S677" s="118" t="str">
        <f>VLOOKUP(R677,Kod!$A$2:$B$55,2,0)</f>
        <v>Укажите код образования!</v>
      </c>
    </row>
    <row r="678" spans="1:19" s="88" customFormat="1" x14ac:dyDescent="0.2">
      <c r="A678" s="6"/>
      <c r="B678" s="6"/>
      <c r="C678" s="6"/>
      <c r="D678" s="6"/>
      <c r="E678" s="6"/>
      <c r="F678" s="153"/>
      <c r="G678" s="156"/>
      <c r="H678" s="6"/>
      <c r="I678" s="6"/>
      <c r="J678" s="153"/>
      <c r="K678" s="153"/>
      <c r="L678" s="153"/>
      <c r="M678" s="153"/>
      <c r="N678" s="154"/>
      <c r="O678" s="155"/>
      <c r="P678" s="6"/>
      <c r="Q678" s="6"/>
      <c r="R678" s="118">
        <f t="shared" si="12"/>
        <v>0</v>
      </c>
      <c r="S678" s="118" t="str">
        <f>VLOOKUP(R678,Kod!$A$2:$B$55,2,0)</f>
        <v>Укажите код образования!</v>
      </c>
    </row>
    <row r="679" spans="1:19" s="88" customFormat="1" x14ac:dyDescent="0.2">
      <c r="A679" s="6"/>
      <c r="B679" s="6"/>
      <c r="C679" s="6"/>
      <c r="D679" s="6"/>
      <c r="E679" s="6"/>
      <c r="F679" s="153"/>
      <c r="G679" s="156"/>
      <c r="H679" s="6"/>
      <c r="I679" s="6"/>
      <c r="J679" s="153"/>
      <c r="K679" s="153"/>
      <c r="L679" s="153"/>
      <c r="M679" s="153"/>
      <c r="N679" s="154"/>
      <c r="O679" s="155"/>
      <c r="P679" s="6"/>
      <c r="Q679" s="6"/>
      <c r="R679" s="118">
        <f t="shared" si="12"/>
        <v>0</v>
      </c>
      <c r="S679" s="118" t="str">
        <f>VLOOKUP(R679,Kod!$A$2:$B$55,2,0)</f>
        <v>Укажите код образования!</v>
      </c>
    </row>
    <row r="680" spans="1:19" s="88" customFormat="1" x14ac:dyDescent="0.2">
      <c r="A680" s="6"/>
      <c r="B680" s="6"/>
      <c r="C680" s="6"/>
      <c r="D680" s="6"/>
      <c r="E680" s="6"/>
      <c r="F680" s="153"/>
      <c r="G680" s="156"/>
      <c r="H680" s="6"/>
      <c r="I680" s="6"/>
      <c r="J680" s="153"/>
      <c r="K680" s="153"/>
      <c r="L680" s="153"/>
      <c r="M680" s="153"/>
      <c r="N680" s="154"/>
      <c r="O680" s="155"/>
      <c r="P680" s="6"/>
      <c r="Q680" s="6"/>
      <c r="R680" s="118">
        <f t="shared" si="12"/>
        <v>0</v>
      </c>
      <c r="S680" s="118" t="str">
        <f>VLOOKUP(R680,Kod!$A$2:$B$55,2,0)</f>
        <v>Укажите код образования!</v>
      </c>
    </row>
    <row r="681" spans="1:19" s="88" customFormat="1" x14ac:dyDescent="0.2">
      <c r="A681" s="6"/>
      <c r="B681" s="6"/>
      <c r="C681" s="6"/>
      <c r="D681" s="6"/>
      <c r="E681" s="6"/>
      <c r="F681" s="153"/>
      <c r="G681" s="156"/>
      <c r="H681" s="6"/>
      <c r="I681" s="6"/>
      <c r="J681" s="153"/>
      <c r="K681" s="153"/>
      <c r="L681" s="153"/>
      <c r="M681" s="153"/>
      <c r="N681" s="154"/>
      <c r="O681" s="155"/>
      <c r="P681" s="6"/>
      <c r="Q681" s="6"/>
      <c r="R681" s="118">
        <f t="shared" si="12"/>
        <v>0</v>
      </c>
      <c r="S681" s="118" t="str">
        <f>VLOOKUP(R681,Kod!$A$2:$B$55,2,0)</f>
        <v>Укажите код образования!</v>
      </c>
    </row>
    <row r="682" spans="1:19" s="88" customFormat="1" x14ac:dyDescent="0.2">
      <c r="A682" s="6"/>
      <c r="B682" s="6"/>
      <c r="C682" s="6"/>
      <c r="D682" s="6"/>
      <c r="E682" s="6"/>
      <c r="F682" s="153"/>
      <c r="G682" s="156"/>
      <c r="H682" s="6"/>
      <c r="I682" s="6"/>
      <c r="J682" s="153"/>
      <c r="K682" s="153"/>
      <c r="L682" s="153"/>
      <c r="M682" s="153"/>
      <c r="N682" s="154"/>
      <c r="O682" s="155"/>
      <c r="P682" s="6"/>
      <c r="Q682" s="6"/>
      <c r="R682" s="118">
        <f t="shared" si="12"/>
        <v>0</v>
      </c>
      <c r="S682" s="118" t="str">
        <f>VLOOKUP(R682,Kod!$A$2:$B$55,2,0)</f>
        <v>Укажите код образования!</v>
      </c>
    </row>
    <row r="683" spans="1:19" s="88" customFormat="1" x14ac:dyDescent="0.2">
      <c r="A683" s="6"/>
      <c r="B683" s="6"/>
      <c r="C683" s="6"/>
      <c r="D683" s="6"/>
      <c r="E683" s="6"/>
      <c r="F683" s="153"/>
      <c r="G683" s="156"/>
      <c r="H683" s="6"/>
      <c r="I683" s="6"/>
      <c r="J683" s="153"/>
      <c r="K683" s="153"/>
      <c r="L683" s="153"/>
      <c r="M683" s="153"/>
      <c r="N683" s="154"/>
      <c r="O683" s="155"/>
      <c r="P683" s="6"/>
      <c r="Q683" s="6"/>
      <c r="R683" s="118">
        <f t="shared" si="12"/>
        <v>0</v>
      </c>
      <c r="S683" s="118" t="str">
        <f>VLOOKUP(R683,Kod!$A$2:$B$55,2,0)</f>
        <v>Укажите код образования!</v>
      </c>
    </row>
    <row r="684" spans="1:19" s="88" customFormat="1" x14ac:dyDescent="0.2">
      <c r="A684" s="6"/>
      <c r="B684" s="6"/>
      <c r="C684" s="6"/>
      <c r="D684" s="6"/>
      <c r="E684" s="6"/>
      <c r="F684" s="153"/>
      <c r="G684" s="156"/>
      <c r="H684" s="6"/>
      <c r="I684" s="6"/>
      <c r="J684" s="153"/>
      <c r="K684" s="153"/>
      <c r="L684" s="153"/>
      <c r="M684" s="153"/>
      <c r="N684" s="154"/>
      <c r="O684" s="155"/>
      <c r="P684" s="6"/>
      <c r="Q684" s="6"/>
      <c r="R684" s="118">
        <f t="shared" si="12"/>
        <v>0</v>
      </c>
      <c r="S684" s="118" t="str">
        <f>VLOOKUP(R684,Kod!$A$2:$B$55,2,0)</f>
        <v>Укажите код образования!</v>
      </c>
    </row>
    <row r="685" spans="1:19" s="88" customFormat="1" x14ac:dyDescent="0.2">
      <c r="A685" s="6"/>
      <c r="B685" s="6"/>
      <c r="C685" s="6"/>
      <c r="D685" s="6"/>
      <c r="E685" s="6"/>
      <c r="F685" s="153"/>
      <c r="G685" s="156"/>
      <c r="H685" s="6"/>
      <c r="I685" s="6"/>
      <c r="J685" s="153"/>
      <c r="K685" s="153"/>
      <c r="L685" s="153"/>
      <c r="M685" s="153"/>
      <c r="N685" s="154"/>
      <c r="O685" s="155"/>
      <c r="P685" s="6"/>
      <c r="Q685" s="6"/>
      <c r="R685" s="118">
        <f t="shared" si="12"/>
        <v>0</v>
      </c>
      <c r="S685" s="118" t="str">
        <f>VLOOKUP(R685,Kod!$A$2:$B$55,2,0)</f>
        <v>Укажите код образования!</v>
      </c>
    </row>
    <row r="686" spans="1:19" s="88" customFormat="1" x14ac:dyDescent="0.2">
      <c r="A686" s="6"/>
      <c r="B686" s="6"/>
      <c r="C686" s="6"/>
      <c r="D686" s="6"/>
      <c r="E686" s="6"/>
      <c r="F686" s="153"/>
      <c r="G686" s="156"/>
      <c r="H686" s="6"/>
      <c r="I686" s="6"/>
      <c r="J686" s="153"/>
      <c r="K686" s="153"/>
      <c r="L686" s="153"/>
      <c r="M686" s="153"/>
      <c r="N686" s="154"/>
      <c r="O686" s="155"/>
      <c r="P686" s="6"/>
      <c r="Q686" s="6"/>
      <c r="R686" s="118">
        <f t="shared" si="12"/>
        <v>0</v>
      </c>
      <c r="S686" s="118" t="str">
        <f>VLOOKUP(R686,Kod!$A$2:$B$55,2,0)</f>
        <v>Укажите код образования!</v>
      </c>
    </row>
    <row r="687" spans="1:19" s="88" customFormat="1" x14ac:dyDescent="0.2">
      <c r="A687" s="6"/>
      <c r="B687" s="6"/>
      <c r="C687" s="6"/>
      <c r="D687" s="6"/>
      <c r="E687" s="6"/>
      <c r="F687" s="153"/>
      <c r="G687" s="156"/>
      <c r="H687" s="6"/>
      <c r="I687" s="6"/>
      <c r="J687" s="153"/>
      <c r="K687" s="153"/>
      <c r="L687" s="153"/>
      <c r="M687" s="153"/>
      <c r="N687" s="154"/>
      <c r="O687" s="155"/>
      <c r="P687" s="6"/>
      <c r="Q687" s="6"/>
      <c r="R687" s="118">
        <f t="shared" si="12"/>
        <v>0</v>
      </c>
      <c r="S687" s="118" t="str">
        <f>VLOOKUP(R687,Kod!$A$2:$B$55,2,0)</f>
        <v>Укажите код образования!</v>
      </c>
    </row>
    <row r="688" spans="1:19" s="88" customFormat="1" x14ac:dyDescent="0.2">
      <c r="A688" s="6"/>
      <c r="B688" s="6"/>
      <c r="C688" s="6"/>
      <c r="D688" s="6"/>
      <c r="E688" s="6"/>
      <c r="F688" s="153"/>
      <c r="G688" s="156"/>
      <c r="H688" s="6"/>
      <c r="I688" s="6"/>
      <c r="J688" s="153"/>
      <c r="K688" s="153"/>
      <c r="L688" s="153"/>
      <c r="M688" s="153"/>
      <c r="N688" s="154"/>
      <c r="O688" s="155"/>
      <c r="P688" s="6"/>
      <c r="Q688" s="6"/>
      <c r="R688" s="118">
        <f t="shared" si="12"/>
        <v>0</v>
      </c>
      <c r="S688" s="118" t="str">
        <f>VLOOKUP(R688,Kod!$A$2:$B$55,2,0)</f>
        <v>Укажите код образования!</v>
      </c>
    </row>
    <row r="689" spans="1:19" s="88" customFormat="1" x14ac:dyDescent="0.2">
      <c r="A689" s="6"/>
      <c r="B689" s="6"/>
      <c r="C689" s="6"/>
      <c r="D689" s="6"/>
      <c r="E689" s="6"/>
      <c r="F689" s="153"/>
      <c r="G689" s="156"/>
      <c r="H689" s="6"/>
      <c r="I689" s="6"/>
      <c r="J689" s="153"/>
      <c r="K689" s="153"/>
      <c r="L689" s="153"/>
      <c r="M689" s="153"/>
      <c r="N689" s="154"/>
      <c r="O689" s="155"/>
      <c r="P689" s="6"/>
      <c r="Q689" s="6"/>
      <c r="R689" s="118">
        <f t="shared" si="12"/>
        <v>0</v>
      </c>
      <c r="S689" s="118" t="str">
        <f>VLOOKUP(R689,Kod!$A$2:$B$55,2,0)</f>
        <v>Укажите код образования!</v>
      </c>
    </row>
    <row r="690" spans="1:19" s="88" customFormat="1" x14ac:dyDescent="0.2">
      <c r="A690" s="6"/>
      <c r="B690" s="6"/>
      <c r="C690" s="6"/>
      <c r="D690" s="6"/>
      <c r="E690" s="6"/>
      <c r="F690" s="153"/>
      <c r="G690" s="156"/>
      <c r="H690" s="6"/>
      <c r="I690" s="6"/>
      <c r="J690" s="153"/>
      <c r="K690" s="153"/>
      <c r="L690" s="153"/>
      <c r="M690" s="153"/>
      <c r="N690" s="154"/>
      <c r="O690" s="155"/>
      <c r="P690" s="6"/>
      <c r="Q690" s="6"/>
      <c r="R690" s="118">
        <f t="shared" si="12"/>
        <v>0</v>
      </c>
      <c r="S690" s="118" t="str">
        <f>VLOOKUP(R690,Kod!$A$2:$B$55,2,0)</f>
        <v>Укажите код образования!</v>
      </c>
    </row>
    <row r="691" spans="1:19" s="88" customFormat="1" x14ac:dyDescent="0.2">
      <c r="A691" s="6"/>
      <c r="B691" s="6"/>
      <c r="C691" s="6"/>
      <c r="D691" s="6"/>
      <c r="E691" s="6"/>
      <c r="F691" s="153"/>
      <c r="G691" s="156"/>
      <c r="H691" s="6"/>
      <c r="I691" s="6"/>
      <c r="J691" s="153"/>
      <c r="K691" s="153"/>
      <c r="L691" s="153"/>
      <c r="M691" s="153"/>
      <c r="N691" s="154"/>
      <c r="O691" s="155"/>
      <c r="P691" s="6"/>
      <c r="Q691" s="6"/>
      <c r="R691" s="118">
        <f t="shared" si="12"/>
        <v>0</v>
      </c>
      <c r="S691" s="118" t="str">
        <f>VLOOKUP(R691,Kod!$A$2:$B$55,2,0)</f>
        <v>Укажите код образования!</v>
      </c>
    </row>
    <row r="692" spans="1:19" s="88" customFormat="1" x14ac:dyDescent="0.2">
      <c r="A692" s="6"/>
      <c r="B692" s="6"/>
      <c r="C692" s="6"/>
      <c r="D692" s="6"/>
      <c r="E692" s="6"/>
      <c r="F692" s="153"/>
      <c r="G692" s="156"/>
      <c r="H692" s="6"/>
      <c r="I692" s="6"/>
      <c r="J692" s="153"/>
      <c r="K692" s="153"/>
      <c r="L692" s="153"/>
      <c r="M692" s="153"/>
      <c r="N692" s="154"/>
      <c r="O692" s="155"/>
      <c r="P692" s="6"/>
      <c r="Q692" s="6"/>
      <c r="R692" s="118">
        <f t="shared" si="12"/>
        <v>0</v>
      </c>
      <c r="S692" s="118" t="str">
        <f>VLOOKUP(R692,Kod!$A$2:$B$55,2,0)</f>
        <v>Укажите код образования!</v>
      </c>
    </row>
    <row r="693" spans="1:19" s="88" customFormat="1" x14ac:dyDescent="0.2">
      <c r="A693" s="6"/>
      <c r="B693" s="6"/>
      <c r="C693" s="6"/>
      <c r="D693" s="6"/>
      <c r="E693" s="6"/>
      <c r="F693" s="153"/>
      <c r="G693" s="156"/>
      <c r="H693" s="6"/>
      <c r="I693" s="6"/>
      <c r="J693" s="153"/>
      <c r="K693" s="153"/>
      <c r="L693" s="153"/>
      <c r="M693" s="153"/>
      <c r="N693" s="154"/>
      <c r="O693" s="155"/>
      <c r="P693" s="6"/>
      <c r="Q693" s="6"/>
      <c r="R693" s="118">
        <f t="shared" si="12"/>
        <v>0</v>
      </c>
      <c r="S693" s="118" t="str">
        <f>VLOOKUP(R693,Kod!$A$2:$B$55,2,0)</f>
        <v>Укажите код образования!</v>
      </c>
    </row>
    <row r="694" spans="1:19" s="88" customFormat="1" x14ac:dyDescent="0.2">
      <c r="A694" s="6"/>
      <c r="B694" s="6"/>
      <c r="C694" s="6"/>
      <c r="D694" s="6"/>
      <c r="E694" s="6"/>
      <c r="F694" s="153"/>
      <c r="G694" s="156"/>
      <c r="H694" s="6"/>
      <c r="I694" s="6"/>
      <c r="J694" s="153"/>
      <c r="K694" s="153"/>
      <c r="L694" s="153"/>
      <c r="M694" s="153"/>
      <c r="N694" s="154"/>
      <c r="O694" s="155"/>
      <c r="P694" s="6"/>
      <c r="Q694" s="6"/>
      <c r="R694" s="118">
        <f t="shared" si="12"/>
        <v>0</v>
      </c>
      <c r="S694" s="118" t="str">
        <f>VLOOKUP(R694,Kod!$A$2:$B$55,2,0)</f>
        <v>Укажите код образования!</v>
      </c>
    </row>
    <row r="695" spans="1:19" s="88" customFormat="1" x14ac:dyDescent="0.2">
      <c r="A695" s="6"/>
      <c r="B695" s="6"/>
      <c r="C695" s="6"/>
      <c r="D695" s="6"/>
      <c r="E695" s="6"/>
      <c r="F695" s="153"/>
      <c r="G695" s="156"/>
      <c r="H695" s="6"/>
      <c r="I695" s="6"/>
      <c r="J695" s="153"/>
      <c r="K695" s="153"/>
      <c r="L695" s="153"/>
      <c r="M695" s="153"/>
      <c r="N695" s="154"/>
      <c r="O695" s="155"/>
      <c r="P695" s="6"/>
      <c r="Q695" s="6"/>
      <c r="R695" s="118">
        <f t="shared" si="12"/>
        <v>0</v>
      </c>
      <c r="S695" s="118" t="str">
        <f>VLOOKUP(R695,Kod!$A$2:$B$55,2,0)</f>
        <v>Укажите код образования!</v>
      </c>
    </row>
    <row r="696" spans="1:19" s="88" customFormat="1" x14ac:dyDescent="0.2">
      <c r="A696" s="6"/>
      <c r="B696" s="6"/>
      <c r="C696" s="6"/>
      <c r="D696" s="6"/>
      <c r="E696" s="6"/>
      <c r="F696" s="153"/>
      <c r="G696" s="156"/>
      <c r="H696" s="6"/>
      <c r="I696" s="6"/>
      <c r="J696" s="153"/>
      <c r="K696" s="153"/>
      <c r="L696" s="153"/>
      <c r="M696" s="153"/>
      <c r="N696" s="154"/>
      <c r="O696" s="155"/>
      <c r="P696" s="6"/>
      <c r="Q696" s="6"/>
      <c r="R696" s="118">
        <f t="shared" si="12"/>
        <v>0</v>
      </c>
      <c r="S696" s="118" t="str">
        <f>VLOOKUP(R696,Kod!$A$2:$B$55,2,0)</f>
        <v>Укажите код образования!</v>
      </c>
    </row>
    <row r="697" spans="1:19" s="88" customFormat="1" x14ac:dyDescent="0.2">
      <c r="A697" s="6"/>
      <c r="B697" s="6"/>
      <c r="C697" s="6"/>
      <c r="D697" s="6"/>
      <c r="E697" s="6"/>
      <c r="F697" s="153"/>
      <c r="G697" s="156"/>
      <c r="H697" s="6"/>
      <c r="I697" s="6"/>
      <c r="J697" s="153"/>
      <c r="K697" s="153"/>
      <c r="L697" s="153"/>
      <c r="M697" s="153"/>
      <c r="N697" s="154"/>
      <c r="O697" s="155"/>
      <c r="P697" s="6"/>
      <c r="Q697" s="6"/>
      <c r="R697" s="118">
        <f t="shared" si="12"/>
        <v>0</v>
      </c>
      <c r="S697" s="118" t="str">
        <f>VLOOKUP(R697,Kod!$A$2:$B$55,2,0)</f>
        <v>Укажите код образования!</v>
      </c>
    </row>
    <row r="698" spans="1:19" s="88" customFormat="1" x14ac:dyDescent="0.2">
      <c r="A698" s="6"/>
      <c r="B698" s="6"/>
      <c r="C698" s="6"/>
      <c r="D698" s="6"/>
      <c r="E698" s="6"/>
      <c r="F698" s="153"/>
      <c r="G698" s="156"/>
      <c r="H698" s="6"/>
      <c r="I698" s="6"/>
      <c r="J698" s="153"/>
      <c r="K698" s="153"/>
      <c r="L698" s="153"/>
      <c r="M698" s="153"/>
      <c r="N698" s="154"/>
      <c r="O698" s="155"/>
      <c r="P698" s="6"/>
      <c r="Q698" s="6"/>
      <c r="R698" s="118">
        <f t="shared" si="12"/>
        <v>0</v>
      </c>
      <c r="S698" s="118" t="str">
        <f>VLOOKUP(R698,Kod!$A$2:$B$55,2,0)</f>
        <v>Укажите код образования!</v>
      </c>
    </row>
    <row r="699" spans="1:19" s="88" customFormat="1" x14ac:dyDescent="0.2">
      <c r="A699" s="6"/>
      <c r="B699" s="6"/>
      <c r="C699" s="6"/>
      <c r="D699" s="6"/>
      <c r="E699" s="6"/>
      <c r="F699" s="153"/>
      <c r="G699" s="156"/>
      <c r="H699" s="6"/>
      <c r="I699" s="6"/>
      <c r="J699" s="153"/>
      <c r="K699" s="153"/>
      <c r="L699" s="153"/>
      <c r="M699" s="153"/>
      <c r="N699" s="154"/>
      <c r="O699" s="155"/>
      <c r="P699" s="6"/>
      <c r="Q699" s="6"/>
      <c r="R699" s="118">
        <f t="shared" si="12"/>
        <v>0</v>
      </c>
      <c r="S699" s="118" t="str">
        <f>VLOOKUP(R699,Kod!$A$2:$B$55,2,0)</f>
        <v>Укажите код образования!</v>
      </c>
    </row>
    <row r="700" spans="1:19" s="88" customFormat="1" x14ac:dyDescent="0.2">
      <c r="A700" s="6"/>
      <c r="B700" s="6"/>
      <c r="C700" s="6"/>
      <c r="D700" s="6"/>
      <c r="E700" s="6"/>
      <c r="F700" s="153"/>
      <c r="G700" s="156"/>
      <c r="H700" s="6"/>
      <c r="I700" s="6"/>
      <c r="J700" s="153"/>
      <c r="K700" s="153"/>
      <c r="L700" s="153"/>
      <c r="M700" s="153"/>
      <c r="N700" s="154"/>
      <c r="O700" s="155"/>
      <c r="P700" s="6"/>
      <c r="Q700" s="6"/>
      <c r="R700" s="118">
        <f t="shared" si="12"/>
        <v>0</v>
      </c>
      <c r="S700" s="118" t="str">
        <f>VLOOKUP(R700,Kod!$A$2:$B$55,2,0)</f>
        <v>Укажите код образования!</v>
      </c>
    </row>
    <row r="701" spans="1:19" s="88" customFormat="1" x14ac:dyDescent="0.2">
      <c r="A701" s="6"/>
      <c r="B701" s="6"/>
      <c r="C701" s="6"/>
      <c r="D701" s="6"/>
      <c r="E701" s="6"/>
      <c r="F701" s="153"/>
      <c r="G701" s="156"/>
      <c r="H701" s="6"/>
      <c r="I701" s="6"/>
      <c r="J701" s="153"/>
      <c r="K701" s="153"/>
      <c r="L701" s="153"/>
      <c r="M701" s="153"/>
      <c r="N701" s="154"/>
      <c r="O701" s="155"/>
      <c r="P701" s="6"/>
      <c r="Q701" s="6"/>
      <c r="R701" s="118">
        <f t="shared" si="12"/>
        <v>0</v>
      </c>
      <c r="S701" s="118" t="str">
        <f>VLOOKUP(R701,Kod!$A$2:$B$55,2,0)</f>
        <v>Укажите код образования!</v>
      </c>
    </row>
    <row r="702" spans="1:19" s="88" customFormat="1" x14ac:dyDescent="0.2">
      <c r="A702" s="6"/>
      <c r="B702" s="6"/>
      <c r="C702" s="6"/>
      <c r="D702" s="6"/>
      <c r="E702" s="6"/>
      <c r="F702" s="153"/>
      <c r="G702" s="156"/>
      <c r="H702" s="6"/>
      <c r="I702" s="6"/>
      <c r="J702" s="153"/>
      <c r="K702" s="153"/>
      <c r="L702" s="153"/>
      <c r="M702" s="153"/>
      <c r="N702" s="154"/>
      <c r="O702" s="155"/>
      <c r="P702" s="6"/>
      <c r="Q702" s="6"/>
      <c r="R702" s="118">
        <f t="shared" si="12"/>
        <v>0</v>
      </c>
      <c r="S702" s="118" t="str">
        <f>VLOOKUP(R702,Kod!$A$2:$B$55,2,0)</f>
        <v>Укажите код образования!</v>
      </c>
    </row>
    <row r="703" spans="1:19" s="88" customFormat="1" x14ac:dyDescent="0.2">
      <c r="A703" s="6"/>
      <c r="B703" s="6"/>
      <c r="C703" s="6"/>
      <c r="D703" s="6"/>
      <c r="E703" s="6"/>
      <c r="F703" s="153"/>
      <c r="G703" s="156"/>
      <c r="H703" s="6"/>
      <c r="I703" s="6"/>
      <c r="J703" s="153"/>
      <c r="K703" s="153"/>
      <c r="L703" s="153"/>
      <c r="M703" s="153"/>
      <c r="N703" s="154"/>
      <c r="O703" s="155"/>
      <c r="P703" s="6"/>
      <c r="Q703" s="6"/>
      <c r="R703" s="118">
        <f t="shared" si="12"/>
        <v>0</v>
      </c>
      <c r="S703" s="118" t="str">
        <f>VLOOKUP(R703,Kod!$A$2:$B$55,2,0)</f>
        <v>Укажите код образования!</v>
      </c>
    </row>
    <row r="704" spans="1:19" s="88" customFormat="1" x14ac:dyDescent="0.2">
      <c r="A704" s="6"/>
      <c r="B704" s="6"/>
      <c r="C704" s="6"/>
      <c r="D704" s="6"/>
      <c r="E704" s="6"/>
      <c r="F704" s="153"/>
      <c r="G704" s="156"/>
      <c r="H704" s="6"/>
      <c r="I704" s="6"/>
      <c r="J704" s="153"/>
      <c r="K704" s="153"/>
      <c r="L704" s="153"/>
      <c r="M704" s="153"/>
      <c r="N704" s="154"/>
      <c r="O704" s="155"/>
      <c r="P704" s="6"/>
      <c r="Q704" s="6"/>
      <c r="R704" s="118">
        <f t="shared" si="12"/>
        <v>0</v>
      </c>
      <c r="S704" s="118" t="str">
        <f>VLOOKUP(R704,Kod!$A$2:$B$55,2,0)</f>
        <v>Укажите код образования!</v>
      </c>
    </row>
    <row r="705" spans="1:19" s="88" customFormat="1" x14ac:dyDescent="0.2">
      <c r="A705" s="6"/>
      <c r="B705" s="6"/>
      <c r="C705" s="6"/>
      <c r="D705" s="6"/>
      <c r="E705" s="6"/>
      <c r="F705" s="153"/>
      <c r="G705" s="156"/>
      <c r="H705" s="6"/>
      <c r="I705" s="6"/>
      <c r="J705" s="153"/>
      <c r="K705" s="153"/>
      <c r="L705" s="153"/>
      <c r="M705" s="153"/>
      <c r="N705" s="154"/>
      <c r="O705" s="155"/>
      <c r="P705" s="6"/>
      <c r="Q705" s="6"/>
      <c r="R705" s="118">
        <f t="shared" si="12"/>
        <v>0</v>
      </c>
      <c r="S705" s="118" t="str">
        <f>VLOOKUP(R705,Kod!$A$2:$B$55,2,0)</f>
        <v>Укажите код образования!</v>
      </c>
    </row>
    <row r="706" spans="1:19" s="88" customFormat="1" x14ac:dyDescent="0.2">
      <c r="A706" s="6"/>
      <c r="B706" s="6"/>
      <c r="C706" s="6"/>
      <c r="D706" s="6"/>
      <c r="E706" s="6"/>
      <c r="F706" s="153"/>
      <c r="G706" s="156"/>
      <c r="H706" s="6"/>
      <c r="I706" s="6"/>
      <c r="J706" s="153"/>
      <c r="K706" s="153"/>
      <c r="L706" s="153"/>
      <c r="M706" s="153"/>
      <c r="N706" s="154"/>
      <c r="O706" s="155"/>
      <c r="P706" s="6"/>
      <c r="Q706" s="6"/>
      <c r="R706" s="118">
        <f t="shared" si="12"/>
        <v>0</v>
      </c>
      <c r="S706" s="118" t="str">
        <f>VLOOKUP(R706,Kod!$A$2:$B$55,2,0)</f>
        <v>Укажите код образования!</v>
      </c>
    </row>
    <row r="707" spans="1:19" s="88" customFormat="1" x14ac:dyDescent="0.2">
      <c r="A707" s="6"/>
      <c r="B707" s="6"/>
      <c r="C707" s="6"/>
      <c r="D707" s="6"/>
      <c r="E707" s="6"/>
      <c r="F707" s="153"/>
      <c r="G707" s="156"/>
      <c r="H707" s="6"/>
      <c r="I707" s="6"/>
      <c r="J707" s="153"/>
      <c r="K707" s="153"/>
      <c r="L707" s="153"/>
      <c r="M707" s="153"/>
      <c r="N707" s="154"/>
      <c r="O707" s="155"/>
      <c r="P707" s="6"/>
      <c r="Q707" s="6"/>
      <c r="R707" s="118">
        <f t="shared" si="12"/>
        <v>0</v>
      </c>
      <c r="S707" s="118" t="str">
        <f>VLOOKUP(R707,Kod!$A$2:$B$55,2,0)</f>
        <v>Укажите код образования!</v>
      </c>
    </row>
    <row r="708" spans="1:19" s="88" customFormat="1" x14ac:dyDescent="0.2">
      <c r="A708" s="6"/>
      <c r="B708" s="6"/>
      <c r="C708" s="6"/>
      <c r="D708" s="6"/>
      <c r="E708" s="6"/>
      <c r="F708" s="153"/>
      <c r="G708" s="156"/>
      <c r="H708" s="6"/>
      <c r="I708" s="6"/>
      <c r="J708" s="153"/>
      <c r="K708" s="153"/>
      <c r="L708" s="153"/>
      <c r="M708" s="153"/>
      <c r="N708" s="154"/>
      <c r="O708" s="155"/>
      <c r="P708" s="6"/>
      <c r="Q708" s="6"/>
      <c r="R708" s="118">
        <f t="shared" si="12"/>
        <v>0</v>
      </c>
      <c r="S708" s="118" t="str">
        <f>VLOOKUP(R708,Kod!$A$2:$B$55,2,0)</f>
        <v>Укажите код образования!</v>
      </c>
    </row>
    <row r="709" spans="1:19" s="88" customFormat="1" x14ac:dyDescent="0.2">
      <c r="A709" s="6"/>
      <c r="B709" s="6"/>
      <c r="C709" s="6"/>
      <c r="D709" s="6"/>
      <c r="E709" s="6"/>
      <c r="F709" s="153"/>
      <c r="G709" s="156"/>
      <c r="H709" s="6"/>
      <c r="I709" s="6"/>
      <c r="J709" s="153"/>
      <c r="K709" s="153"/>
      <c r="L709" s="153"/>
      <c r="M709" s="153"/>
      <c r="N709" s="154"/>
      <c r="O709" s="155"/>
      <c r="P709" s="6"/>
      <c r="Q709" s="6"/>
      <c r="R709" s="118">
        <f t="shared" si="12"/>
        <v>0</v>
      </c>
      <c r="S709" s="118" t="str">
        <f>VLOOKUP(R709,Kod!$A$2:$B$55,2,0)</f>
        <v>Укажите код образования!</v>
      </c>
    </row>
    <row r="710" spans="1:19" s="88" customFormat="1" x14ac:dyDescent="0.2">
      <c r="A710" s="6"/>
      <c r="B710" s="6"/>
      <c r="C710" s="6"/>
      <c r="D710" s="6"/>
      <c r="E710" s="6"/>
      <c r="F710" s="153"/>
      <c r="G710" s="156"/>
      <c r="H710" s="6"/>
      <c r="I710" s="6"/>
      <c r="J710" s="153"/>
      <c r="K710" s="153"/>
      <c r="L710" s="153"/>
      <c r="M710" s="153"/>
      <c r="N710" s="154"/>
      <c r="O710" s="155"/>
      <c r="P710" s="6"/>
      <c r="Q710" s="6"/>
      <c r="R710" s="118">
        <f t="shared" si="12"/>
        <v>0</v>
      </c>
      <c r="S710" s="118" t="str">
        <f>VLOOKUP(R710,Kod!$A$2:$B$55,2,0)</f>
        <v>Укажите код образования!</v>
      </c>
    </row>
    <row r="711" spans="1:19" s="88" customFormat="1" x14ac:dyDescent="0.2">
      <c r="A711" s="6"/>
      <c r="B711" s="6"/>
      <c r="C711" s="6"/>
      <c r="D711" s="6"/>
      <c r="E711" s="6"/>
      <c r="F711" s="153"/>
      <c r="G711" s="156"/>
      <c r="H711" s="6"/>
      <c r="I711" s="6"/>
      <c r="J711" s="153"/>
      <c r="K711" s="153"/>
      <c r="L711" s="153"/>
      <c r="M711" s="153"/>
      <c r="N711" s="154"/>
      <c r="O711" s="155"/>
      <c r="P711" s="6"/>
      <c r="Q711" s="6"/>
      <c r="R711" s="118">
        <f t="shared" si="12"/>
        <v>0</v>
      </c>
      <c r="S711" s="118" t="str">
        <f>VLOOKUP(R711,Kod!$A$2:$B$55,2,0)</f>
        <v>Укажите код образования!</v>
      </c>
    </row>
    <row r="712" spans="1:19" s="88" customFormat="1" x14ac:dyDescent="0.2">
      <c r="A712" s="6"/>
      <c r="B712" s="6"/>
      <c r="C712" s="6"/>
      <c r="D712" s="6"/>
      <c r="E712" s="6"/>
      <c r="F712" s="153"/>
      <c r="G712" s="156"/>
      <c r="H712" s="6"/>
      <c r="I712" s="6"/>
      <c r="J712" s="153"/>
      <c r="K712" s="153"/>
      <c r="L712" s="153"/>
      <c r="M712" s="153"/>
      <c r="N712" s="154"/>
      <c r="O712" s="155"/>
      <c r="P712" s="6"/>
      <c r="Q712" s="6"/>
      <c r="R712" s="118">
        <f t="shared" si="12"/>
        <v>0</v>
      </c>
      <c r="S712" s="118" t="str">
        <f>VLOOKUP(R712,Kod!$A$2:$B$55,2,0)</f>
        <v>Укажите код образования!</v>
      </c>
    </row>
    <row r="713" spans="1:19" s="88" customFormat="1" x14ac:dyDescent="0.2">
      <c r="A713" s="6"/>
      <c r="B713" s="6"/>
      <c r="C713" s="6"/>
      <c r="D713" s="6"/>
      <c r="E713" s="6"/>
      <c r="F713" s="153"/>
      <c r="G713" s="156"/>
      <c r="H713" s="6"/>
      <c r="I713" s="6"/>
      <c r="J713" s="153"/>
      <c r="K713" s="153"/>
      <c r="L713" s="153"/>
      <c r="M713" s="153"/>
      <c r="N713" s="154"/>
      <c r="O713" s="155"/>
      <c r="P713" s="6"/>
      <c r="Q713" s="6"/>
      <c r="R713" s="118">
        <f t="shared" si="12"/>
        <v>0</v>
      </c>
      <c r="S713" s="118" t="str">
        <f>VLOOKUP(R713,Kod!$A$2:$B$55,2,0)</f>
        <v>Укажите код образования!</v>
      </c>
    </row>
    <row r="714" spans="1:19" s="88" customFormat="1" x14ac:dyDescent="0.2">
      <c r="A714" s="6"/>
      <c r="B714" s="6"/>
      <c r="C714" s="6"/>
      <c r="D714" s="6"/>
      <c r="E714" s="6"/>
      <c r="F714" s="153"/>
      <c r="G714" s="156"/>
      <c r="H714" s="6"/>
      <c r="I714" s="6"/>
      <c r="J714" s="153"/>
      <c r="K714" s="153"/>
      <c r="L714" s="153"/>
      <c r="M714" s="153"/>
      <c r="N714" s="154"/>
      <c r="O714" s="155"/>
      <c r="P714" s="6"/>
      <c r="Q714" s="6"/>
      <c r="R714" s="118">
        <f t="shared" si="12"/>
        <v>0</v>
      </c>
      <c r="S714" s="118" t="str">
        <f>VLOOKUP(R714,Kod!$A$2:$B$55,2,0)</f>
        <v>Укажите код образования!</v>
      </c>
    </row>
    <row r="715" spans="1:19" s="88" customFormat="1" x14ac:dyDescent="0.2">
      <c r="A715" s="6"/>
      <c r="B715" s="6"/>
      <c r="C715" s="6"/>
      <c r="D715" s="6"/>
      <c r="E715" s="6"/>
      <c r="F715" s="153"/>
      <c r="G715" s="156"/>
      <c r="H715" s="6"/>
      <c r="I715" s="6"/>
      <c r="J715" s="153"/>
      <c r="K715" s="153"/>
      <c r="L715" s="153"/>
      <c r="M715" s="153"/>
      <c r="N715" s="154"/>
      <c r="O715" s="155"/>
      <c r="P715" s="6"/>
      <c r="Q715" s="6"/>
      <c r="R715" s="118">
        <f t="shared" si="12"/>
        <v>0</v>
      </c>
      <c r="S715" s="118" t="str">
        <f>VLOOKUP(R715,Kod!$A$2:$B$55,2,0)</f>
        <v>Укажите код образования!</v>
      </c>
    </row>
    <row r="716" spans="1:19" s="88" customFormat="1" x14ac:dyDescent="0.2">
      <c r="A716" s="6"/>
      <c r="B716" s="6"/>
      <c r="C716" s="6"/>
      <c r="D716" s="6"/>
      <c r="E716" s="6"/>
      <c r="F716" s="153"/>
      <c r="G716" s="156"/>
      <c r="H716" s="6"/>
      <c r="I716" s="6"/>
      <c r="J716" s="153"/>
      <c r="K716" s="153"/>
      <c r="L716" s="153"/>
      <c r="M716" s="153"/>
      <c r="N716" s="154"/>
      <c r="O716" s="155"/>
      <c r="P716" s="6"/>
      <c r="Q716" s="6"/>
      <c r="R716" s="118">
        <f t="shared" si="12"/>
        <v>0</v>
      </c>
      <c r="S716" s="118" t="str">
        <f>VLOOKUP(R716,Kod!$A$2:$B$55,2,0)</f>
        <v>Укажите код образования!</v>
      </c>
    </row>
    <row r="717" spans="1:19" s="88" customFormat="1" x14ac:dyDescent="0.2">
      <c r="A717" s="6"/>
      <c r="B717" s="6"/>
      <c r="C717" s="6"/>
      <c r="D717" s="6"/>
      <c r="E717" s="6"/>
      <c r="F717" s="153"/>
      <c r="G717" s="156"/>
      <c r="H717" s="6"/>
      <c r="I717" s="6"/>
      <c r="J717" s="153"/>
      <c r="K717" s="153"/>
      <c r="L717" s="153"/>
      <c r="M717" s="153"/>
      <c r="N717" s="154"/>
      <c r="O717" s="155"/>
      <c r="P717" s="6"/>
      <c r="Q717" s="6"/>
      <c r="R717" s="118">
        <f t="shared" si="12"/>
        <v>0</v>
      </c>
      <c r="S717" s="118" t="str">
        <f>VLOOKUP(R717,Kod!$A$2:$B$55,2,0)</f>
        <v>Укажите код образования!</v>
      </c>
    </row>
    <row r="718" spans="1:19" s="88" customFormat="1" x14ac:dyDescent="0.2">
      <c r="A718" s="6"/>
      <c r="B718" s="6"/>
      <c r="C718" s="6"/>
      <c r="D718" s="6"/>
      <c r="E718" s="6"/>
      <c r="F718" s="153"/>
      <c r="G718" s="156"/>
      <c r="H718" s="6"/>
      <c r="I718" s="6"/>
      <c r="J718" s="153"/>
      <c r="K718" s="153"/>
      <c r="L718" s="153"/>
      <c r="M718" s="153"/>
      <c r="N718" s="154"/>
      <c r="O718" s="155"/>
      <c r="P718" s="6"/>
      <c r="Q718" s="6"/>
      <c r="R718" s="118">
        <f t="shared" si="12"/>
        <v>0</v>
      </c>
      <c r="S718" s="118" t="str">
        <f>VLOOKUP(R718,Kod!$A$2:$B$55,2,0)</f>
        <v>Укажите код образования!</v>
      </c>
    </row>
    <row r="719" spans="1:19" s="88" customFormat="1" x14ac:dyDescent="0.2">
      <c r="A719" s="6"/>
      <c r="B719" s="6"/>
      <c r="C719" s="6"/>
      <c r="D719" s="6"/>
      <c r="E719" s="6"/>
      <c r="F719" s="153"/>
      <c r="G719" s="156"/>
      <c r="H719" s="6"/>
      <c r="I719" s="6"/>
      <c r="J719" s="153"/>
      <c r="K719" s="153"/>
      <c r="L719" s="153"/>
      <c r="M719" s="153"/>
      <c r="N719" s="154"/>
      <c r="O719" s="155"/>
      <c r="P719" s="6"/>
      <c r="Q719" s="6"/>
      <c r="R719" s="118">
        <f t="shared" si="12"/>
        <v>0</v>
      </c>
      <c r="S719" s="118" t="str">
        <f>VLOOKUP(R719,Kod!$A$2:$B$55,2,0)</f>
        <v>Укажите код образования!</v>
      </c>
    </row>
    <row r="720" spans="1:19" s="88" customFormat="1" x14ac:dyDescent="0.2">
      <c r="A720" s="6"/>
      <c r="B720" s="6"/>
      <c r="C720" s="6"/>
      <c r="D720" s="6"/>
      <c r="E720" s="6"/>
      <c r="F720" s="153"/>
      <c r="G720" s="156"/>
      <c r="H720" s="6"/>
      <c r="I720" s="6"/>
      <c r="J720" s="153"/>
      <c r="K720" s="153"/>
      <c r="L720" s="153"/>
      <c r="M720" s="153"/>
      <c r="N720" s="154"/>
      <c r="O720" s="155"/>
      <c r="P720" s="6"/>
      <c r="Q720" s="6"/>
      <c r="R720" s="118">
        <f t="shared" si="12"/>
        <v>0</v>
      </c>
      <c r="S720" s="118" t="str">
        <f>VLOOKUP(R720,Kod!$A$2:$B$55,2,0)</f>
        <v>Укажите код образования!</v>
      </c>
    </row>
    <row r="721" spans="1:19" s="88" customFormat="1" x14ac:dyDescent="0.2">
      <c r="A721" s="6"/>
      <c r="B721" s="6"/>
      <c r="C721" s="6"/>
      <c r="D721" s="6"/>
      <c r="E721" s="6"/>
      <c r="F721" s="153"/>
      <c r="G721" s="156"/>
      <c r="H721" s="6"/>
      <c r="I721" s="6"/>
      <c r="J721" s="153"/>
      <c r="K721" s="153"/>
      <c r="L721" s="153"/>
      <c r="M721" s="153"/>
      <c r="N721" s="154"/>
      <c r="O721" s="155"/>
      <c r="P721" s="6"/>
      <c r="Q721" s="6"/>
      <c r="R721" s="118">
        <f t="shared" si="12"/>
        <v>0</v>
      </c>
      <c r="S721" s="118" t="str">
        <f>VLOOKUP(R721,Kod!$A$2:$B$55,2,0)</f>
        <v>Укажите код образования!</v>
      </c>
    </row>
    <row r="722" spans="1:19" s="88" customFormat="1" x14ac:dyDescent="0.2">
      <c r="A722" s="6"/>
      <c r="B722" s="6"/>
      <c r="C722" s="6"/>
      <c r="D722" s="6"/>
      <c r="E722" s="6"/>
      <c r="F722" s="153"/>
      <c r="G722" s="156"/>
      <c r="H722" s="6"/>
      <c r="I722" s="6"/>
      <c r="J722" s="153"/>
      <c r="K722" s="153"/>
      <c r="L722" s="153"/>
      <c r="M722" s="153"/>
      <c r="N722" s="154"/>
      <c r="O722" s="155"/>
      <c r="P722" s="6"/>
      <c r="Q722" s="6"/>
      <c r="R722" s="118">
        <f t="shared" si="12"/>
        <v>0</v>
      </c>
      <c r="S722" s="118" t="str">
        <f>VLOOKUP(R722,Kod!$A$2:$B$55,2,0)</f>
        <v>Укажите код образования!</v>
      </c>
    </row>
    <row r="723" spans="1:19" s="88" customFormat="1" x14ac:dyDescent="0.2">
      <c r="A723" s="6"/>
      <c r="B723" s="6"/>
      <c r="C723" s="6"/>
      <c r="D723" s="6"/>
      <c r="E723" s="6"/>
      <c r="F723" s="153"/>
      <c r="G723" s="156"/>
      <c r="H723" s="6"/>
      <c r="I723" s="6"/>
      <c r="J723" s="153"/>
      <c r="K723" s="153"/>
      <c r="L723" s="153"/>
      <c r="M723" s="153"/>
      <c r="N723" s="154"/>
      <c r="O723" s="155"/>
      <c r="P723" s="6"/>
      <c r="Q723" s="6"/>
      <c r="R723" s="118">
        <f t="shared" si="12"/>
        <v>0</v>
      </c>
      <c r="S723" s="118" t="str">
        <f>VLOOKUP(R723,Kod!$A$2:$B$55,2,0)</f>
        <v>Укажите код образования!</v>
      </c>
    </row>
    <row r="724" spans="1:19" s="88" customFormat="1" x14ac:dyDescent="0.2">
      <c r="A724" s="6"/>
      <c r="B724" s="6"/>
      <c r="C724" s="6"/>
      <c r="D724" s="6"/>
      <c r="E724" s="6"/>
      <c r="F724" s="153"/>
      <c r="G724" s="156"/>
      <c r="H724" s="6"/>
      <c r="I724" s="6"/>
      <c r="J724" s="153"/>
      <c r="K724" s="153"/>
      <c r="L724" s="153"/>
      <c r="M724" s="153"/>
      <c r="N724" s="154"/>
      <c r="O724" s="155"/>
      <c r="P724" s="6"/>
      <c r="Q724" s="6"/>
      <c r="R724" s="118">
        <f t="shared" si="12"/>
        <v>0</v>
      </c>
      <c r="S724" s="118" t="str">
        <f>VLOOKUP(R724,Kod!$A$2:$B$55,2,0)</f>
        <v>Укажите код образования!</v>
      </c>
    </row>
    <row r="725" spans="1:19" s="88" customFormat="1" x14ac:dyDescent="0.2">
      <c r="A725" s="6"/>
      <c r="B725" s="6"/>
      <c r="C725" s="6"/>
      <c r="D725" s="6"/>
      <c r="E725" s="6"/>
      <c r="F725" s="153"/>
      <c r="G725" s="156"/>
      <c r="H725" s="6"/>
      <c r="I725" s="6"/>
      <c r="J725" s="153"/>
      <c r="K725" s="153"/>
      <c r="L725" s="153"/>
      <c r="M725" s="153"/>
      <c r="N725" s="154"/>
      <c r="O725" s="155"/>
      <c r="P725" s="6"/>
      <c r="Q725" s="6"/>
      <c r="R725" s="118">
        <f t="shared" si="12"/>
        <v>0</v>
      </c>
      <c r="S725" s="118" t="str">
        <f>VLOOKUP(R725,Kod!$A$2:$B$55,2,0)</f>
        <v>Укажите код образования!</v>
      </c>
    </row>
    <row r="726" spans="1:19" s="88" customFormat="1" x14ac:dyDescent="0.2">
      <c r="A726" s="6"/>
      <c r="B726" s="6"/>
      <c r="C726" s="6"/>
      <c r="D726" s="6"/>
      <c r="E726" s="6"/>
      <c r="F726" s="153"/>
      <c r="G726" s="156"/>
      <c r="H726" s="6"/>
      <c r="I726" s="6"/>
      <c r="J726" s="153"/>
      <c r="K726" s="153"/>
      <c r="L726" s="153"/>
      <c r="M726" s="153"/>
      <c r="N726" s="154"/>
      <c r="O726" s="155"/>
      <c r="P726" s="6"/>
      <c r="Q726" s="6"/>
      <c r="R726" s="118">
        <f t="shared" si="12"/>
        <v>0</v>
      </c>
      <c r="S726" s="118" t="str">
        <f>VLOOKUP(R726,Kod!$A$2:$B$55,2,0)</f>
        <v>Укажите код образования!</v>
      </c>
    </row>
    <row r="727" spans="1:19" s="88" customFormat="1" x14ac:dyDescent="0.2">
      <c r="A727" s="6"/>
      <c r="B727" s="6"/>
      <c r="C727" s="6"/>
      <c r="D727" s="6"/>
      <c r="E727" s="6"/>
      <c r="F727" s="153"/>
      <c r="G727" s="156"/>
      <c r="H727" s="6"/>
      <c r="I727" s="6"/>
      <c r="J727" s="153"/>
      <c r="K727" s="153"/>
      <c r="L727" s="153"/>
      <c r="M727" s="153"/>
      <c r="N727" s="154"/>
      <c r="O727" s="155"/>
      <c r="P727" s="6"/>
      <c r="Q727" s="6"/>
      <c r="R727" s="118">
        <f t="shared" si="12"/>
        <v>0</v>
      </c>
      <c r="S727" s="118" t="str">
        <f>VLOOKUP(R727,Kod!$A$2:$B$55,2,0)</f>
        <v>Укажите код образования!</v>
      </c>
    </row>
    <row r="728" spans="1:19" s="88" customFormat="1" x14ac:dyDescent="0.2">
      <c r="A728" s="6"/>
      <c r="B728" s="6"/>
      <c r="C728" s="6"/>
      <c r="D728" s="6"/>
      <c r="E728" s="6"/>
      <c r="F728" s="153"/>
      <c r="G728" s="156"/>
      <c r="H728" s="6"/>
      <c r="I728" s="6"/>
      <c r="J728" s="153"/>
      <c r="K728" s="153"/>
      <c r="L728" s="153"/>
      <c r="M728" s="153"/>
      <c r="N728" s="154"/>
      <c r="O728" s="155"/>
      <c r="P728" s="6"/>
      <c r="Q728" s="6"/>
      <c r="R728" s="118">
        <f t="shared" si="12"/>
        <v>0</v>
      </c>
      <c r="S728" s="118" t="str">
        <f>VLOOKUP(R728,Kod!$A$2:$B$55,2,0)</f>
        <v>Укажите код образования!</v>
      </c>
    </row>
    <row r="729" spans="1:19" s="88" customFormat="1" x14ac:dyDescent="0.2">
      <c r="A729" s="6"/>
      <c r="B729" s="6"/>
      <c r="C729" s="6"/>
      <c r="D729" s="6"/>
      <c r="E729" s="6"/>
      <c r="F729" s="153"/>
      <c r="G729" s="156"/>
      <c r="H729" s="6"/>
      <c r="I729" s="6"/>
      <c r="J729" s="153"/>
      <c r="K729" s="153"/>
      <c r="L729" s="153"/>
      <c r="M729" s="153"/>
      <c r="N729" s="154"/>
      <c r="O729" s="155"/>
      <c r="P729" s="6"/>
      <c r="Q729" s="6"/>
      <c r="R729" s="118">
        <f t="shared" si="12"/>
        <v>0</v>
      </c>
      <c r="S729" s="118" t="str">
        <f>VLOOKUP(R729,Kod!$A$2:$B$55,2,0)</f>
        <v>Укажите код образования!</v>
      </c>
    </row>
    <row r="730" spans="1:19" s="88" customFormat="1" x14ac:dyDescent="0.2">
      <c r="A730" s="6"/>
      <c r="B730" s="6"/>
      <c r="C730" s="6"/>
      <c r="D730" s="6"/>
      <c r="E730" s="6"/>
      <c r="F730" s="153"/>
      <c r="G730" s="156"/>
      <c r="H730" s="6"/>
      <c r="I730" s="6"/>
      <c r="J730" s="153"/>
      <c r="K730" s="153"/>
      <c r="L730" s="153"/>
      <c r="M730" s="153"/>
      <c r="N730" s="154"/>
      <c r="O730" s="155"/>
      <c r="P730" s="6"/>
      <c r="Q730" s="6"/>
      <c r="R730" s="118">
        <f t="shared" si="12"/>
        <v>0</v>
      </c>
      <c r="S730" s="118" t="str">
        <f>VLOOKUP(R730,Kod!$A$2:$B$55,2,0)</f>
        <v>Укажите код образования!</v>
      </c>
    </row>
    <row r="731" spans="1:19" s="88" customFormat="1" x14ac:dyDescent="0.2">
      <c r="A731" s="6"/>
      <c r="B731" s="6"/>
      <c r="C731" s="6"/>
      <c r="D731" s="6"/>
      <c r="E731" s="6"/>
      <c r="F731" s="153"/>
      <c r="G731" s="156"/>
      <c r="H731" s="6"/>
      <c r="I731" s="6"/>
      <c r="J731" s="153"/>
      <c r="K731" s="153"/>
      <c r="L731" s="153"/>
      <c r="M731" s="153"/>
      <c r="N731" s="154"/>
      <c r="O731" s="155"/>
      <c r="P731" s="6"/>
      <c r="Q731" s="6"/>
      <c r="R731" s="118">
        <f t="shared" si="12"/>
        <v>0</v>
      </c>
      <c r="S731" s="118" t="str">
        <f>VLOOKUP(R731,Kod!$A$2:$B$55,2,0)</f>
        <v>Укажите код образования!</v>
      </c>
    </row>
    <row r="732" spans="1:19" s="88" customFormat="1" x14ac:dyDescent="0.2">
      <c r="A732" s="6"/>
      <c r="B732" s="6"/>
      <c r="C732" s="6"/>
      <c r="D732" s="6"/>
      <c r="E732" s="6"/>
      <c r="F732" s="153"/>
      <c r="G732" s="156"/>
      <c r="H732" s="6"/>
      <c r="I732" s="6"/>
      <c r="J732" s="153"/>
      <c r="K732" s="153"/>
      <c r="L732" s="153"/>
      <c r="M732" s="153"/>
      <c r="N732" s="154"/>
      <c r="O732" s="155"/>
      <c r="P732" s="6"/>
      <c r="Q732" s="6"/>
      <c r="R732" s="118">
        <f t="shared" si="12"/>
        <v>0</v>
      </c>
      <c r="S732" s="118" t="str">
        <f>VLOOKUP(R732,Kod!$A$2:$B$55,2,0)</f>
        <v>Укажите код образования!</v>
      </c>
    </row>
    <row r="733" spans="1:19" s="88" customFormat="1" x14ac:dyDescent="0.2">
      <c r="A733" s="6"/>
      <c r="B733" s="6"/>
      <c r="C733" s="6"/>
      <c r="D733" s="6"/>
      <c r="E733" s="6"/>
      <c r="F733" s="153"/>
      <c r="G733" s="156"/>
      <c r="H733" s="6"/>
      <c r="I733" s="6"/>
      <c r="J733" s="153"/>
      <c r="K733" s="153"/>
      <c r="L733" s="153"/>
      <c r="M733" s="153"/>
      <c r="N733" s="154"/>
      <c r="O733" s="155"/>
      <c r="P733" s="6"/>
      <c r="Q733" s="6"/>
      <c r="R733" s="118">
        <f t="shared" si="12"/>
        <v>0</v>
      </c>
      <c r="S733" s="118" t="str">
        <f>VLOOKUP(R733,Kod!$A$2:$B$55,2,0)</f>
        <v>Укажите код образования!</v>
      </c>
    </row>
    <row r="734" spans="1:19" s="88" customFormat="1" x14ac:dyDescent="0.2">
      <c r="A734" s="6"/>
      <c r="B734" s="6"/>
      <c r="C734" s="6"/>
      <c r="D734" s="6"/>
      <c r="E734" s="6"/>
      <c r="F734" s="153"/>
      <c r="G734" s="156"/>
      <c r="H734" s="6"/>
      <c r="I734" s="6"/>
      <c r="J734" s="153"/>
      <c r="K734" s="153"/>
      <c r="L734" s="153"/>
      <c r="M734" s="153"/>
      <c r="N734" s="154"/>
      <c r="O734" s="155"/>
      <c r="P734" s="6"/>
      <c r="Q734" s="6"/>
      <c r="R734" s="118">
        <f t="shared" si="12"/>
        <v>0</v>
      </c>
      <c r="S734" s="118" t="str">
        <f>VLOOKUP(R734,Kod!$A$2:$B$55,2,0)</f>
        <v>Укажите код образования!</v>
      </c>
    </row>
    <row r="735" spans="1:19" s="88" customFormat="1" x14ac:dyDescent="0.2">
      <c r="A735" s="6"/>
      <c r="B735" s="6"/>
      <c r="C735" s="6"/>
      <c r="D735" s="6"/>
      <c r="E735" s="6"/>
      <c r="F735" s="153"/>
      <c r="G735" s="156"/>
      <c r="H735" s="6"/>
      <c r="I735" s="6"/>
      <c r="J735" s="153"/>
      <c r="K735" s="153"/>
      <c r="L735" s="153"/>
      <c r="M735" s="153"/>
      <c r="N735" s="154"/>
      <c r="O735" s="155"/>
      <c r="P735" s="6"/>
      <c r="Q735" s="6"/>
      <c r="R735" s="118">
        <f t="shared" si="12"/>
        <v>0</v>
      </c>
      <c r="S735" s="118" t="str">
        <f>VLOOKUP(R735,Kod!$A$2:$B$55,2,0)</f>
        <v>Укажите код образования!</v>
      </c>
    </row>
    <row r="736" spans="1:19" s="88" customFormat="1" x14ac:dyDescent="0.2">
      <c r="A736" s="6"/>
      <c r="B736" s="6"/>
      <c r="C736" s="6"/>
      <c r="D736" s="6"/>
      <c r="E736" s="6"/>
      <c r="F736" s="153"/>
      <c r="G736" s="156"/>
      <c r="H736" s="6"/>
      <c r="I736" s="6"/>
      <c r="J736" s="153"/>
      <c r="K736" s="153"/>
      <c r="L736" s="153"/>
      <c r="M736" s="153"/>
      <c r="N736" s="154"/>
      <c r="O736" s="155"/>
      <c r="P736" s="6"/>
      <c r="Q736" s="6"/>
      <c r="R736" s="118">
        <f t="shared" si="12"/>
        <v>0</v>
      </c>
      <c r="S736" s="118" t="str">
        <f>VLOOKUP(R736,Kod!$A$2:$B$55,2,0)</f>
        <v>Укажите код образования!</v>
      </c>
    </row>
    <row r="737" spans="1:19" s="88" customFormat="1" x14ac:dyDescent="0.2">
      <c r="A737" s="6"/>
      <c r="B737" s="6"/>
      <c r="C737" s="6"/>
      <c r="D737" s="6"/>
      <c r="E737" s="6"/>
      <c r="F737" s="153"/>
      <c r="G737" s="156"/>
      <c r="H737" s="6"/>
      <c r="I737" s="6"/>
      <c r="J737" s="153"/>
      <c r="K737" s="153"/>
      <c r="L737" s="153"/>
      <c r="M737" s="153"/>
      <c r="N737" s="154"/>
      <c r="O737" s="155"/>
      <c r="P737" s="6"/>
      <c r="Q737" s="6"/>
      <c r="R737" s="118">
        <f t="shared" si="12"/>
        <v>0</v>
      </c>
      <c r="S737" s="118" t="str">
        <f>VLOOKUP(R737,Kod!$A$2:$B$55,2,0)</f>
        <v>Укажите код образования!</v>
      </c>
    </row>
    <row r="738" spans="1:19" s="88" customFormat="1" x14ac:dyDescent="0.2">
      <c r="A738" s="6"/>
      <c r="B738" s="6"/>
      <c r="C738" s="6"/>
      <c r="D738" s="6"/>
      <c r="E738" s="6"/>
      <c r="F738" s="153"/>
      <c r="G738" s="156"/>
      <c r="H738" s="6"/>
      <c r="I738" s="6"/>
      <c r="J738" s="153"/>
      <c r="K738" s="153"/>
      <c r="L738" s="153"/>
      <c r="M738" s="153"/>
      <c r="N738" s="154"/>
      <c r="O738" s="155"/>
      <c r="P738" s="6"/>
      <c r="Q738" s="6"/>
      <c r="R738" s="118">
        <f t="shared" si="12"/>
        <v>0</v>
      </c>
      <c r="S738" s="118" t="str">
        <f>VLOOKUP(R738,Kod!$A$2:$B$55,2,0)</f>
        <v>Укажите код образования!</v>
      </c>
    </row>
    <row r="739" spans="1:19" s="88" customFormat="1" x14ac:dyDescent="0.2">
      <c r="A739" s="6"/>
      <c r="B739" s="6"/>
      <c r="C739" s="6"/>
      <c r="D739" s="6"/>
      <c r="E739" s="6"/>
      <c r="F739" s="153"/>
      <c r="G739" s="156"/>
      <c r="H739" s="6"/>
      <c r="I739" s="6"/>
      <c r="J739" s="153"/>
      <c r="K739" s="153"/>
      <c r="L739" s="153"/>
      <c r="M739" s="153"/>
      <c r="N739" s="154"/>
      <c r="O739" s="155"/>
      <c r="P739" s="6"/>
      <c r="Q739" s="6"/>
      <c r="R739" s="118">
        <f t="shared" ref="R739:R802" si="13">IF(Q739=945023,"222", IF(Q739=939019,"919", INT(Q739/1000)))</f>
        <v>0</v>
      </c>
      <c r="S739" s="118" t="str">
        <f>VLOOKUP(R739,Kod!$A$2:$B$55,2,0)</f>
        <v>Укажите код образования!</v>
      </c>
    </row>
    <row r="740" spans="1:19" s="88" customFormat="1" x14ac:dyDescent="0.2">
      <c r="A740" s="6"/>
      <c r="B740" s="6"/>
      <c r="C740" s="6"/>
      <c r="D740" s="6"/>
      <c r="E740" s="6"/>
      <c r="F740" s="153"/>
      <c r="G740" s="156"/>
      <c r="H740" s="6"/>
      <c r="I740" s="6"/>
      <c r="J740" s="153"/>
      <c r="K740" s="153"/>
      <c r="L740" s="153"/>
      <c r="M740" s="153"/>
      <c r="N740" s="154"/>
      <c r="O740" s="155"/>
      <c r="P740" s="6"/>
      <c r="Q740" s="6"/>
      <c r="R740" s="118">
        <f t="shared" si="13"/>
        <v>0</v>
      </c>
      <c r="S740" s="118" t="str">
        <f>VLOOKUP(R740,Kod!$A$2:$B$55,2,0)</f>
        <v>Укажите код образования!</v>
      </c>
    </row>
    <row r="741" spans="1:19" s="88" customFormat="1" x14ac:dyDescent="0.2">
      <c r="A741" s="6"/>
      <c r="B741" s="6"/>
      <c r="C741" s="6"/>
      <c r="D741" s="6"/>
      <c r="E741" s="6"/>
      <c r="F741" s="153"/>
      <c r="G741" s="156"/>
      <c r="H741" s="6"/>
      <c r="I741" s="6"/>
      <c r="J741" s="153"/>
      <c r="K741" s="153"/>
      <c r="L741" s="153"/>
      <c r="M741" s="153"/>
      <c r="N741" s="154"/>
      <c r="O741" s="155"/>
      <c r="P741" s="6"/>
      <c r="Q741" s="6"/>
      <c r="R741" s="118">
        <f t="shared" si="13"/>
        <v>0</v>
      </c>
      <c r="S741" s="118" t="str">
        <f>VLOOKUP(R741,Kod!$A$2:$B$55,2,0)</f>
        <v>Укажите код образования!</v>
      </c>
    </row>
    <row r="742" spans="1:19" s="88" customFormat="1" x14ac:dyDescent="0.2">
      <c r="A742" s="6"/>
      <c r="B742" s="6"/>
      <c r="C742" s="6"/>
      <c r="D742" s="6"/>
      <c r="E742" s="6"/>
      <c r="F742" s="153"/>
      <c r="G742" s="156"/>
      <c r="H742" s="6"/>
      <c r="I742" s="6"/>
      <c r="J742" s="153"/>
      <c r="K742" s="153"/>
      <c r="L742" s="153"/>
      <c r="M742" s="153"/>
      <c r="N742" s="154"/>
      <c r="O742" s="155"/>
      <c r="P742" s="6"/>
      <c r="Q742" s="6"/>
      <c r="R742" s="118">
        <f t="shared" si="13"/>
        <v>0</v>
      </c>
      <c r="S742" s="118" t="str">
        <f>VLOOKUP(R742,Kod!$A$2:$B$55,2,0)</f>
        <v>Укажите код образования!</v>
      </c>
    </row>
    <row r="743" spans="1:19" s="88" customFormat="1" x14ac:dyDescent="0.2">
      <c r="A743" s="6"/>
      <c r="B743" s="6"/>
      <c r="C743" s="6"/>
      <c r="D743" s="6"/>
      <c r="E743" s="6"/>
      <c r="F743" s="153"/>
      <c r="G743" s="156"/>
      <c r="H743" s="6"/>
      <c r="I743" s="6"/>
      <c r="J743" s="153"/>
      <c r="K743" s="153"/>
      <c r="L743" s="153"/>
      <c r="M743" s="153"/>
      <c r="N743" s="154"/>
      <c r="O743" s="155"/>
      <c r="P743" s="6"/>
      <c r="Q743" s="6"/>
      <c r="R743" s="118">
        <f t="shared" si="13"/>
        <v>0</v>
      </c>
      <c r="S743" s="118" t="str">
        <f>VLOOKUP(R743,Kod!$A$2:$B$55,2,0)</f>
        <v>Укажите код образования!</v>
      </c>
    </row>
    <row r="744" spans="1:19" s="88" customFormat="1" x14ac:dyDescent="0.2">
      <c r="A744" s="6"/>
      <c r="B744" s="6"/>
      <c r="C744" s="6"/>
      <c r="D744" s="6"/>
      <c r="E744" s="6"/>
      <c r="F744" s="153"/>
      <c r="G744" s="156"/>
      <c r="H744" s="6"/>
      <c r="I744" s="6"/>
      <c r="J744" s="153"/>
      <c r="K744" s="153"/>
      <c r="L744" s="153"/>
      <c r="M744" s="153"/>
      <c r="N744" s="154"/>
      <c r="O744" s="155"/>
      <c r="P744" s="6"/>
      <c r="Q744" s="6"/>
      <c r="R744" s="118">
        <f t="shared" si="13"/>
        <v>0</v>
      </c>
      <c r="S744" s="118" t="str">
        <f>VLOOKUP(R744,Kod!$A$2:$B$55,2,0)</f>
        <v>Укажите код образования!</v>
      </c>
    </row>
    <row r="745" spans="1:19" s="88" customFormat="1" x14ac:dyDescent="0.2">
      <c r="A745" s="6"/>
      <c r="B745" s="6"/>
      <c r="C745" s="6"/>
      <c r="D745" s="6"/>
      <c r="E745" s="6"/>
      <c r="F745" s="153"/>
      <c r="G745" s="156"/>
      <c r="H745" s="6"/>
      <c r="I745" s="6"/>
      <c r="J745" s="153"/>
      <c r="K745" s="153"/>
      <c r="L745" s="153"/>
      <c r="M745" s="153"/>
      <c r="N745" s="154"/>
      <c r="O745" s="155"/>
      <c r="P745" s="6"/>
      <c r="Q745" s="6"/>
      <c r="R745" s="118">
        <f t="shared" si="13"/>
        <v>0</v>
      </c>
      <c r="S745" s="118" t="str">
        <f>VLOOKUP(R745,Kod!$A$2:$B$55,2,0)</f>
        <v>Укажите код образования!</v>
      </c>
    </row>
    <row r="746" spans="1:19" s="88" customFormat="1" x14ac:dyDescent="0.2">
      <c r="A746" s="6"/>
      <c r="B746" s="6"/>
      <c r="C746" s="6"/>
      <c r="D746" s="6"/>
      <c r="E746" s="6"/>
      <c r="F746" s="153"/>
      <c r="G746" s="156"/>
      <c r="H746" s="6"/>
      <c r="I746" s="6"/>
      <c r="J746" s="153"/>
      <c r="K746" s="153"/>
      <c r="L746" s="153"/>
      <c r="M746" s="153"/>
      <c r="N746" s="154"/>
      <c r="O746" s="155"/>
      <c r="P746" s="6"/>
      <c r="Q746" s="6"/>
      <c r="R746" s="118">
        <f t="shared" si="13"/>
        <v>0</v>
      </c>
      <c r="S746" s="118" t="str">
        <f>VLOOKUP(R746,Kod!$A$2:$B$55,2,0)</f>
        <v>Укажите код образования!</v>
      </c>
    </row>
    <row r="747" spans="1:19" s="88" customFormat="1" x14ac:dyDescent="0.2">
      <c r="A747" s="6"/>
      <c r="B747" s="6"/>
      <c r="C747" s="6"/>
      <c r="D747" s="6"/>
      <c r="E747" s="6"/>
      <c r="F747" s="153"/>
      <c r="G747" s="156"/>
      <c r="H747" s="6"/>
      <c r="I747" s="6"/>
      <c r="J747" s="153"/>
      <c r="K747" s="153"/>
      <c r="L747" s="153"/>
      <c r="M747" s="153"/>
      <c r="N747" s="154"/>
      <c r="O747" s="155"/>
      <c r="P747" s="6"/>
      <c r="Q747" s="6"/>
      <c r="R747" s="118">
        <f t="shared" si="13"/>
        <v>0</v>
      </c>
      <c r="S747" s="118" t="str">
        <f>VLOOKUP(R747,Kod!$A$2:$B$55,2,0)</f>
        <v>Укажите код образования!</v>
      </c>
    </row>
    <row r="748" spans="1:19" s="88" customFormat="1" x14ac:dyDescent="0.2">
      <c r="A748" s="6"/>
      <c r="B748" s="6"/>
      <c r="C748" s="6"/>
      <c r="D748" s="6"/>
      <c r="E748" s="6"/>
      <c r="F748" s="153"/>
      <c r="G748" s="156"/>
      <c r="H748" s="6"/>
      <c r="I748" s="6"/>
      <c r="J748" s="153"/>
      <c r="K748" s="153"/>
      <c r="L748" s="153"/>
      <c r="M748" s="153"/>
      <c r="N748" s="154"/>
      <c r="O748" s="155"/>
      <c r="P748" s="6"/>
      <c r="Q748" s="6"/>
      <c r="R748" s="118">
        <f t="shared" si="13"/>
        <v>0</v>
      </c>
      <c r="S748" s="118" t="str">
        <f>VLOOKUP(R748,Kod!$A$2:$B$55,2,0)</f>
        <v>Укажите код образования!</v>
      </c>
    </row>
    <row r="749" spans="1:19" s="88" customFormat="1" x14ac:dyDescent="0.2">
      <c r="A749" s="6"/>
      <c r="B749" s="6"/>
      <c r="C749" s="6"/>
      <c r="D749" s="6"/>
      <c r="E749" s="6"/>
      <c r="F749" s="153"/>
      <c r="G749" s="156"/>
      <c r="H749" s="6"/>
      <c r="I749" s="6"/>
      <c r="J749" s="153"/>
      <c r="K749" s="153"/>
      <c r="L749" s="153"/>
      <c r="M749" s="153"/>
      <c r="N749" s="154"/>
      <c r="O749" s="155"/>
      <c r="P749" s="6"/>
      <c r="Q749" s="6"/>
      <c r="R749" s="118">
        <f t="shared" si="13"/>
        <v>0</v>
      </c>
      <c r="S749" s="118" t="str">
        <f>VLOOKUP(R749,Kod!$A$2:$B$55,2,0)</f>
        <v>Укажите код образования!</v>
      </c>
    </row>
    <row r="750" spans="1:19" s="88" customFormat="1" x14ac:dyDescent="0.2">
      <c r="A750" s="6"/>
      <c r="B750" s="6"/>
      <c r="C750" s="6"/>
      <c r="D750" s="6"/>
      <c r="E750" s="6"/>
      <c r="F750" s="153"/>
      <c r="G750" s="156"/>
      <c r="H750" s="6"/>
      <c r="I750" s="6"/>
      <c r="J750" s="153"/>
      <c r="K750" s="153"/>
      <c r="L750" s="153"/>
      <c r="M750" s="153"/>
      <c r="N750" s="154"/>
      <c r="O750" s="155"/>
      <c r="P750" s="6"/>
      <c r="Q750" s="6"/>
      <c r="R750" s="118">
        <f t="shared" si="13"/>
        <v>0</v>
      </c>
      <c r="S750" s="118" t="str">
        <f>VLOOKUP(R750,Kod!$A$2:$B$55,2,0)</f>
        <v>Укажите код образования!</v>
      </c>
    </row>
    <row r="751" spans="1:19" s="88" customFormat="1" x14ac:dyDescent="0.2">
      <c r="A751" s="6"/>
      <c r="B751" s="6"/>
      <c r="C751" s="6"/>
      <c r="D751" s="6"/>
      <c r="E751" s="6"/>
      <c r="F751" s="153"/>
      <c r="G751" s="156"/>
      <c r="H751" s="6"/>
      <c r="I751" s="6"/>
      <c r="J751" s="153"/>
      <c r="K751" s="153"/>
      <c r="L751" s="153"/>
      <c r="M751" s="153"/>
      <c r="N751" s="154"/>
      <c r="O751" s="155"/>
      <c r="P751" s="6"/>
      <c r="Q751" s="6"/>
      <c r="R751" s="118">
        <f t="shared" si="13"/>
        <v>0</v>
      </c>
      <c r="S751" s="118" t="str">
        <f>VLOOKUP(R751,Kod!$A$2:$B$55,2,0)</f>
        <v>Укажите код образования!</v>
      </c>
    </row>
    <row r="752" spans="1:19" s="88" customFormat="1" x14ac:dyDescent="0.2">
      <c r="A752" s="6"/>
      <c r="B752" s="6"/>
      <c r="C752" s="6"/>
      <c r="D752" s="6"/>
      <c r="E752" s="6"/>
      <c r="F752" s="153"/>
      <c r="G752" s="156"/>
      <c r="H752" s="6"/>
      <c r="I752" s="6"/>
      <c r="J752" s="153"/>
      <c r="K752" s="153"/>
      <c r="L752" s="153"/>
      <c r="M752" s="153"/>
      <c r="N752" s="154"/>
      <c r="O752" s="155"/>
      <c r="P752" s="6"/>
      <c r="Q752" s="6"/>
      <c r="R752" s="118">
        <f t="shared" si="13"/>
        <v>0</v>
      </c>
      <c r="S752" s="118" t="str">
        <f>VLOOKUP(R752,Kod!$A$2:$B$55,2,0)</f>
        <v>Укажите код образования!</v>
      </c>
    </row>
    <row r="753" spans="1:19" s="88" customFormat="1" x14ac:dyDescent="0.2">
      <c r="A753" s="6"/>
      <c r="B753" s="6"/>
      <c r="C753" s="6"/>
      <c r="D753" s="6"/>
      <c r="E753" s="6"/>
      <c r="F753" s="153"/>
      <c r="G753" s="156"/>
      <c r="H753" s="6"/>
      <c r="I753" s="6"/>
      <c r="J753" s="153"/>
      <c r="K753" s="153"/>
      <c r="L753" s="153"/>
      <c r="M753" s="153"/>
      <c r="N753" s="154"/>
      <c r="O753" s="155"/>
      <c r="P753" s="6"/>
      <c r="Q753" s="6"/>
      <c r="R753" s="118">
        <f t="shared" si="13"/>
        <v>0</v>
      </c>
      <c r="S753" s="118" t="str">
        <f>VLOOKUP(R753,Kod!$A$2:$B$55,2,0)</f>
        <v>Укажите код образования!</v>
      </c>
    </row>
    <row r="754" spans="1:19" s="88" customFormat="1" x14ac:dyDescent="0.2">
      <c r="A754" s="6"/>
      <c r="B754" s="6"/>
      <c r="C754" s="6"/>
      <c r="D754" s="6"/>
      <c r="E754" s="6"/>
      <c r="F754" s="153"/>
      <c r="G754" s="156"/>
      <c r="H754" s="6"/>
      <c r="I754" s="6"/>
      <c r="J754" s="153"/>
      <c r="K754" s="153"/>
      <c r="L754" s="153"/>
      <c r="M754" s="153"/>
      <c r="N754" s="154"/>
      <c r="O754" s="155"/>
      <c r="P754" s="6"/>
      <c r="Q754" s="6"/>
      <c r="R754" s="118">
        <f t="shared" si="13"/>
        <v>0</v>
      </c>
      <c r="S754" s="118" t="str">
        <f>VLOOKUP(R754,Kod!$A$2:$B$55,2,0)</f>
        <v>Укажите код образования!</v>
      </c>
    </row>
    <row r="755" spans="1:19" s="88" customFormat="1" x14ac:dyDescent="0.2">
      <c r="A755" s="6"/>
      <c r="B755" s="6"/>
      <c r="C755" s="6"/>
      <c r="D755" s="6"/>
      <c r="E755" s="6"/>
      <c r="F755" s="153"/>
      <c r="G755" s="156"/>
      <c r="H755" s="6"/>
      <c r="I755" s="6"/>
      <c r="J755" s="153"/>
      <c r="K755" s="153"/>
      <c r="L755" s="153"/>
      <c r="M755" s="153"/>
      <c r="N755" s="154"/>
      <c r="O755" s="155"/>
      <c r="P755" s="6"/>
      <c r="Q755" s="6"/>
      <c r="R755" s="118">
        <f t="shared" si="13"/>
        <v>0</v>
      </c>
      <c r="S755" s="118" t="str">
        <f>VLOOKUP(R755,Kod!$A$2:$B$55,2,0)</f>
        <v>Укажите код образования!</v>
      </c>
    </row>
    <row r="756" spans="1:19" s="88" customFormat="1" x14ac:dyDescent="0.2">
      <c r="A756" s="6"/>
      <c r="B756" s="6"/>
      <c r="C756" s="6"/>
      <c r="D756" s="6"/>
      <c r="E756" s="6"/>
      <c r="F756" s="153"/>
      <c r="G756" s="156"/>
      <c r="H756" s="6"/>
      <c r="I756" s="6"/>
      <c r="J756" s="153"/>
      <c r="K756" s="153"/>
      <c r="L756" s="153"/>
      <c r="M756" s="153"/>
      <c r="N756" s="154"/>
      <c r="O756" s="155"/>
      <c r="P756" s="6"/>
      <c r="Q756" s="6"/>
      <c r="R756" s="118">
        <f t="shared" si="13"/>
        <v>0</v>
      </c>
      <c r="S756" s="118" t="str">
        <f>VLOOKUP(R756,Kod!$A$2:$B$55,2,0)</f>
        <v>Укажите код образования!</v>
      </c>
    </row>
    <row r="757" spans="1:19" s="88" customFormat="1" x14ac:dyDescent="0.2">
      <c r="A757" s="6"/>
      <c r="B757" s="6"/>
      <c r="C757" s="6"/>
      <c r="D757" s="6"/>
      <c r="E757" s="6"/>
      <c r="F757" s="153"/>
      <c r="G757" s="156"/>
      <c r="H757" s="6"/>
      <c r="I757" s="6"/>
      <c r="J757" s="153"/>
      <c r="K757" s="153"/>
      <c r="L757" s="153"/>
      <c r="M757" s="153"/>
      <c r="N757" s="154"/>
      <c r="O757" s="155"/>
      <c r="P757" s="6"/>
      <c r="Q757" s="6"/>
      <c r="R757" s="118">
        <f t="shared" si="13"/>
        <v>0</v>
      </c>
      <c r="S757" s="118" t="str">
        <f>VLOOKUP(R757,Kod!$A$2:$B$55,2,0)</f>
        <v>Укажите код образования!</v>
      </c>
    </row>
    <row r="758" spans="1:19" s="88" customFormat="1" x14ac:dyDescent="0.2">
      <c r="A758" s="6"/>
      <c r="B758" s="6"/>
      <c r="C758" s="6"/>
      <c r="D758" s="6"/>
      <c r="E758" s="6"/>
      <c r="F758" s="153"/>
      <c r="G758" s="156"/>
      <c r="H758" s="6"/>
      <c r="I758" s="6"/>
      <c r="J758" s="153"/>
      <c r="K758" s="153"/>
      <c r="L758" s="153"/>
      <c r="M758" s="153"/>
      <c r="N758" s="154"/>
      <c r="O758" s="155"/>
      <c r="P758" s="6"/>
      <c r="Q758" s="6"/>
      <c r="R758" s="118">
        <f t="shared" si="13"/>
        <v>0</v>
      </c>
      <c r="S758" s="118" t="str">
        <f>VLOOKUP(R758,Kod!$A$2:$B$55,2,0)</f>
        <v>Укажите код образования!</v>
      </c>
    </row>
    <row r="759" spans="1:19" s="88" customFormat="1" x14ac:dyDescent="0.2">
      <c r="A759" s="6"/>
      <c r="B759" s="6"/>
      <c r="C759" s="6"/>
      <c r="D759" s="6"/>
      <c r="E759" s="6"/>
      <c r="F759" s="153"/>
      <c r="G759" s="156"/>
      <c r="H759" s="6"/>
      <c r="I759" s="6"/>
      <c r="J759" s="153"/>
      <c r="K759" s="153"/>
      <c r="L759" s="153"/>
      <c r="M759" s="153"/>
      <c r="N759" s="154"/>
      <c r="O759" s="155"/>
      <c r="P759" s="6"/>
      <c r="Q759" s="6"/>
      <c r="R759" s="118">
        <f t="shared" si="13"/>
        <v>0</v>
      </c>
      <c r="S759" s="118" t="str">
        <f>VLOOKUP(R759,Kod!$A$2:$B$55,2,0)</f>
        <v>Укажите код образования!</v>
      </c>
    </row>
    <row r="760" spans="1:19" s="88" customFormat="1" x14ac:dyDescent="0.2">
      <c r="A760" s="6"/>
      <c r="B760" s="6"/>
      <c r="C760" s="6"/>
      <c r="D760" s="6"/>
      <c r="E760" s="6"/>
      <c r="F760" s="153"/>
      <c r="G760" s="156"/>
      <c r="H760" s="6"/>
      <c r="I760" s="6"/>
      <c r="J760" s="153"/>
      <c r="K760" s="153"/>
      <c r="L760" s="153"/>
      <c r="M760" s="153"/>
      <c r="N760" s="154"/>
      <c r="O760" s="155"/>
      <c r="P760" s="6"/>
      <c r="Q760" s="6"/>
      <c r="R760" s="118">
        <f t="shared" si="13"/>
        <v>0</v>
      </c>
      <c r="S760" s="118" t="str">
        <f>VLOOKUP(R760,Kod!$A$2:$B$55,2,0)</f>
        <v>Укажите код образования!</v>
      </c>
    </row>
    <row r="761" spans="1:19" s="88" customFormat="1" x14ac:dyDescent="0.2">
      <c r="A761" s="6"/>
      <c r="B761" s="6"/>
      <c r="C761" s="6"/>
      <c r="D761" s="6"/>
      <c r="E761" s="6"/>
      <c r="F761" s="153"/>
      <c r="G761" s="156"/>
      <c r="H761" s="6"/>
      <c r="I761" s="6"/>
      <c r="J761" s="153"/>
      <c r="K761" s="153"/>
      <c r="L761" s="153"/>
      <c r="M761" s="153"/>
      <c r="N761" s="154"/>
      <c r="O761" s="155"/>
      <c r="P761" s="6"/>
      <c r="Q761" s="6"/>
      <c r="R761" s="118">
        <f t="shared" si="13"/>
        <v>0</v>
      </c>
      <c r="S761" s="118" t="str">
        <f>VLOOKUP(R761,Kod!$A$2:$B$55,2,0)</f>
        <v>Укажите код образования!</v>
      </c>
    </row>
    <row r="762" spans="1:19" s="88" customFormat="1" x14ac:dyDescent="0.2">
      <c r="A762" s="6"/>
      <c r="B762" s="6"/>
      <c r="C762" s="6"/>
      <c r="D762" s="6"/>
      <c r="E762" s="6"/>
      <c r="F762" s="153"/>
      <c r="G762" s="156"/>
      <c r="H762" s="6"/>
      <c r="I762" s="6"/>
      <c r="J762" s="153"/>
      <c r="K762" s="153"/>
      <c r="L762" s="153"/>
      <c r="M762" s="153"/>
      <c r="N762" s="154"/>
      <c r="O762" s="155"/>
      <c r="P762" s="6"/>
      <c r="Q762" s="6"/>
      <c r="R762" s="118">
        <f t="shared" si="13"/>
        <v>0</v>
      </c>
      <c r="S762" s="118" t="str">
        <f>VLOOKUP(R762,Kod!$A$2:$B$55,2,0)</f>
        <v>Укажите код образования!</v>
      </c>
    </row>
    <row r="763" spans="1:19" s="88" customFormat="1" x14ac:dyDescent="0.2">
      <c r="A763" s="6"/>
      <c r="B763" s="6"/>
      <c r="C763" s="6"/>
      <c r="D763" s="6"/>
      <c r="E763" s="6"/>
      <c r="F763" s="153"/>
      <c r="G763" s="156"/>
      <c r="H763" s="6"/>
      <c r="I763" s="6"/>
      <c r="J763" s="153"/>
      <c r="K763" s="153"/>
      <c r="L763" s="153"/>
      <c r="M763" s="153"/>
      <c r="N763" s="154"/>
      <c r="O763" s="155"/>
      <c r="P763" s="6"/>
      <c r="Q763" s="6"/>
      <c r="R763" s="118">
        <f t="shared" si="13"/>
        <v>0</v>
      </c>
      <c r="S763" s="118" t="str">
        <f>VLOOKUP(R763,Kod!$A$2:$B$55,2,0)</f>
        <v>Укажите код образования!</v>
      </c>
    </row>
    <row r="764" spans="1:19" s="88" customFormat="1" x14ac:dyDescent="0.2">
      <c r="A764" s="6"/>
      <c r="B764" s="6"/>
      <c r="C764" s="6"/>
      <c r="D764" s="6"/>
      <c r="E764" s="6"/>
      <c r="F764" s="153"/>
      <c r="G764" s="156"/>
      <c r="H764" s="6"/>
      <c r="I764" s="6"/>
      <c r="J764" s="153"/>
      <c r="K764" s="153"/>
      <c r="L764" s="153"/>
      <c r="M764" s="153"/>
      <c r="N764" s="154"/>
      <c r="O764" s="155"/>
      <c r="P764" s="6"/>
      <c r="Q764" s="6"/>
      <c r="R764" s="118">
        <f t="shared" si="13"/>
        <v>0</v>
      </c>
      <c r="S764" s="118" t="str">
        <f>VLOOKUP(R764,Kod!$A$2:$B$55,2,0)</f>
        <v>Укажите код образования!</v>
      </c>
    </row>
    <row r="765" spans="1:19" s="88" customFormat="1" x14ac:dyDescent="0.2">
      <c r="A765" s="6"/>
      <c r="B765" s="6"/>
      <c r="C765" s="6"/>
      <c r="D765" s="6"/>
      <c r="E765" s="6"/>
      <c r="F765" s="153"/>
      <c r="G765" s="156"/>
      <c r="H765" s="6"/>
      <c r="I765" s="6"/>
      <c r="J765" s="153"/>
      <c r="K765" s="153"/>
      <c r="L765" s="153"/>
      <c r="M765" s="153"/>
      <c r="N765" s="154"/>
      <c r="O765" s="155"/>
      <c r="P765" s="6"/>
      <c r="Q765" s="6"/>
      <c r="R765" s="118">
        <f t="shared" si="13"/>
        <v>0</v>
      </c>
      <c r="S765" s="118" t="str">
        <f>VLOOKUP(R765,Kod!$A$2:$B$55,2,0)</f>
        <v>Укажите код образования!</v>
      </c>
    </row>
    <row r="766" spans="1:19" s="88" customFormat="1" x14ac:dyDescent="0.2">
      <c r="A766" s="6"/>
      <c r="B766" s="6"/>
      <c r="C766" s="6"/>
      <c r="D766" s="6"/>
      <c r="E766" s="6"/>
      <c r="F766" s="153"/>
      <c r="G766" s="156"/>
      <c r="H766" s="6"/>
      <c r="I766" s="6"/>
      <c r="J766" s="153"/>
      <c r="K766" s="153"/>
      <c r="L766" s="153"/>
      <c r="M766" s="153"/>
      <c r="N766" s="154"/>
      <c r="O766" s="155"/>
      <c r="P766" s="6"/>
      <c r="Q766" s="6"/>
      <c r="R766" s="118">
        <f t="shared" si="13"/>
        <v>0</v>
      </c>
      <c r="S766" s="118" t="str">
        <f>VLOOKUP(R766,Kod!$A$2:$B$55,2,0)</f>
        <v>Укажите код образования!</v>
      </c>
    </row>
    <row r="767" spans="1:19" s="88" customFormat="1" x14ac:dyDescent="0.2">
      <c r="A767" s="6"/>
      <c r="B767" s="6"/>
      <c r="C767" s="6"/>
      <c r="D767" s="6"/>
      <c r="E767" s="6"/>
      <c r="F767" s="153"/>
      <c r="G767" s="156"/>
      <c r="H767" s="6"/>
      <c r="I767" s="6"/>
      <c r="J767" s="153"/>
      <c r="K767" s="153"/>
      <c r="L767" s="153"/>
      <c r="M767" s="153"/>
      <c r="N767" s="154"/>
      <c r="O767" s="155"/>
      <c r="P767" s="6"/>
      <c r="Q767" s="6"/>
      <c r="R767" s="118">
        <f t="shared" si="13"/>
        <v>0</v>
      </c>
      <c r="S767" s="118" t="str">
        <f>VLOOKUP(R767,Kod!$A$2:$B$55,2,0)</f>
        <v>Укажите код образования!</v>
      </c>
    </row>
    <row r="768" spans="1:19" s="88" customFormat="1" x14ac:dyDescent="0.2">
      <c r="A768" s="6"/>
      <c r="B768" s="6"/>
      <c r="C768" s="6"/>
      <c r="D768" s="6"/>
      <c r="E768" s="6"/>
      <c r="F768" s="153"/>
      <c r="G768" s="156"/>
      <c r="H768" s="6"/>
      <c r="I768" s="6"/>
      <c r="J768" s="153"/>
      <c r="K768" s="153"/>
      <c r="L768" s="153"/>
      <c r="M768" s="153"/>
      <c r="N768" s="154"/>
      <c r="O768" s="155"/>
      <c r="P768" s="6"/>
      <c r="Q768" s="6"/>
      <c r="R768" s="118">
        <f t="shared" si="13"/>
        <v>0</v>
      </c>
      <c r="S768" s="118" t="str">
        <f>VLOOKUP(R768,Kod!$A$2:$B$55,2,0)</f>
        <v>Укажите код образования!</v>
      </c>
    </row>
    <row r="769" spans="1:19" s="88" customFormat="1" x14ac:dyDescent="0.2">
      <c r="A769" s="6"/>
      <c r="B769" s="6"/>
      <c r="C769" s="6"/>
      <c r="D769" s="6"/>
      <c r="E769" s="6"/>
      <c r="F769" s="153"/>
      <c r="G769" s="156"/>
      <c r="H769" s="6"/>
      <c r="I769" s="6"/>
      <c r="J769" s="153"/>
      <c r="K769" s="153"/>
      <c r="L769" s="153"/>
      <c r="M769" s="153"/>
      <c r="N769" s="154"/>
      <c r="O769" s="155"/>
      <c r="P769" s="6"/>
      <c r="Q769" s="6"/>
      <c r="R769" s="118">
        <f t="shared" si="13"/>
        <v>0</v>
      </c>
      <c r="S769" s="118" t="str">
        <f>VLOOKUP(R769,Kod!$A$2:$B$55,2,0)</f>
        <v>Укажите код образования!</v>
      </c>
    </row>
    <row r="770" spans="1:19" s="88" customFormat="1" x14ac:dyDescent="0.2">
      <c r="A770" s="6"/>
      <c r="B770" s="6"/>
      <c r="C770" s="6"/>
      <c r="D770" s="6"/>
      <c r="E770" s="6"/>
      <c r="F770" s="153"/>
      <c r="G770" s="156"/>
      <c r="H770" s="6"/>
      <c r="I770" s="6"/>
      <c r="J770" s="153"/>
      <c r="K770" s="153"/>
      <c r="L770" s="153"/>
      <c r="M770" s="153"/>
      <c r="N770" s="154"/>
      <c r="O770" s="155"/>
      <c r="P770" s="6"/>
      <c r="Q770" s="6"/>
      <c r="R770" s="118">
        <f t="shared" si="13"/>
        <v>0</v>
      </c>
      <c r="S770" s="118" t="str">
        <f>VLOOKUP(R770,Kod!$A$2:$B$55,2,0)</f>
        <v>Укажите код образования!</v>
      </c>
    </row>
    <row r="771" spans="1:19" s="88" customFormat="1" x14ac:dyDescent="0.2">
      <c r="A771" s="6"/>
      <c r="B771" s="6"/>
      <c r="C771" s="6"/>
      <c r="D771" s="6"/>
      <c r="E771" s="6"/>
      <c r="F771" s="153"/>
      <c r="G771" s="156"/>
      <c r="H771" s="6"/>
      <c r="I771" s="6"/>
      <c r="J771" s="153"/>
      <c r="K771" s="153"/>
      <c r="L771" s="153"/>
      <c r="M771" s="153"/>
      <c r="N771" s="154"/>
      <c r="O771" s="155"/>
      <c r="P771" s="6"/>
      <c r="Q771" s="6"/>
      <c r="R771" s="118">
        <f t="shared" si="13"/>
        <v>0</v>
      </c>
      <c r="S771" s="118" t="str">
        <f>VLOOKUP(R771,Kod!$A$2:$B$55,2,0)</f>
        <v>Укажите код образования!</v>
      </c>
    </row>
    <row r="772" spans="1:19" s="88" customFormat="1" x14ac:dyDescent="0.2">
      <c r="A772" s="6"/>
      <c r="B772" s="6"/>
      <c r="C772" s="6"/>
      <c r="D772" s="6"/>
      <c r="E772" s="6"/>
      <c r="F772" s="153"/>
      <c r="G772" s="156"/>
      <c r="H772" s="6"/>
      <c r="I772" s="6"/>
      <c r="J772" s="153"/>
      <c r="K772" s="153"/>
      <c r="L772" s="153"/>
      <c r="M772" s="153"/>
      <c r="N772" s="154"/>
      <c r="O772" s="155"/>
      <c r="P772" s="6"/>
      <c r="Q772" s="6"/>
      <c r="R772" s="118">
        <f t="shared" si="13"/>
        <v>0</v>
      </c>
      <c r="S772" s="118" t="str">
        <f>VLOOKUP(R772,Kod!$A$2:$B$55,2,0)</f>
        <v>Укажите код образования!</v>
      </c>
    </row>
    <row r="773" spans="1:19" s="88" customFormat="1" x14ac:dyDescent="0.2">
      <c r="A773" s="6"/>
      <c r="B773" s="6"/>
      <c r="C773" s="6"/>
      <c r="D773" s="6"/>
      <c r="E773" s="6"/>
      <c r="F773" s="153"/>
      <c r="G773" s="156"/>
      <c r="H773" s="6"/>
      <c r="I773" s="6"/>
      <c r="J773" s="153"/>
      <c r="K773" s="153"/>
      <c r="L773" s="153"/>
      <c r="M773" s="153"/>
      <c r="N773" s="154"/>
      <c r="O773" s="155"/>
      <c r="P773" s="6"/>
      <c r="Q773" s="6"/>
      <c r="R773" s="118">
        <f t="shared" si="13"/>
        <v>0</v>
      </c>
      <c r="S773" s="118" t="str">
        <f>VLOOKUP(R773,Kod!$A$2:$B$55,2,0)</f>
        <v>Укажите код образования!</v>
      </c>
    </row>
    <row r="774" spans="1:19" s="88" customFormat="1" x14ac:dyDescent="0.2">
      <c r="A774" s="6"/>
      <c r="B774" s="6"/>
      <c r="C774" s="6"/>
      <c r="D774" s="6"/>
      <c r="E774" s="6"/>
      <c r="F774" s="153"/>
      <c r="G774" s="156"/>
      <c r="H774" s="6"/>
      <c r="I774" s="6"/>
      <c r="J774" s="153"/>
      <c r="K774" s="153"/>
      <c r="L774" s="153"/>
      <c r="M774" s="153"/>
      <c r="N774" s="154"/>
      <c r="O774" s="155"/>
      <c r="P774" s="6"/>
      <c r="Q774" s="6"/>
      <c r="R774" s="118">
        <f t="shared" si="13"/>
        <v>0</v>
      </c>
      <c r="S774" s="118" t="str">
        <f>VLOOKUP(R774,Kod!$A$2:$B$55,2,0)</f>
        <v>Укажите код образования!</v>
      </c>
    </row>
    <row r="775" spans="1:19" s="88" customFormat="1" x14ac:dyDescent="0.2">
      <c r="A775" s="6"/>
      <c r="B775" s="6"/>
      <c r="C775" s="6"/>
      <c r="D775" s="6"/>
      <c r="E775" s="6"/>
      <c r="F775" s="153"/>
      <c r="G775" s="156"/>
      <c r="H775" s="6"/>
      <c r="I775" s="6"/>
      <c r="J775" s="153"/>
      <c r="K775" s="153"/>
      <c r="L775" s="153"/>
      <c r="M775" s="153"/>
      <c r="N775" s="154"/>
      <c r="O775" s="155"/>
      <c r="P775" s="6"/>
      <c r="Q775" s="6"/>
      <c r="R775" s="118">
        <f t="shared" si="13"/>
        <v>0</v>
      </c>
      <c r="S775" s="118" t="str">
        <f>VLOOKUP(R775,Kod!$A$2:$B$55,2,0)</f>
        <v>Укажите код образования!</v>
      </c>
    </row>
    <row r="776" spans="1:19" s="88" customFormat="1" x14ac:dyDescent="0.2">
      <c r="A776" s="6"/>
      <c r="B776" s="6"/>
      <c r="C776" s="6"/>
      <c r="D776" s="6"/>
      <c r="E776" s="6"/>
      <c r="F776" s="153"/>
      <c r="G776" s="156"/>
      <c r="H776" s="6"/>
      <c r="I776" s="6"/>
      <c r="J776" s="153"/>
      <c r="K776" s="153"/>
      <c r="L776" s="153"/>
      <c r="M776" s="153"/>
      <c r="N776" s="154"/>
      <c r="O776" s="155"/>
      <c r="P776" s="6"/>
      <c r="Q776" s="6"/>
      <c r="R776" s="118">
        <f t="shared" si="13"/>
        <v>0</v>
      </c>
      <c r="S776" s="118" t="str">
        <f>VLOOKUP(R776,Kod!$A$2:$B$55,2,0)</f>
        <v>Укажите код образования!</v>
      </c>
    </row>
    <row r="777" spans="1:19" s="88" customFormat="1" x14ac:dyDescent="0.2">
      <c r="A777" s="6"/>
      <c r="B777" s="6"/>
      <c r="C777" s="6"/>
      <c r="D777" s="6"/>
      <c r="E777" s="6"/>
      <c r="F777" s="153"/>
      <c r="G777" s="156"/>
      <c r="H777" s="6"/>
      <c r="I777" s="6"/>
      <c r="J777" s="153"/>
      <c r="K777" s="153"/>
      <c r="L777" s="153"/>
      <c r="M777" s="153"/>
      <c r="N777" s="154"/>
      <c r="O777" s="155"/>
      <c r="P777" s="6"/>
      <c r="Q777" s="6"/>
      <c r="R777" s="118">
        <f t="shared" si="13"/>
        <v>0</v>
      </c>
      <c r="S777" s="118" t="str">
        <f>VLOOKUP(R777,Kod!$A$2:$B$55,2,0)</f>
        <v>Укажите код образования!</v>
      </c>
    </row>
    <row r="778" spans="1:19" s="88" customFormat="1" x14ac:dyDescent="0.2">
      <c r="A778" s="6"/>
      <c r="B778" s="6"/>
      <c r="C778" s="6"/>
      <c r="D778" s="6"/>
      <c r="E778" s="6"/>
      <c r="F778" s="153"/>
      <c r="G778" s="156"/>
      <c r="H778" s="6"/>
      <c r="I778" s="6"/>
      <c r="J778" s="153"/>
      <c r="K778" s="153"/>
      <c r="L778" s="153"/>
      <c r="M778" s="153"/>
      <c r="N778" s="154"/>
      <c r="O778" s="155"/>
      <c r="P778" s="6"/>
      <c r="Q778" s="6"/>
      <c r="R778" s="118">
        <f t="shared" si="13"/>
        <v>0</v>
      </c>
      <c r="S778" s="118" t="str">
        <f>VLOOKUP(R778,Kod!$A$2:$B$55,2,0)</f>
        <v>Укажите код образования!</v>
      </c>
    </row>
    <row r="779" spans="1:19" s="88" customFormat="1" x14ac:dyDescent="0.2">
      <c r="A779" s="6"/>
      <c r="B779" s="6"/>
      <c r="C779" s="6"/>
      <c r="D779" s="6"/>
      <c r="E779" s="6"/>
      <c r="F779" s="153"/>
      <c r="G779" s="156"/>
      <c r="H779" s="6"/>
      <c r="I779" s="6"/>
      <c r="J779" s="153"/>
      <c r="K779" s="153"/>
      <c r="L779" s="153"/>
      <c r="M779" s="153"/>
      <c r="N779" s="154"/>
      <c r="O779" s="155"/>
      <c r="P779" s="6"/>
      <c r="Q779" s="6"/>
      <c r="R779" s="118">
        <f t="shared" si="13"/>
        <v>0</v>
      </c>
      <c r="S779" s="118" t="str">
        <f>VLOOKUP(R779,Kod!$A$2:$B$55,2,0)</f>
        <v>Укажите код образования!</v>
      </c>
    </row>
    <row r="780" spans="1:19" s="88" customFormat="1" x14ac:dyDescent="0.2">
      <c r="A780" s="6"/>
      <c r="B780" s="6"/>
      <c r="C780" s="6"/>
      <c r="D780" s="6"/>
      <c r="E780" s="6"/>
      <c r="F780" s="153"/>
      <c r="G780" s="156"/>
      <c r="H780" s="6"/>
      <c r="I780" s="6"/>
      <c r="J780" s="153"/>
      <c r="K780" s="153"/>
      <c r="L780" s="153"/>
      <c r="M780" s="153"/>
      <c r="N780" s="154"/>
      <c r="O780" s="155"/>
      <c r="P780" s="6"/>
      <c r="Q780" s="6"/>
      <c r="R780" s="118">
        <f t="shared" si="13"/>
        <v>0</v>
      </c>
      <c r="S780" s="118" t="str">
        <f>VLOOKUP(R780,Kod!$A$2:$B$55,2,0)</f>
        <v>Укажите код образования!</v>
      </c>
    </row>
    <row r="781" spans="1:19" s="88" customFormat="1" x14ac:dyDescent="0.2">
      <c r="A781" s="6"/>
      <c r="B781" s="6"/>
      <c r="C781" s="6"/>
      <c r="D781" s="6"/>
      <c r="E781" s="6"/>
      <c r="F781" s="153"/>
      <c r="G781" s="156"/>
      <c r="H781" s="6"/>
      <c r="I781" s="6"/>
      <c r="J781" s="153"/>
      <c r="K781" s="153"/>
      <c r="L781" s="153"/>
      <c r="M781" s="153"/>
      <c r="N781" s="154"/>
      <c r="O781" s="155"/>
      <c r="P781" s="6"/>
      <c r="Q781" s="6"/>
      <c r="R781" s="118">
        <f t="shared" si="13"/>
        <v>0</v>
      </c>
      <c r="S781" s="118" t="str">
        <f>VLOOKUP(R781,Kod!$A$2:$B$55,2,0)</f>
        <v>Укажите код образования!</v>
      </c>
    </row>
    <row r="782" spans="1:19" s="88" customFormat="1" x14ac:dyDescent="0.2">
      <c r="A782" s="6"/>
      <c r="B782" s="6"/>
      <c r="C782" s="6"/>
      <c r="D782" s="6"/>
      <c r="E782" s="6"/>
      <c r="F782" s="153"/>
      <c r="G782" s="156"/>
      <c r="H782" s="6"/>
      <c r="I782" s="6"/>
      <c r="J782" s="153"/>
      <c r="K782" s="153"/>
      <c r="L782" s="153"/>
      <c r="M782" s="153"/>
      <c r="N782" s="154"/>
      <c r="O782" s="155"/>
      <c r="P782" s="6"/>
      <c r="Q782" s="6"/>
      <c r="R782" s="118">
        <f t="shared" si="13"/>
        <v>0</v>
      </c>
      <c r="S782" s="118" t="str">
        <f>VLOOKUP(R782,Kod!$A$2:$B$55,2,0)</f>
        <v>Укажите код образования!</v>
      </c>
    </row>
    <row r="783" spans="1:19" s="88" customFormat="1" x14ac:dyDescent="0.2">
      <c r="A783" s="6"/>
      <c r="B783" s="6"/>
      <c r="C783" s="6"/>
      <c r="D783" s="6"/>
      <c r="E783" s="6"/>
      <c r="F783" s="153"/>
      <c r="G783" s="156"/>
      <c r="H783" s="6"/>
      <c r="I783" s="6"/>
      <c r="J783" s="153"/>
      <c r="K783" s="153"/>
      <c r="L783" s="153"/>
      <c r="M783" s="153"/>
      <c r="N783" s="154"/>
      <c r="O783" s="155"/>
      <c r="P783" s="6"/>
      <c r="Q783" s="6"/>
      <c r="R783" s="118">
        <f t="shared" si="13"/>
        <v>0</v>
      </c>
      <c r="S783" s="118" t="str">
        <f>VLOOKUP(R783,Kod!$A$2:$B$55,2,0)</f>
        <v>Укажите код образования!</v>
      </c>
    </row>
    <row r="784" spans="1:19" s="88" customFormat="1" x14ac:dyDescent="0.2">
      <c r="A784" s="6"/>
      <c r="B784" s="6"/>
      <c r="C784" s="6"/>
      <c r="D784" s="6"/>
      <c r="E784" s="6"/>
      <c r="F784" s="153"/>
      <c r="G784" s="156"/>
      <c r="H784" s="6"/>
      <c r="I784" s="6"/>
      <c r="J784" s="153"/>
      <c r="K784" s="153"/>
      <c r="L784" s="153"/>
      <c r="M784" s="153"/>
      <c r="N784" s="154"/>
      <c r="O784" s="155"/>
      <c r="P784" s="6"/>
      <c r="Q784" s="6"/>
      <c r="R784" s="118">
        <f t="shared" si="13"/>
        <v>0</v>
      </c>
      <c r="S784" s="118" t="str">
        <f>VLOOKUP(R784,Kod!$A$2:$B$55,2,0)</f>
        <v>Укажите код образования!</v>
      </c>
    </row>
    <row r="785" spans="1:19" s="88" customFormat="1" x14ac:dyDescent="0.2">
      <c r="A785" s="6"/>
      <c r="B785" s="6"/>
      <c r="C785" s="6"/>
      <c r="D785" s="6"/>
      <c r="E785" s="6"/>
      <c r="F785" s="153"/>
      <c r="G785" s="156"/>
      <c r="H785" s="6"/>
      <c r="I785" s="6"/>
      <c r="J785" s="153"/>
      <c r="K785" s="153"/>
      <c r="L785" s="153"/>
      <c r="M785" s="153"/>
      <c r="N785" s="154"/>
      <c r="O785" s="155"/>
      <c r="P785" s="6"/>
      <c r="Q785" s="6"/>
      <c r="R785" s="118">
        <f t="shared" si="13"/>
        <v>0</v>
      </c>
      <c r="S785" s="118" t="str">
        <f>VLOOKUP(R785,Kod!$A$2:$B$55,2,0)</f>
        <v>Укажите код образования!</v>
      </c>
    </row>
    <row r="786" spans="1:19" s="88" customFormat="1" x14ac:dyDescent="0.2">
      <c r="A786" s="6"/>
      <c r="B786" s="6"/>
      <c r="C786" s="6"/>
      <c r="D786" s="6"/>
      <c r="E786" s="6"/>
      <c r="F786" s="153"/>
      <c r="G786" s="156"/>
      <c r="H786" s="6"/>
      <c r="I786" s="6"/>
      <c r="J786" s="153"/>
      <c r="K786" s="153"/>
      <c r="L786" s="153"/>
      <c r="M786" s="153"/>
      <c r="N786" s="154"/>
      <c r="O786" s="155"/>
      <c r="P786" s="6"/>
      <c r="Q786" s="6"/>
      <c r="R786" s="118">
        <f t="shared" si="13"/>
        <v>0</v>
      </c>
      <c r="S786" s="118" t="str">
        <f>VLOOKUP(R786,Kod!$A$2:$B$55,2,0)</f>
        <v>Укажите код образования!</v>
      </c>
    </row>
    <row r="787" spans="1:19" s="88" customFormat="1" x14ac:dyDescent="0.2">
      <c r="A787" s="6"/>
      <c r="B787" s="6"/>
      <c r="C787" s="6"/>
      <c r="D787" s="6"/>
      <c r="E787" s="6"/>
      <c r="F787" s="153"/>
      <c r="G787" s="156"/>
      <c r="H787" s="6"/>
      <c r="I787" s="6"/>
      <c r="J787" s="153"/>
      <c r="K787" s="153"/>
      <c r="L787" s="153"/>
      <c r="M787" s="153"/>
      <c r="N787" s="154"/>
      <c r="O787" s="155"/>
      <c r="P787" s="6"/>
      <c r="Q787" s="6"/>
      <c r="R787" s="118">
        <f t="shared" si="13"/>
        <v>0</v>
      </c>
      <c r="S787" s="118" t="str">
        <f>VLOOKUP(R787,Kod!$A$2:$B$55,2,0)</f>
        <v>Укажите код образования!</v>
      </c>
    </row>
    <row r="788" spans="1:19" s="88" customFormat="1" x14ac:dyDescent="0.2">
      <c r="A788" s="6"/>
      <c r="B788" s="6"/>
      <c r="C788" s="6"/>
      <c r="D788" s="6"/>
      <c r="E788" s="6"/>
      <c r="F788" s="153"/>
      <c r="G788" s="156"/>
      <c r="H788" s="6"/>
      <c r="I788" s="6"/>
      <c r="J788" s="153"/>
      <c r="K788" s="153"/>
      <c r="L788" s="153"/>
      <c r="M788" s="153"/>
      <c r="N788" s="154"/>
      <c r="O788" s="155"/>
      <c r="P788" s="6"/>
      <c r="Q788" s="6"/>
      <c r="R788" s="118">
        <f t="shared" si="13"/>
        <v>0</v>
      </c>
      <c r="S788" s="118" t="str">
        <f>VLOOKUP(R788,Kod!$A$2:$B$55,2,0)</f>
        <v>Укажите код образования!</v>
      </c>
    </row>
    <row r="789" spans="1:19" s="88" customFormat="1" x14ac:dyDescent="0.2">
      <c r="A789" s="6"/>
      <c r="B789" s="6"/>
      <c r="C789" s="6"/>
      <c r="D789" s="6"/>
      <c r="E789" s="6"/>
      <c r="F789" s="153"/>
      <c r="G789" s="156"/>
      <c r="H789" s="6"/>
      <c r="I789" s="6"/>
      <c r="J789" s="153"/>
      <c r="K789" s="153"/>
      <c r="L789" s="153"/>
      <c r="M789" s="153"/>
      <c r="N789" s="154"/>
      <c r="O789" s="155"/>
      <c r="P789" s="6"/>
      <c r="Q789" s="6"/>
      <c r="R789" s="118">
        <f t="shared" si="13"/>
        <v>0</v>
      </c>
      <c r="S789" s="118" t="str">
        <f>VLOOKUP(R789,Kod!$A$2:$B$55,2,0)</f>
        <v>Укажите код образования!</v>
      </c>
    </row>
    <row r="790" spans="1:19" s="88" customFormat="1" x14ac:dyDescent="0.2">
      <c r="A790" s="6"/>
      <c r="B790" s="6"/>
      <c r="C790" s="6"/>
      <c r="D790" s="6"/>
      <c r="E790" s="6"/>
      <c r="F790" s="153"/>
      <c r="G790" s="156"/>
      <c r="H790" s="6"/>
      <c r="I790" s="6"/>
      <c r="J790" s="153"/>
      <c r="K790" s="153"/>
      <c r="L790" s="153"/>
      <c r="M790" s="153"/>
      <c r="N790" s="154"/>
      <c r="O790" s="155"/>
      <c r="P790" s="6"/>
      <c r="Q790" s="6"/>
      <c r="R790" s="118">
        <f t="shared" si="13"/>
        <v>0</v>
      </c>
      <c r="S790" s="118" t="str">
        <f>VLOOKUP(R790,Kod!$A$2:$B$55,2,0)</f>
        <v>Укажите код образования!</v>
      </c>
    </row>
    <row r="791" spans="1:19" s="88" customFormat="1" x14ac:dyDescent="0.2">
      <c r="A791" s="6"/>
      <c r="B791" s="6"/>
      <c r="C791" s="6"/>
      <c r="D791" s="6"/>
      <c r="E791" s="6"/>
      <c r="F791" s="153"/>
      <c r="G791" s="156"/>
      <c r="H791" s="6"/>
      <c r="I791" s="6"/>
      <c r="J791" s="153"/>
      <c r="K791" s="153"/>
      <c r="L791" s="153"/>
      <c r="M791" s="153"/>
      <c r="N791" s="154"/>
      <c r="O791" s="155"/>
      <c r="P791" s="6"/>
      <c r="Q791" s="6"/>
      <c r="R791" s="118">
        <f t="shared" si="13"/>
        <v>0</v>
      </c>
      <c r="S791" s="118" t="str">
        <f>VLOOKUP(R791,Kod!$A$2:$B$55,2,0)</f>
        <v>Укажите код образования!</v>
      </c>
    </row>
    <row r="792" spans="1:19" s="88" customFormat="1" x14ac:dyDescent="0.2">
      <c r="A792" s="6"/>
      <c r="B792" s="6"/>
      <c r="C792" s="6"/>
      <c r="D792" s="6"/>
      <c r="E792" s="6"/>
      <c r="F792" s="153"/>
      <c r="G792" s="156"/>
      <c r="H792" s="6"/>
      <c r="I792" s="6"/>
      <c r="J792" s="153"/>
      <c r="K792" s="153"/>
      <c r="L792" s="153"/>
      <c r="M792" s="153"/>
      <c r="N792" s="154"/>
      <c r="O792" s="155"/>
      <c r="P792" s="6"/>
      <c r="Q792" s="6"/>
      <c r="R792" s="118">
        <f t="shared" si="13"/>
        <v>0</v>
      </c>
      <c r="S792" s="118" t="str">
        <f>VLOOKUP(R792,Kod!$A$2:$B$55,2,0)</f>
        <v>Укажите код образования!</v>
      </c>
    </row>
    <row r="793" spans="1:19" s="88" customFormat="1" x14ac:dyDescent="0.2">
      <c r="A793" s="6"/>
      <c r="B793" s="6"/>
      <c r="C793" s="6"/>
      <c r="D793" s="6"/>
      <c r="E793" s="6"/>
      <c r="F793" s="153"/>
      <c r="G793" s="156"/>
      <c r="H793" s="6"/>
      <c r="I793" s="6"/>
      <c r="J793" s="153"/>
      <c r="K793" s="153"/>
      <c r="L793" s="153"/>
      <c r="M793" s="153"/>
      <c r="N793" s="154"/>
      <c r="O793" s="155"/>
      <c r="P793" s="6"/>
      <c r="Q793" s="6"/>
      <c r="R793" s="118">
        <f t="shared" si="13"/>
        <v>0</v>
      </c>
      <c r="S793" s="118" t="str">
        <f>VLOOKUP(R793,Kod!$A$2:$B$55,2,0)</f>
        <v>Укажите код образования!</v>
      </c>
    </row>
    <row r="794" spans="1:19" s="88" customFormat="1" x14ac:dyDescent="0.2">
      <c r="A794" s="6"/>
      <c r="B794" s="6"/>
      <c r="C794" s="6"/>
      <c r="D794" s="6"/>
      <c r="E794" s="6"/>
      <c r="F794" s="153"/>
      <c r="G794" s="156"/>
      <c r="H794" s="6"/>
      <c r="I794" s="6"/>
      <c r="J794" s="153"/>
      <c r="K794" s="153"/>
      <c r="L794" s="153"/>
      <c r="M794" s="153"/>
      <c r="N794" s="154"/>
      <c r="O794" s="155"/>
      <c r="P794" s="6"/>
      <c r="Q794" s="6"/>
      <c r="R794" s="118">
        <f t="shared" si="13"/>
        <v>0</v>
      </c>
      <c r="S794" s="118" t="str">
        <f>VLOOKUP(R794,Kod!$A$2:$B$55,2,0)</f>
        <v>Укажите код образования!</v>
      </c>
    </row>
    <row r="795" spans="1:19" s="88" customFormat="1" x14ac:dyDescent="0.2">
      <c r="A795" s="6"/>
      <c r="B795" s="6"/>
      <c r="C795" s="6"/>
      <c r="D795" s="6"/>
      <c r="E795" s="6"/>
      <c r="F795" s="153"/>
      <c r="G795" s="156"/>
      <c r="H795" s="6"/>
      <c r="I795" s="6"/>
      <c r="J795" s="153"/>
      <c r="K795" s="153"/>
      <c r="L795" s="153"/>
      <c r="M795" s="153"/>
      <c r="N795" s="154"/>
      <c r="O795" s="155"/>
      <c r="P795" s="6"/>
      <c r="Q795" s="6"/>
      <c r="R795" s="118">
        <f t="shared" si="13"/>
        <v>0</v>
      </c>
      <c r="S795" s="118" t="str">
        <f>VLOOKUP(R795,Kod!$A$2:$B$55,2,0)</f>
        <v>Укажите код образования!</v>
      </c>
    </row>
    <row r="796" spans="1:19" s="88" customFormat="1" x14ac:dyDescent="0.2">
      <c r="A796" s="6"/>
      <c r="B796" s="6"/>
      <c r="C796" s="6"/>
      <c r="D796" s="6"/>
      <c r="E796" s="6"/>
      <c r="F796" s="153"/>
      <c r="G796" s="156"/>
      <c r="H796" s="6"/>
      <c r="I796" s="6"/>
      <c r="J796" s="153"/>
      <c r="K796" s="153"/>
      <c r="L796" s="153"/>
      <c r="M796" s="153"/>
      <c r="N796" s="154"/>
      <c r="O796" s="155"/>
      <c r="P796" s="6"/>
      <c r="Q796" s="6"/>
      <c r="R796" s="118">
        <f t="shared" si="13"/>
        <v>0</v>
      </c>
      <c r="S796" s="118" t="str">
        <f>VLOOKUP(R796,Kod!$A$2:$B$55,2,0)</f>
        <v>Укажите код образования!</v>
      </c>
    </row>
    <row r="797" spans="1:19" s="88" customFormat="1" x14ac:dyDescent="0.2">
      <c r="A797" s="6"/>
      <c r="B797" s="6"/>
      <c r="C797" s="6"/>
      <c r="D797" s="6"/>
      <c r="E797" s="6"/>
      <c r="F797" s="153"/>
      <c r="G797" s="156"/>
      <c r="H797" s="6"/>
      <c r="I797" s="6"/>
      <c r="J797" s="153"/>
      <c r="K797" s="153"/>
      <c r="L797" s="153"/>
      <c r="M797" s="153"/>
      <c r="N797" s="154"/>
      <c r="O797" s="155"/>
      <c r="P797" s="6"/>
      <c r="Q797" s="6"/>
      <c r="R797" s="118">
        <f t="shared" si="13"/>
        <v>0</v>
      </c>
      <c r="S797" s="118" t="str">
        <f>VLOOKUP(R797,Kod!$A$2:$B$55,2,0)</f>
        <v>Укажите код образования!</v>
      </c>
    </row>
    <row r="798" spans="1:19" s="88" customFormat="1" x14ac:dyDescent="0.2">
      <c r="A798" s="6"/>
      <c r="B798" s="6"/>
      <c r="C798" s="6"/>
      <c r="D798" s="6"/>
      <c r="E798" s="6"/>
      <c r="F798" s="153"/>
      <c r="G798" s="156"/>
      <c r="H798" s="6"/>
      <c r="I798" s="6"/>
      <c r="J798" s="153"/>
      <c r="K798" s="153"/>
      <c r="L798" s="153"/>
      <c r="M798" s="153"/>
      <c r="N798" s="154"/>
      <c r="O798" s="155"/>
      <c r="P798" s="6"/>
      <c r="Q798" s="6"/>
      <c r="R798" s="118">
        <f t="shared" si="13"/>
        <v>0</v>
      </c>
      <c r="S798" s="118" t="str">
        <f>VLOOKUP(R798,Kod!$A$2:$B$55,2,0)</f>
        <v>Укажите код образования!</v>
      </c>
    </row>
    <row r="799" spans="1:19" s="88" customFormat="1" x14ac:dyDescent="0.2">
      <c r="A799" s="6"/>
      <c r="B799" s="6"/>
      <c r="C799" s="6"/>
      <c r="D799" s="6"/>
      <c r="E799" s="6"/>
      <c r="F799" s="153"/>
      <c r="G799" s="156"/>
      <c r="H799" s="6"/>
      <c r="I799" s="6"/>
      <c r="J799" s="153"/>
      <c r="K799" s="153"/>
      <c r="L799" s="153"/>
      <c r="M799" s="153"/>
      <c r="N799" s="154"/>
      <c r="O799" s="155"/>
      <c r="P799" s="6"/>
      <c r="Q799" s="6"/>
      <c r="R799" s="118">
        <f t="shared" si="13"/>
        <v>0</v>
      </c>
      <c r="S799" s="118" t="str">
        <f>VLOOKUP(R799,Kod!$A$2:$B$55,2,0)</f>
        <v>Укажите код образования!</v>
      </c>
    </row>
    <row r="800" spans="1:19" s="88" customFormat="1" x14ac:dyDescent="0.2">
      <c r="A800" s="6"/>
      <c r="B800" s="6"/>
      <c r="C800" s="6"/>
      <c r="D800" s="6"/>
      <c r="E800" s="6"/>
      <c r="F800" s="153"/>
      <c r="G800" s="156"/>
      <c r="H800" s="6"/>
      <c r="I800" s="6"/>
      <c r="J800" s="153"/>
      <c r="K800" s="153"/>
      <c r="L800" s="153"/>
      <c r="M800" s="153"/>
      <c r="N800" s="154"/>
      <c r="O800" s="155"/>
      <c r="P800" s="6"/>
      <c r="Q800" s="6"/>
      <c r="R800" s="118">
        <f t="shared" si="13"/>
        <v>0</v>
      </c>
      <c r="S800" s="118" t="str">
        <f>VLOOKUP(R800,Kod!$A$2:$B$55,2,0)</f>
        <v>Укажите код образования!</v>
      </c>
    </row>
    <row r="801" spans="1:19" s="88" customFormat="1" x14ac:dyDescent="0.2">
      <c r="A801" s="6"/>
      <c r="B801" s="6"/>
      <c r="C801" s="6"/>
      <c r="D801" s="6"/>
      <c r="E801" s="6"/>
      <c r="F801" s="153"/>
      <c r="G801" s="156"/>
      <c r="H801" s="6"/>
      <c r="I801" s="6"/>
      <c r="J801" s="153"/>
      <c r="K801" s="153"/>
      <c r="L801" s="153"/>
      <c r="M801" s="153"/>
      <c r="N801" s="154"/>
      <c r="O801" s="155"/>
      <c r="P801" s="6"/>
      <c r="Q801" s="6"/>
      <c r="R801" s="118">
        <f t="shared" si="13"/>
        <v>0</v>
      </c>
      <c r="S801" s="118" t="str">
        <f>VLOOKUP(R801,Kod!$A$2:$B$55,2,0)</f>
        <v>Укажите код образования!</v>
      </c>
    </row>
    <row r="802" spans="1:19" s="88" customFormat="1" x14ac:dyDescent="0.2">
      <c r="A802" s="6"/>
      <c r="B802" s="6"/>
      <c r="C802" s="6"/>
      <c r="D802" s="6"/>
      <c r="E802" s="6"/>
      <c r="F802" s="153"/>
      <c r="G802" s="156"/>
      <c r="H802" s="6"/>
      <c r="I802" s="6"/>
      <c r="J802" s="153"/>
      <c r="K802" s="153"/>
      <c r="L802" s="153"/>
      <c r="M802" s="153"/>
      <c r="N802" s="154"/>
      <c r="O802" s="155"/>
      <c r="P802" s="6"/>
      <c r="Q802" s="6"/>
      <c r="R802" s="118">
        <f t="shared" si="13"/>
        <v>0</v>
      </c>
      <c r="S802" s="118" t="str">
        <f>VLOOKUP(R802,Kod!$A$2:$B$55,2,0)</f>
        <v>Укажите код образования!</v>
      </c>
    </row>
    <row r="803" spans="1:19" s="88" customFormat="1" x14ac:dyDescent="0.2">
      <c r="A803" s="6"/>
      <c r="B803" s="6"/>
      <c r="C803" s="6"/>
      <c r="D803" s="6"/>
      <c r="E803" s="6"/>
      <c r="F803" s="153"/>
      <c r="G803" s="156"/>
      <c r="H803" s="6"/>
      <c r="I803" s="6"/>
      <c r="J803" s="153"/>
      <c r="K803" s="153"/>
      <c r="L803" s="153"/>
      <c r="M803" s="153"/>
      <c r="N803" s="154"/>
      <c r="O803" s="155"/>
      <c r="P803" s="6"/>
      <c r="Q803" s="6"/>
      <c r="R803" s="118">
        <f t="shared" ref="R803:R866" si="14">IF(Q803=945023,"222", IF(Q803=939019,"919", INT(Q803/1000)))</f>
        <v>0</v>
      </c>
      <c r="S803" s="118" t="str">
        <f>VLOOKUP(R803,Kod!$A$2:$B$55,2,0)</f>
        <v>Укажите код образования!</v>
      </c>
    </row>
    <row r="804" spans="1:19" s="88" customFormat="1" x14ac:dyDescent="0.2">
      <c r="A804" s="6"/>
      <c r="B804" s="6"/>
      <c r="C804" s="6"/>
      <c r="D804" s="6"/>
      <c r="E804" s="6"/>
      <c r="F804" s="153"/>
      <c r="G804" s="156"/>
      <c r="H804" s="6"/>
      <c r="I804" s="6"/>
      <c r="J804" s="153"/>
      <c r="K804" s="153"/>
      <c r="L804" s="153"/>
      <c r="M804" s="153"/>
      <c r="N804" s="154"/>
      <c r="O804" s="155"/>
      <c r="P804" s="6"/>
      <c r="Q804" s="6"/>
      <c r="R804" s="118">
        <f t="shared" si="14"/>
        <v>0</v>
      </c>
      <c r="S804" s="118" t="str">
        <f>VLOOKUP(R804,Kod!$A$2:$B$55,2,0)</f>
        <v>Укажите код образования!</v>
      </c>
    </row>
    <row r="805" spans="1:19" s="88" customFormat="1" x14ac:dyDescent="0.2">
      <c r="A805" s="6"/>
      <c r="B805" s="6"/>
      <c r="C805" s="6"/>
      <c r="D805" s="6"/>
      <c r="E805" s="6"/>
      <c r="F805" s="153"/>
      <c r="G805" s="156"/>
      <c r="H805" s="6"/>
      <c r="I805" s="6"/>
      <c r="J805" s="153"/>
      <c r="K805" s="153"/>
      <c r="L805" s="153"/>
      <c r="M805" s="153"/>
      <c r="N805" s="154"/>
      <c r="O805" s="155"/>
      <c r="P805" s="6"/>
      <c r="Q805" s="6"/>
      <c r="R805" s="118">
        <f t="shared" si="14"/>
        <v>0</v>
      </c>
      <c r="S805" s="118" t="str">
        <f>VLOOKUP(R805,Kod!$A$2:$B$55,2,0)</f>
        <v>Укажите код образования!</v>
      </c>
    </row>
    <row r="806" spans="1:19" s="88" customFormat="1" x14ac:dyDescent="0.2">
      <c r="A806" s="6"/>
      <c r="B806" s="6"/>
      <c r="C806" s="6"/>
      <c r="D806" s="6"/>
      <c r="E806" s="6"/>
      <c r="F806" s="153"/>
      <c r="G806" s="156"/>
      <c r="H806" s="6"/>
      <c r="I806" s="6"/>
      <c r="J806" s="153"/>
      <c r="K806" s="153"/>
      <c r="L806" s="153"/>
      <c r="M806" s="153"/>
      <c r="N806" s="154"/>
      <c r="O806" s="155"/>
      <c r="P806" s="6"/>
      <c r="Q806" s="6"/>
      <c r="R806" s="118">
        <f t="shared" si="14"/>
        <v>0</v>
      </c>
      <c r="S806" s="118" t="str">
        <f>VLOOKUP(R806,Kod!$A$2:$B$55,2,0)</f>
        <v>Укажите код образования!</v>
      </c>
    </row>
    <row r="807" spans="1:19" s="88" customFormat="1" x14ac:dyDescent="0.2">
      <c r="A807" s="6"/>
      <c r="B807" s="6"/>
      <c r="C807" s="6"/>
      <c r="D807" s="6"/>
      <c r="E807" s="6"/>
      <c r="F807" s="153"/>
      <c r="G807" s="156"/>
      <c r="H807" s="6"/>
      <c r="I807" s="6"/>
      <c r="J807" s="153"/>
      <c r="K807" s="153"/>
      <c r="L807" s="153"/>
      <c r="M807" s="153"/>
      <c r="N807" s="154"/>
      <c r="O807" s="155"/>
      <c r="P807" s="6"/>
      <c r="Q807" s="6"/>
      <c r="R807" s="118">
        <f t="shared" si="14"/>
        <v>0</v>
      </c>
      <c r="S807" s="118" t="str">
        <f>VLOOKUP(R807,Kod!$A$2:$B$55,2,0)</f>
        <v>Укажите код образования!</v>
      </c>
    </row>
    <row r="808" spans="1:19" s="88" customFormat="1" x14ac:dyDescent="0.2">
      <c r="A808" s="6"/>
      <c r="B808" s="6"/>
      <c r="C808" s="6"/>
      <c r="D808" s="6"/>
      <c r="E808" s="6"/>
      <c r="F808" s="153"/>
      <c r="G808" s="156"/>
      <c r="H808" s="6"/>
      <c r="I808" s="6"/>
      <c r="J808" s="153"/>
      <c r="K808" s="153"/>
      <c r="L808" s="153"/>
      <c r="M808" s="153"/>
      <c r="N808" s="154"/>
      <c r="O808" s="155"/>
      <c r="P808" s="6"/>
      <c r="Q808" s="6"/>
      <c r="R808" s="118">
        <f t="shared" si="14"/>
        <v>0</v>
      </c>
      <c r="S808" s="118" t="str">
        <f>VLOOKUP(R808,Kod!$A$2:$B$55,2,0)</f>
        <v>Укажите код образования!</v>
      </c>
    </row>
    <row r="809" spans="1:19" s="88" customFormat="1" x14ac:dyDescent="0.2">
      <c r="A809" s="6"/>
      <c r="B809" s="6"/>
      <c r="C809" s="6"/>
      <c r="D809" s="6"/>
      <c r="E809" s="6"/>
      <c r="F809" s="153"/>
      <c r="G809" s="156"/>
      <c r="H809" s="6"/>
      <c r="I809" s="6"/>
      <c r="J809" s="153"/>
      <c r="K809" s="153"/>
      <c r="L809" s="153"/>
      <c r="M809" s="153"/>
      <c r="N809" s="154"/>
      <c r="O809" s="155"/>
      <c r="P809" s="6"/>
      <c r="Q809" s="6"/>
      <c r="R809" s="118">
        <f t="shared" si="14"/>
        <v>0</v>
      </c>
      <c r="S809" s="118" t="str">
        <f>VLOOKUP(R809,Kod!$A$2:$B$55,2,0)</f>
        <v>Укажите код образования!</v>
      </c>
    </row>
    <row r="810" spans="1:19" s="88" customFormat="1" x14ac:dyDescent="0.2">
      <c r="A810" s="6"/>
      <c r="B810" s="6"/>
      <c r="C810" s="6"/>
      <c r="D810" s="6"/>
      <c r="E810" s="6"/>
      <c r="F810" s="153"/>
      <c r="G810" s="156"/>
      <c r="H810" s="6"/>
      <c r="I810" s="6"/>
      <c r="J810" s="153"/>
      <c r="K810" s="153"/>
      <c r="L810" s="153"/>
      <c r="M810" s="153"/>
      <c r="N810" s="154"/>
      <c r="O810" s="155"/>
      <c r="P810" s="6"/>
      <c r="Q810" s="6"/>
      <c r="R810" s="118">
        <f t="shared" si="14"/>
        <v>0</v>
      </c>
      <c r="S810" s="118" t="str">
        <f>VLOOKUP(R810,Kod!$A$2:$B$55,2,0)</f>
        <v>Укажите код образования!</v>
      </c>
    </row>
    <row r="811" spans="1:19" s="88" customFormat="1" x14ac:dyDescent="0.2">
      <c r="A811" s="6"/>
      <c r="B811" s="6"/>
      <c r="C811" s="6"/>
      <c r="D811" s="6"/>
      <c r="E811" s="6"/>
      <c r="F811" s="153"/>
      <c r="G811" s="156"/>
      <c r="H811" s="6"/>
      <c r="I811" s="6"/>
      <c r="J811" s="153"/>
      <c r="K811" s="153"/>
      <c r="L811" s="153"/>
      <c r="M811" s="153"/>
      <c r="N811" s="154"/>
      <c r="O811" s="155"/>
      <c r="P811" s="6"/>
      <c r="Q811" s="6"/>
      <c r="R811" s="118">
        <f t="shared" si="14"/>
        <v>0</v>
      </c>
      <c r="S811" s="118" t="str">
        <f>VLOOKUP(R811,Kod!$A$2:$B$55,2,0)</f>
        <v>Укажите код образования!</v>
      </c>
    </row>
    <row r="812" spans="1:19" s="88" customFormat="1" x14ac:dyDescent="0.2">
      <c r="A812" s="6"/>
      <c r="B812" s="6"/>
      <c r="C812" s="6"/>
      <c r="D812" s="6"/>
      <c r="E812" s="6"/>
      <c r="F812" s="153"/>
      <c r="G812" s="156"/>
      <c r="H812" s="6"/>
      <c r="I812" s="6"/>
      <c r="J812" s="153"/>
      <c r="K812" s="153"/>
      <c r="L812" s="153"/>
      <c r="M812" s="153"/>
      <c r="N812" s="154"/>
      <c r="O812" s="155"/>
      <c r="P812" s="6"/>
      <c r="Q812" s="6"/>
      <c r="R812" s="118">
        <f t="shared" si="14"/>
        <v>0</v>
      </c>
      <c r="S812" s="118" t="str">
        <f>VLOOKUP(R812,Kod!$A$2:$B$55,2,0)</f>
        <v>Укажите код образования!</v>
      </c>
    </row>
    <row r="813" spans="1:19" s="88" customFormat="1" x14ac:dyDescent="0.2">
      <c r="A813" s="6"/>
      <c r="B813" s="6"/>
      <c r="C813" s="6"/>
      <c r="D813" s="6"/>
      <c r="E813" s="6"/>
      <c r="F813" s="153"/>
      <c r="G813" s="156"/>
      <c r="H813" s="6"/>
      <c r="I813" s="6"/>
      <c r="J813" s="153"/>
      <c r="K813" s="153"/>
      <c r="L813" s="153"/>
      <c r="M813" s="153"/>
      <c r="N813" s="154"/>
      <c r="O813" s="155"/>
      <c r="P813" s="6"/>
      <c r="Q813" s="6"/>
      <c r="R813" s="118">
        <f t="shared" si="14"/>
        <v>0</v>
      </c>
      <c r="S813" s="118" t="str">
        <f>VLOOKUP(R813,Kod!$A$2:$B$55,2,0)</f>
        <v>Укажите код образования!</v>
      </c>
    </row>
    <row r="814" spans="1:19" s="88" customFormat="1" x14ac:dyDescent="0.2">
      <c r="A814" s="6"/>
      <c r="B814" s="6"/>
      <c r="C814" s="6"/>
      <c r="D814" s="6"/>
      <c r="E814" s="6"/>
      <c r="F814" s="153"/>
      <c r="G814" s="156"/>
      <c r="H814" s="6"/>
      <c r="I814" s="6"/>
      <c r="J814" s="153"/>
      <c r="K814" s="153"/>
      <c r="L814" s="153"/>
      <c r="M814" s="153"/>
      <c r="N814" s="154"/>
      <c r="O814" s="155"/>
      <c r="P814" s="6"/>
      <c r="Q814" s="6"/>
      <c r="R814" s="118">
        <f t="shared" si="14"/>
        <v>0</v>
      </c>
      <c r="S814" s="118" t="str">
        <f>VLOOKUP(R814,Kod!$A$2:$B$55,2,0)</f>
        <v>Укажите код образования!</v>
      </c>
    </row>
    <row r="815" spans="1:19" s="88" customFormat="1" x14ac:dyDescent="0.2">
      <c r="A815" s="6"/>
      <c r="B815" s="6"/>
      <c r="C815" s="6"/>
      <c r="D815" s="6"/>
      <c r="E815" s="6"/>
      <c r="F815" s="153"/>
      <c r="G815" s="156"/>
      <c r="H815" s="6"/>
      <c r="I815" s="6"/>
      <c r="J815" s="153"/>
      <c r="K815" s="153"/>
      <c r="L815" s="153"/>
      <c r="M815" s="153"/>
      <c r="N815" s="154"/>
      <c r="O815" s="155"/>
      <c r="P815" s="6"/>
      <c r="Q815" s="6"/>
      <c r="R815" s="118">
        <f t="shared" si="14"/>
        <v>0</v>
      </c>
      <c r="S815" s="118" t="str">
        <f>VLOOKUP(R815,Kod!$A$2:$B$55,2,0)</f>
        <v>Укажите код образования!</v>
      </c>
    </row>
    <row r="816" spans="1:19" s="88" customFormat="1" x14ac:dyDescent="0.2">
      <c r="A816" s="6"/>
      <c r="B816" s="6"/>
      <c r="C816" s="6"/>
      <c r="D816" s="6"/>
      <c r="E816" s="6"/>
      <c r="F816" s="153"/>
      <c r="G816" s="156"/>
      <c r="H816" s="6"/>
      <c r="I816" s="6"/>
      <c r="J816" s="153"/>
      <c r="K816" s="153"/>
      <c r="L816" s="153"/>
      <c r="M816" s="153"/>
      <c r="N816" s="154"/>
      <c r="O816" s="155"/>
      <c r="P816" s="6"/>
      <c r="Q816" s="6"/>
      <c r="R816" s="118">
        <f t="shared" si="14"/>
        <v>0</v>
      </c>
      <c r="S816" s="118" t="str">
        <f>VLOOKUP(R816,Kod!$A$2:$B$55,2,0)</f>
        <v>Укажите код образования!</v>
      </c>
    </row>
    <row r="817" spans="1:19" s="88" customFormat="1" x14ac:dyDescent="0.2">
      <c r="A817" s="6"/>
      <c r="B817" s="6"/>
      <c r="C817" s="6"/>
      <c r="D817" s="6"/>
      <c r="E817" s="6"/>
      <c r="F817" s="153"/>
      <c r="G817" s="156"/>
      <c r="H817" s="6"/>
      <c r="I817" s="6"/>
      <c r="J817" s="153"/>
      <c r="K817" s="153"/>
      <c r="L817" s="153"/>
      <c r="M817" s="153"/>
      <c r="N817" s="154"/>
      <c r="O817" s="155"/>
      <c r="P817" s="6"/>
      <c r="Q817" s="6"/>
      <c r="R817" s="118">
        <f t="shared" si="14"/>
        <v>0</v>
      </c>
      <c r="S817" s="118" t="str">
        <f>VLOOKUP(R817,Kod!$A$2:$B$55,2,0)</f>
        <v>Укажите код образования!</v>
      </c>
    </row>
    <row r="818" spans="1:19" s="88" customFormat="1" x14ac:dyDescent="0.2">
      <c r="A818" s="6"/>
      <c r="B818" s="6"/>
      <c r="C818" s="6"/>
      <c r="D818" s="6"/>
      <c r="E818" s="6"/>
      <c r="F818" s="153"/>
      <c r="G818" s="156"/>
      <c r="H818" s="6"/>
      <c r="I818" s="6"/>
      <c r="J818" s="153"/>
      <c r="K818" s="153"/>
      <c r="L818" s="153"/>
      <c r="M818" s="153"/>
      <c r="N818" s="154"/>
      <c r="O818" s="155"/>
      <c r="P818" s="6"/>
      <c r="Q818" s="6"/>
      <c r="R818" s="118">
        <f t="shared" si="14"/>
        <v>0</v>
      </c>
      <c r="S818" s="118" t="str">
        <f>VLOOKUP(R818,Kod!$A$2:$B$55,2,0)</f>
        <v>Укажите код образования!</v>
      </c>
    </row>
    <row r="819" spans="1:19" s="88" customFormat="1" x14ac:dyDescent="0.2">
      <c r="A819" s="6"/>
      <c r="B819" s="6"/>
      <c r="C819" s="6"/>
      <c r="D819" s="6"/>
      <c r="E819" s="6"/>
      <c r="F819" s="153"/>
      <c r="G819" s="156"/>
      <c r="H819" s="6"/>
      <c r="I819" s="6"/>
      <c r="J819" s="153"/>
      <c r="K819" s="153"/>
      <c r="L819" s="153"/>
      <c r="M819" s="153"/>
      <c r="N819" s="154"/>
      <c r="O819" s="155"/>
      <c r="P819" s="6"/>
      <c r="Q819" s="6"/>
      <c r="R819" s="118">
        <f t="shared" si="14"/>
        <v>0</v>
      </c>
      <c r="S819" s="118" t="str">
        <f>VLOOKUP(R819,Kod!$A$2:$B$55,2,0)</f>
        <v>Укажите код образования!</v>
      </c>
    </row>
    <row r="820" spans="1:19" s="88" customFormat="1" x14ac:dyDescent="0.2">
      <c r="A820" s="6"/>
      <c r="B820" s="6"/>
      <c r="C820" s="6"/>
      <c r="D820" s="6"/>
      <c r="E820" s="6"/>
      <c r="F820" s="153"/>
      <c r="G820" s="156"/>
      <c r="H820" s="6"/>
      <c r="I820" s="6"/>
      <c r="J820" s="153"/>
      <c r="K820" s="153"/>
      <c r="L820" s="153"/>
      <c r="M820" s="153"/>
      <c r="N820" s="154"/>
      <c r="O820" s="155"/>
      <c r="P820" s="6"/>
      <c r="Q820" s="6"/>
      <c r="R820" s="118">
        <f t="shared" si="14"/>
        <v>0</v>
      </c>
      <c r="S820" s="118" t="str">
        <f>VLOOKUP(R820,Kod!$A$2:$B$55,2,0)</f>
        <v>Укажите код образования!</v>
      </c>
    </row>
    <row r="821" spans="1:19" s="88" customFormat="1" x14ac:dyDescent="0.2">
      <c r="A821" s="6"/>
      <c r="B821" s="6"/>
      <c r="C821" s="6"/>
      <c r="D821" s="6"/>
      <c r="E821" s="6"/>
      <c r="F821" s="153"/>
      <c r="G821" s="156"/>
      <c r="H821" s="6"/>
      <c r="I821" s="6"/>
      <c r="J821" s="153"/>
      <c r="K821" s="153"/>
      <c r="L821" s="153"/>
      <c r="M821" s="153"/>
      <c r="N821" s="154"/>
      <c r="O821" s="155"/>
      <c r="P821" s="6"/>
      <c r="Q821" s="6"/>
      <c r="R821" s="118">
        <f t="shared" si="14"/>
        <v>0</v>
      </c>
      <c r="S821" s="118" t="str">
        <f>VLOOKUP(R821,Kod!$A$2:$B$55,2,0)</f>
        <v>Укажите код образования!</v>
      </c>
    </row>
    <row r="822" spans="1:19" s="88" customFormat="1" x14ac:dyDescent="0.2">
      <c r="A822" s="6"/>
      <c r="B822" s="6"/>
      <c r="C822" s="6"/>
      <c r="D822" s="6"/>
      <c r="E822" s="6"/>
      <c r="F822" s="153"/>
      <c r="G822" s="156"/>
      <c r="H822" s="6"/>
      <c r="I822" s="6"/>
      <c r="J822" s="153"/>
      <c r="K822" s="153"/>
      <c r="L822" s="153"/>
      <c r="M822" s="153"/>
      <c r="N822" s="154"/>
      <c r="O822" s="155"/>
      <c r="P822" s="6"/>
      <c r="Q822" s="6"/>
      <c r="R822" s="118">
        <f t="shared" si="14"/>
        <v>0</v>
      </c>
      <c r="S822" s="118" t="str">
        <f>VLOOKUP(R822,Kod!$A$2:$B$55,2,0)</f>
        <v>Укажите код образования!</v>
      </c>
    </row>
    <row r="823" spans="1:19" s="88" customFormat="1" x14ac:dyDescent="0.2">
      <c r="A823" s="6"/>
      <c r="B823" s="6"/>
      <c r="C823" s="6"/>
      <c r="D823" s="6"/>
      <c r="E823" s="6"/>
      <c r="F823" s="153"/>
      <c r="G823" s="156"/>
      <c r="H823" s="6"/>
      <c r="I823" s="6"/>
      <c r="J823" s="153"/>
      <c r="K823" s="153"/>
      <c r="L823" s="153"/>
      <c r="M823" s="153"/>
      <c r="N823" s="154"/>
      <c r="O823" s="155"/>
      <c r="P823" s="6"/>
      <c r="Q823" s="6"/>
      <c r="R823" s="118">
        <f t="shared" si="14"/>
        <v>0</v>
      </c>
      <c r="S823" s="118" t="str">
        <f>VLOOKUP(R823,Kod!$A$2:$B$55,2,0)</f>
        <v>Укажите код образования!</v>
      </c>
    </row>
    <row r="824" spans="1:19" s="88" customFormat="1" x14ac:dyDescent="0.2">
      <c r="A824" s="6"/>
      <c r="B824" s="6"/>
      <c r="C824" s="6"/>
      <c r="D824" s="6"/>
      <c r="E824" s="6"/>
      <c r="F824" s="153"/>
      <c r="G824" s="156"/>
      <c r="H824" s="6"/>
      <c r="I824" s="6"/>
      <c r="J824" s="153"/>
      <c r="K824" s="153"/>
      <c r="L824" s="153"/>
      <c r="M824" s="153"/>
      <c r="N824" s="154"/>
      <c r="O824" s="155"/>
      <c r="P824" s="6"/>
      <c r="Q824" s="6"/>
      <c r="R824" s="118">
        <f t="shared" si="14"/>
        <v>0</v>
      </c>
      <c r="S824" s="118" t="str">
        <f>VLOOKUP(R824,Kod!$A$2:$B$55,2,0)</f>
        <v>Укажите код образования!</v>
      </c>
    </row>
    <row r="825" spans="1:19" s="88" customFormat="1" x14ac:dyDescent="0.2">
      <c r="A825" s="6"/>
      <c r="B825" s="6"/>
      <c r="C825" s="6"/>
      <c r="D825" s="6"/>
      <c r="E825" s="6"/>
      <c r="F825" s="153"/>
      <c r="G825" s="156"/>
      <c r="H825" s="6"/>
      <c r="I825" s="6"/>
      <c r="J825" s="153"/>
      <c r="K825" s="153"/>
      <c r="L825" s="153"/>
      <c r="M825" s="153"/>
      <c r="N825" s="154"/>
      <c r="O825" s="155"/>
      <c r="P825" s="6"/>
      <c r="Q825" s="6"/>
      <c r="R825" s="118">
        <f t="shared" si="14"/>
        <v>0</v>
      </c>
      <c r="S825" s="118" t="str">
        <f>VLOOKUP(R825,Kod!$A$2:$B$55,2,0)</f>
        <v>Укажите код образования!</v>
      </c>
    </row>
    <row r="826" spans="1:19" s="88" customFormat="1" x14ac:dyDescent="0.2">
      <c r="A826" s="6"/>
      <c r="B826" s="6"/>
      <c r="C826" s="6"/>
      <c r="D826" s="6"/>
      <c r="E826" s="6"/>
      <c r="F826" s="153"/>
      <c r="G826" s="156"/>
      <c r="H826" s="6"/>
      <c r="I826" s="6"/>
      <c r="J826" s="153"/>
      <c r="K826" s="153"/>
      <c r="L826" s="153"/>
      <c r="M826" s="153"/>
      <c r="N826" s="154"/>
      <c r="O826" s="155"/>
      <c r="P826" s="6"/>
      <c r="Q826" s="6"/>
      <c r="R826" s="118">
        <f t="shared" si="14"/>
        <v>0</v>
      </c>
      <c r="S826" s="118" t="str">
        <f>VLOOKUP(R826,Kod!$A$2:$B$55,2,0)</f>
        <v>Укажите код образования!</v>
      </c>
    </row>
    <row r="827" spans="1:19" s="88" customFormat="1" x14ac:dyDescent="0.2">
      <c r="A827" s="6"/>
      <c r="B827" s="6"/>
      <c r="C827" s="6"/>
      <c r="D827" s="6"/>
      <c r="E827" s="6"/>
      <c r="F827" s="153"/>
      <c r="G827" s="156"/>
      <c r="H827" s="6"/>
      <c r="I827" s="6"/>
      <c r="J827" s="153"/>
      <c r="K827" s="153"/>
      <c r="L827" s="153"/>
      <c r="M827" s="153"/>
      <c r="N827" s="154"/>
      <c r="O827" s="155"/>
      <c r="P827" s="6"/>
      <c r="Q827" s="6"/>
      <c r="R827" s="118">
        <f t="shared" si="14"/>
        <v>0</v>
      </c>
      <c r="S827" s="118" t="str">
        <f>VLOOKUP(R827,Kod!$A$2:$B$55,2,0)</f>
        <v>Укажите код образования!</v>
      </c>
    </row>
    <row r="828" spans="1:19" s="88" customFormat="1" x14ac:dyDescent="0.2">
      <c r="A828" s="6"/>
      <c r="B828" s="6"/>
      <c r="C828" s="6"/>
      <c r="D828" s="6"/>
      <c r="E828" s="6"/>
      <c r="F828" s="153"/>
      <c r="G828" s="156"/>
      <c r="H828" s="6"/>
      <c r="I828" s="6"/>
      <c r="J828" s="153"/>
      <c r="K828" s="153"/>
      <c r="L828" s="153"/>
      <c r="M828" s="153"/>
      <c r="N828" s="154"/>
      <c r="O828" s="155"/>
      <c r="P828" s="6"/>
      <c r="Q828" s="6"/>
      <c r="R828" s="118">
        <f t="shared" si="14"/>
        <v>0</v>
      </c>
      <c r="S828" s="118" t="str">
        <f>VLOOKUP(R828,Kod!$A$2:$B$55,2,0)</f>
        <v>Укажите код образования!</v>
      </c>
    </row>
    <row r="829" spans="1:19" s="88" customFormat="1" x14ac:dyDescent="0.2">
      <c r="A829" s="6"/>
      <c r="B829" s="6"/>
      <c r="C829" s="6"/>
      <c r="D829" s="6"/>
      <c r="E829" s="6"/>
      <c r="F829" s="153"/>
      <c r="G829" s="156"/>
      <c r="H829" s="6"/>
      <c r="I829" s="6"/>
      <c r="J829" s="153"/>
      <c r="K829" s="153"/>
      <c r="L829" s="153"/>
      <c r="M829" s="153"/>
      <c r="N829" s="154"/>
      <c r="O829" s="155"/>
      <c r="P829" s="6"/>
      <c r="Q829" s="6"/>
      <c r="R829" s="118">
        <f t="shared" si="14"/>
        <v>0</v>
      </c>
      <c r="S829" s="118" t="str">
        <f>VLOOKUP(R829,Kod!$A$2:$B$55,2,0)</f>
        <v>Укажите код образования!</v>
      </c>
    </row>
    <row r="830" spans="1:19" s="88" customFormat="1" x14ac:dyDescent="0.2">
      <c r="A830" s="6"/>
      <c r="B830" s="6"/>
      <c r="C830" s="6"/>
      <c r="D830" s="6"/>
      <c r="E830" s="6"/>
      <c r="F830" s="153"/>
      <c r="G830" s="156"/>
      <c r="H830" s="6"/>
      <c r="I830" s="6"/>
      <c r="J830" s="153"/>
      <c r="K830" s="153"/>
      <c r="L830" s="153"/>
      <c r="M830" s="153"/>
      <c r="N830" s="154"/>
      <c r="O830" s="155"/>
      <c r="P830" s="6"/>
      <c r="Q830" s="6"/>
      <c r="R830" s="118">
        <f t="shared" si="14"/>
        <v>0</v>
      </c>
      <c r="S830" s="118" t="str">
        <f>VLOOKUP(R830,Kod!$A$2:$B$55,2,0)</f>
        <v>Укажите код образования!</v>
      </c>
    </row>
    <row r="831" spans="1:19" s="88" customFormat="1" x14ac:dyDescent="0.2">
      <c r="A831" s="6"/>
      <c r="B831" s="6"/>
      <c r="C831" s="6"/>
      <c r="D831" s="6"/>
      <c r="E831" s="6"/>
      <c r="F831" s="153"/>
      <c r="G831" s="156"/>
      <c r="H831" s="6"/>
      <c r="I831" s="6"/>
      <c r="J831" s="153"/>
      <c r="K831" s="153"/>
      <c r="L831" s="153"/>
      <c r="M831" s="153"/>
      <c r="N831" s="154"/>
      <c r="O831" s="155"/>
      <c r="P831" s="6"/>
      <c r="Q831" s="6"/>
      <c r="R831" s="118">
        <f t="shared" si="14"/>
        <v>0</v>
      </c>
      <c r="S831" s="118" t="str">
        <f>VLOOKUP(R831,Kod!$A$2:$B$55,2,0)</f>
        <v>Укажите код образования!</v>
      </c>
    </row>
    <row r="832" spans="1:19" s="88" customFormat="1" x14ac:dyDescent="0.2">
      <c r="A832" s="6"/>
      <c r="B832" s="6"/>
      <c r="C832" s="6"/>
      <c r="D832" s="6"/>
      <c r="E832" s="6"/>
      <c r="F832" s="153"/>
      <c r="G832" s="156"/>
      <c r="H832" s="6"/>
      <c r="I832" s="6"/>
      <c r="J832" s="153"/>
      <c r="K832" s="153"/>
      <c r="L832" s="153"/>
      <c r="M832" s="153"/>
      <c r="N832" s="154"/>
      <c r="O832" s="155"/>
      <c r="P832" s="6"/>
      <c r="Q832" s="6"/>
      <c r="R832" s="118">
        <f t="shared" si="14"/>
        <v>0</v>
      </c>
      <c r="S832" s="118" t="str">
        <f>VLOOKUP(R832,Kod!$A$2:$B$55,2,0)</f>
        <v>Укажите код образования!</v>
      </c>
    </row>
    <row r="833" spans="1:19" s="88" customFormat="1" x14ac:dyDescent="0.2">
      <c r="A833" s="6"/>
      <c r="B833" s="6"/>
      <c r="C833" s="6"/>
      <c r="D833" s="6"/>
      <c r="E833" s="6"/>
      <c r="F833" s="153"/>
      <c r="G833" s="156"/>
      <c r="H833" s="6"/>
      <c r="I833" s="6"/>
      <c r="J833" s="153"/>
      <c r="K833" s="153"/>
      <c r="L833" s="153"/>
      <c r="M833" s="153"/>
      <c r="N833" s="154"/>
      <c r="O833" s="155"/>
      <c r="P833" s="6"/>
      <c r="Q833" s="6"/>
      <c r="R833" s="118">
        <f t="shared" si="14"/>
        <v>0</v>
      </c>
      <c r="S833" s="118" t="str">
        <f>VLOOKUP(R833,Kod!$A$2:$B$55,2,0)</f>
        <v>Укажите код образования!</v>
      </c>
    </row>
    <row r="834" spans="1:19" s="88" customFormat="1" x14ac:dyDescent="0.2">
      <c r="A834" s="6"/>
      <c r="B834" s="6"/>
      <c r="C834" s="6"/>
      <c r="D834" s="6"/>
      <c r="E834" s="6"/>
      <c r="F834" s="153"/>
      <c r="G834" s="156"/>
      <c r="H834" s="6"/>
      <c r="I834" s="6"/>
      <c r="J834" s="153"/>
      <c r="K834" s="153"/>
      <c r="L834" s="153"/>
      <c r="M834" s="153"/>
      <c r="N834" s="154"/>
      <c r="O834" s="155"/>
      <c r="P834" s="6"/>
      <c r="Q834" s="6"/>
      <c r="R834" s="118">
        <f t="shared" si="14"/>
        <v>0</v>
      </c>
      <c r="S834" s="118" t="str">
        <f>VLOOKUP(R834,Kod!$A$2:$B$55,2,0)</f>
        <v>Укажите код образования!</v>
      </c>
    </row>
    <row r="835" spans="1:19" s="88" customFormat="1" x14ac:dyDescent="0.2">
      <c r="A835" s="6"/>
      <c r="B835" s="6"/>
      <c r="C835" s="6"/>
      <c r="D835" s="6"/>
      <c r="E835" s="6"/>
      <c r="F835" s="153"/>
      <c r="G835" s="156"/>
      <c r="H835" s="6"/>
      <c r="I835" s="6"/>
      <c r="J835" s="153"/>
      <c r="K835" s="153"/>
      <c r="L835" s="153"/>
      <c r="M835" s="153"/>
      <c r="N835" s="154"/>
      <c r="O835" s="155"/>
      <c r="P835" s="6"/>
      <c r="Q835" s="6"/>
      <c r="R835" s="118">
        <f t="shared" si="14"/>
        <v>0</v>
      </c>
      <c r="S835" s="118" t="str">
        <f>VLOOKUP(R835,Kod!$A$2:$B$55,2,0)</f>
        <v>Укажите код образования!</v>
      </c>
    </row>
    <row r="836" spans="1:19" s="88" customFormat="1" x14ac:dyDescent="0.2">
      <c r="A836" s="6"/>
      <c r="B836" s="6"/>
      <c r="C836" s="6"/>
      <c r="D836" s="6"/>
      <c r="E836" s="6"/>
      <c r="F836" s="153"/>
      <c r="G836" s="156"/>
      <c r="H836" s="6"/>
      <c r="I836" s="6"/>
      <c r="J836" s="153"/>
      <c r="K836" s="153"/>
      <c r="L836" s="153"/>
      <c r="M836" s="153"/>
      <c r="N836" s="154"/>
      <c r="O836" s="155"/>
      <c r="P836" s="6"/>
      <c r="Q836" s="6"/>
      <c r="R836" s="118">
        <f t="shared" si="14"/>
        <v>0</v>
      </c>
      <c r="S836" s="118" t="str">
        <f>VLOOKUP(R836,Kod!$A$2:$B$55,2,0)</f>
        <v>Укажите код образования!</v>
      </c>
    </row>
    <row r="837" spans="1:19" s="88" customFormat="1" x14ac:dyDescent="0.2">
      <c r="A837" s="6"/>
      <c r="B837" s="6"/>
      <c r="C837" s="6"/>
      <c r="D837" s="6"/>
      <c r="E837" s="6"/>
      <c r="F837" s="153"/>
      <c r="G837" s="156"/>
      <c r="H837" s="6"/>
      <c r="I837" s="6"/>
      <c r="J837" s="153"/>
      <c r="K837" s="153"/>
      <c r="L837" s="153"/>
      <c r="M837" s="153"/>
      <c r="N837" s="154"/>
      <c r="O837" s="155"/>
      <c r="P837" s="6"/>
      <c r="Q837" s="6"/>
      <c r="R837" s="118">
        <f t="shared" si="14"/>
        <v>0</v>
      </c>
      <c r="S837" s="118" t="str">
        <f>VLOOKUP(R837,Kod!$A$2:$B$55,2,0)</f>
        <v>Укажите код образования!</v>
      </c>
    </row>
    <row r="838" spans="1:19" s="88" customFormat="1" x14ac:dyDescent="0.2">
      <c r="A838" s="6"/>
      <c r="B838" s="6"/>
      <c r="C838" s="6"/>
      <c r="D838" s="6"/>
      <c r="E838" s="6"/>
      <c r="F838" s="153"/>
      <c r="G838" s="156"/>
      <c r="H838" s="6"/>
      <c r="I838" s="6"/>
      <c r="J838" s="153"/>
      <c r="K838" s="153"/>
      <c r="L838" s="153"/>
      <c r="M838" s="153"/>
      <c r="N838" s="154"/>
      <c r="O838" s="155"/>
      <c r="P838" s="6"/>
      <c r="Q838" s="6"/>
      <c r="R838" s="118">
        <f t="shared" si="14"/>
        <v>0</v>
      </c>
      <c r="S838" s="118" t="str">
        <f>VLOOKUP(R838,Kod!$A$2:$B$55,2,0)</f>
        <v>Укажите код образования!</v>
      </c>
    </row>
    <row r="839" spans="1:19" s="88" customFormat="1" x14ac:dyDescent="0.2">
      <c r="A839" s="6"/>
      <c r="B839" s="6"/>
      <c r="C839" s="6"/>
      <c r="D839" s="6"/>
      <c r="E839" s="6"/>
      <c r="F839" s="153"/>
      <c r="G839" s="156"/>
      <c r="H839" s="6"/>
      <c r="I839" s="6"/>
      <c r="J839" s="153"/>
      <c r="K839" s="153"/>
      <c r="L839" s="153"/>
      <c r="M839" s="153"/>
      <c r="N839" s="154"/>
      <c r="O839" s="155"/>
      <c r="P839" s="6"/>
      <c r="Q839" s="6"/>
      <c r="R839" s="118">
        <f t="shared" si="14"/>
        <v>0</v>
      </c>
      <c r="S839" s="118" t="str">
        <f>VLOOKUP(R839,Kod!$A$2:$B$55,2,0)</f>
        <v>Укажите код образования!</v>
      </c>
    </row>
    <row r="840" spans="1:19" s="88" customFormat="1" x14ac:dyDescent="0.2">
      <c r="A840" s="6"/>
      <c r="B840" s="6"/>
      <c r="C840" s="6"/>
      <c r="D840" s="6"/>
      <c r="E840" s="6"/>
      <c r="F840" s="153"/>
      <c r="G840" s="156"/>
      <c r="H840" s="6"/>
      <c r="I840" s="6"/>
      <c r="J840" s="153"/>
      <c r="K840" s="153"/>
      <c r="L840" s="153"/>
      <c r="M840" s="153"/>
      <c r="N840" s="154"/>
      <c r="O840" s="155"/>
      <c r="P840" s="6"/>
      <c r="Q840" s="6"/>
      <c r="R840" s="118">
        <f t="shared" si="14"/>
        <v>0</v>
      </c>
      <c r="S840" s="118" t="str">
        <f>VLOOKUP(R840,Kod!$A$2:$B$55,2,0)</f>
        <v>Укажите код образования!</v>
      </c>
    </row>
    <row r="841" spans="1:19" s="88" customFormat="1" x14ac:dyDescent="0.2">
      <c r="A841" s="6"/>
      <c r="B841" s="6"/>
      <c r="C841" s="6"/>
      <c r="D841" s="6"/>
      <c r="E841" s="6"/>
      <c r="F841" s="153"/>
      <c r="G841" s="156"/>
      <c r="H841" s="6"/>
      <c r="I841" s="6"/>
      <c r="J841" s="153"/>
      <c r="K841" s="153"/>
      <c r="L841" s="153"/>
      <c r="M841" s="153"/>
      <c r="N841" s="154"/>
      <c r="O841" s="155"/>
      <c r="P841" s="6"/>
      <c r="Q841" s="6"/>
      <c r="R841" s="118">
        <f t="shared" si="14"/>
        <v>0</v>
      </c>
      <c r="S841" s="118" t="str">
        <f>VLOOKUP(R841,Kod!$A$2:$B$55,2,0)</f>
        <v>Укажите код образования!</v>
      </c>
    </row>
    <row r="842" spans="1:19" s="88" customFormat="1" x14ac:dyDescent="0.2">
      <c r="A842" s="6"/>
      <c r="B842" s="6"/>
      <c r="C842" s="6"/>
      <c r="D842" s="6"/>
      <c r="E842" s="6"/>
      <c r="F842" s="153"/>
      <c r="G842" s="156"/>
      <c r="H842" s="6"/>
      <c r="I842" s="6"/>
      <c r="J842" s="153"/>
      <c r="K842" s="153"/>
      <c r="L842" s="153"/>
      <c r="M842" s="153"/>
      <c r="N842" s="154"/>
      <c r="O842" s="155"/>
      <c r="P842" s="6"/>
      <c r="Q842" s="6"/>
      <c r="R842" s="118">
        <f t="shared" si="14"/>
        <v>0</v>
      </c>
      <c r="S842" s="118" t="str">
        <f>VLOOKUP(R842,Kod!$A$2:$B$55,2,0)</f>
        <v>Укажите код образования!</v>
      </c>
    </row>
    <row r="843" spans="1:19" s="88" customFormat="1" x14ac:dyDescent="0.2">
      <c r="A843" s="6"/>
      <c r="B843" s="6"/>
      <c r="C843" s="6"/>
      <c r="D843" s="6"/>
      <c r="E843" s="6"/>
      <c r="F843" s="153"/>
      <c r="G843" s="156"/>
      <c r="H843" s="6"/>
      <c r="I843" s="6"/>
      <c r="J843" s="153"/>
      <c r="K843" s="153"/>
      <c r="L843" s="153"/>
      <c r="M843" s="153"/>
      <c r="N843" s="154"/>
      <c r="O843" s="155"/>
      <c r="P843" s="6"/>
      <c r="Q843" s="6"/>
      <c r="R843" s="118">
        <f t="shared" si="14"/>
        <v>0</v>
      </c>
      <c r="S843" s="118" t="str">
        <f>VLOOKUP(R843,Kod!$A$2:$B$55,2,0)</f>
        <v>Укажите код образования!</v>
      </c>
    </row>
    <row r="844" spans="1:19" s="88" customFormat="1" x14ac:dyDescent="0.2">
      <c r="A844" s="6"/>
      <c r="B844" s="6"/>
      <c r="C844" s="6"/>
      <c r="D844" s="6"/>
      <c r="E844" s="6"/>
      <c r="F844" s="153"/>
      <c r="G844" s="156"/>
      <c r="H844" s="6"/>
      <c r="I844" s="6"/>
      <c r="J844" s="153"/>
      <c r="K844" s="153"/>
      <c r="L844" s="153"/>
      <c r="M844" s="153"/>
      <c r="N844" s="154"/>
      <c r="O844" s="155"/>
      <c r="P844" s="6"/>
      <c r="Q844" s="6"/>
      <c r="R844" s="118">
        <f t="shared" si="14"/>
        <v>0</v>
      </c>
      <c r="S844" s="118" t="str">
        <f>VLOOKUP(R844,Kod!$A$2:$B$55,2,0)</f>
        <v>Укажите код образования!</v>
      </c>
    </row>
    <row r="845" spans="1:19" s="88" customFormat="1" x14ac:dyDescent="0.2">
      <c r="A845" s="6"/>
      <c r="B845" s="6"/>
      <c r="C845" s="6"/>
      <c r="D845" s="6"/>
      <c r="E845" s="6"/>
      <c r="F845" s="153"/>
      <c r="G845" s="156"/>
      <c r="H845" s="6"/>
      <c r="I845" s="6"/>
      <c r="J845" s="153"/>
      <c r="K845" s="153"/>
      <c r="L845" s="153"/>
      <c r="M845" s="153"/>
      <c r="N845" s="154"/>
      <c r="O845" s="155"/>
      <c r="P845" s="6"/>
      <c r="Q845" s="6"/>
      <c r="R845" s="118">
        <f t="shared" si="14"/>
        <v>0</v>
      </c>
      <c r="S845" s="118" t="str">
        <f>VLOOKUP(R845,Kod!$A$2:$B$55,2,0)</f>
        <v>Укажите код образования!</v>
      </c>
    </row>
    <row r="846" spans="1:19" s="88" customFormat="1" x14ac:dyDescent="0.2">
      <c r="A846" s="6"/>
      <c r="B846" s="6"/>
      <c r="C846" s="6"/>
      <c r="D846" s="6"/>
      <c r="E846" s="6"/>
      <c r="F846" s="153"/>
      <c r="G846" s="156"/>
      <c r="H846" s="6"/>
      <c r="I846" s="6"/>
      <c r="J846" s="153"/>
      <c r="K846" s="153"/>
      <c r="L846" s="153"/>
      <c r="M846" s="153"/>
      <c r="N846" s="154"/>
      <c r="O846" s="155"/>
      <c r="P846" s="6"/>
      <c r="Q846" s="6"/>
      <c r="R846" s="118">
        <f t="shared" si="14"/>
        <v>0</v>
      </c>
      <c r="S846" s="118" t="str">
        <f>VLOOKUP(R846,Kod!$A$2:$B$55,2,0)</f>
        <v>Укажите код образования!</v>
      </c>
    </row>
    <row r="847" spans="1:19" s="88" customFormat="1" x14ac:dyDescent="0.2">
      <c r="A847" s="6"/>
      <c r="B847" s="6"/>
      <c r="C847" s="6"/>
      <c r="D847" s="6"/>
      <c r="E847" s="6"/>
      <c r="F847" s="153"/>
      <c r="G847" s="156"/>
      <c r="H847" s="6"/>
      <c r="I847" s="6"/>
      <c r="J847" s="153"/>
      <c r="K847" s="153"/>
      <c r="L847" s="153"/>
      <c r="M847" s="153"/>
      <c r="N847" s="154"/>
      <c r="O847" s="155"/>
      <c r="P847" s="6"/>
      <c r="Q847" s="6"/>
      <c r="R847" s="118">
        <f t="shared" si="14"/>
        <v>0</v>
      </c>
      <c r="S847" s="118" t="str">
        <f>VLOOKUP(R847,Kod!$A$2:$B$55,2,0)</f>
        <v>Укажите код образования!</v>
      </c>
    </row>
    <row r="848" spans="1:19" s="88" customFormat="1" x14ac:dyDescent="0.2">
      <c r="A848" s="6"/>
      <c r="B848" s="6"/>
      <c r="C848" s="6"/>
      <c r="D848" s="6"/>
      <c r="E848" s="6"/>
      <c r="F848" s="153"/>
      <c r="G848" s="156"/>
      <c r="H848" s="6"/>
      <c r="I848" s="6"/>
      <c r="J848" s="153"/>
      <c r="K848" s="153"/>
      <c r="L848" s="153"/>
      <c r="M848" s="153"/>
      <c r="N848" s="154"/>
      <c r="O848" s="155"/>
      <c r="P848" s="6"/>
      <c r="Q848" s="6"/>
      <c r="R848" s="118">
        <f t="shared" si="14"/>
        <v>0</v>
      </c>
      <c r="S848" s="118" t="str">
        <f>VLOOKUP(R848,Kod!$A$2:$B$55,2,0)</f>
        <v>Укажите код образования!</v>
      </c>
    </row>
    <row r="849" spans="1:19" s="88" customFormat="1" x14ac:dyDescent="0.2">
      <c r="A849" s="6"/>
      <c r="B849" s="6"/>
      <c r="C849" s="6"/>
      <c r="D849" s="6"/>
      <c r="E849" s="6"/>
      <c r="F849" s="153"/>
      <c r="G849" s="156"/>
      <c r="H849" s="6"/>
      <c r="I849" s="6"/>
      <c r="J849" s="153"/>
      <c r="K849" s="153"/>
      <c r="L849" s="153"/>
      <c r="M849" s="153"/>
      <c r="N849" s="154"/>
      <c r="O849" s="155"/>
      <c r="P849" s="6"/>
      <c r="Q849" s="6"/>
      <c r="R849" s="118">
        <f t="shared" si="14"/>
        <v>0</v>
      </c>
      <c r="S849" s="118" t="str">
        <f>VLOOKUP(R849,Kod!$A$2:$B$55,2,0)</f>
        <v>Укажите код образования!</v>
      </c>
    </row>
    <row r="850" spans="1:19" s="88" customFormat="1" x14ac:dyDescent="0.2">
      <c r="A850" s="6"/>
      <c r="B850" s="6"/>
      <c r="C850" s="6"/>
      <c r="D850" s="6"/>
      <c r="E850" s="6"/>
      <c r="F850" s="153"/>
      <c r="G850" s="156"/>
      <c r="H850" s="6"/>
      <c r="I850" s="6"/>
      <c r="J850" s="153"/>
      <c r="K850" s="153"/>
      <c r="L850" s="153"/>
      <c r="M850" s="153"/>
      <c r="N850" s="154"/>
      <c r="O850" s="155"/>
      <c r="P850" s="6"/>
      <c r="Q850" s="6"/>
      <c r="R850" s="118">
        <f t="shared" si="14"/>
        <v>0</v>
      </c>
      <c r="S850" s="118" t="str">
        <f>VLOOKUP(R850,Kod!$A$2:$B$55,2,0)</f>
        <v>Укажите код образования!</v>
      </c>
    </row>
    <row r="851" spans="1:19" s="88" customFormat="1" x14ac:dyDescent="0.2">
      <c r="A851" s="6"/>
      <c r="B851" s="6"/>
      <c r="C851" s="6"/>
      <c r="D851" s="6"/>
      <c r="E851" s="6"/>
      <c r="F851" s="153"/>
      <c r="G851" s="156"/>
      <c r="H851" s="6"/>
      <c r="I851" s="6"/>
      <c r="J851" s="153"/>
      <c r="K851" s="153"/>
      <c r="L851" s="153"/>
      <c r="M851" s="153"/>
      <c r="N851" s="154"/>
      <c r="O851" s="155"/>
      <c r="P851" s="6"/>
      <c r="Q851" s="6"/>
      <c r="R851" s="118">
        <f t="shared" si="14"/>
        <v>0</v>
      </c>
      <c r="S851" s="118" t="str">
        <f>VLOOKUP(R851,Kod!$A$2:$B$55,2,0)</f>
        <v>Укажите код образования!</v>
      </c>
    </row>
    <row r="852" spans="1:19" s="88" customFormat="1" x14ac:dyDescent="0.2">
      <c r="A852" s="6"/>
      <c r="B852" s="6"/>
      <c r="C852" s="6"/>
      <c r="D852" s="6"/>
      <c r="E852" s="6"/>
      <c r="F852" s="153"/>
      <c r="G852" s="156"/>
      <c r="H852" s="6"/>
      <c r="I852" s="6"/>
      <c r="J852" s="153"/>
      <c r="K852" s="153"/>
      <c r="L852" s="153"/>
      <c r="M852" s="153"/>
      <c r="N852" s="154"/>
      <c r="O852" s="155"/>
      <c r="P852" s="6"/>
      <c r="Q852" s="6"/>
      <c r="R852" s="118">
        <f t="shared" si="14"/>
        <v>0</v>
      </c>
      <c r="S852" s="118" t="str">
        <f>VLOOKUP(R852,Kod!$A$2:$B$55,2,0)</f>
        <v>Укажите код образования!</v>
      </c>
    </row>
    <row r="853" spans="1:19" s="88" customFormat="1" x14ac:dyDescent="0.2">
      <c r="A853" s="6"/>
      <c r="B853" s="6"/>
      <c r="C853" s="6"/>
      <c r="D853" s="6"/>
      <c r="E853" s="6"/>
      <c r="F853" s="153"/>
      <c r="G853" s="156"/>
      <c r="H853" s="6"/>
      <c r="I853" s="6"/>
      <c r="J853" s="153"/>
      <c r="K853" s="153"/>
      <c r="L853" s="153"/>
      <c r="M853" s="153"/>
      <c r="N853" s="154"/>
      <c r="O853" s="155"/>
      <c r="P853" s="6"/>
      <c r="Q853" s="6"/>
      <c r="R853" s="118">
        <f t="shared" si="14"/>
        <v>0</v>
      </c>
      <c r="S853" s="118" t="str">
        <f>VLOOKUP(R853,Kod!$A$2:$B$55,2,0)</f>
        <v>Укажите код образования!</v>
      </c>
    </row>
    <row r="854" spans="1:19" s="88" customFormat="1" x14ac:dyDescent="0.2">
      <c r="A854" s="6"/>
      <c r="B854" s="6"/>
      <c r="C854" s="6"/>
      <c r="D854" s="6"/>
      <c r="E854" s="6"/>
      <c r="F854" s="153"/>
      <c r="G854" s="156"/>
      <c r="H854" s="6"/>
      <c r="I854" s="6"/>
      <c r="J854" s="153"/>
      <c r="K854" s="153"/>
      <c r="L854" s="153"/>
      <c r="M854" s="153"/>
      <c r="N854" s="154"/>
      <c r="O854" s="155"/>
      <c r="P854" s="6"/>
      <c r="Q854" s="6"/>
      <c r="R854" s="118">
        <f t="shared" si="14"/>
        <v>0</v>
      </c>
      <c r="S854" s="118" t="str">
        <f>VLOOKUP(R854,Kod!$A$2:$B$55,2,0)</f>
        <v>Укажите код образования!</v>
      </c>
    </row>
    <row r="855" spans="1:19" s="88" customFormat="1" x14ac:dyDescent="0.2">
      <c r="A855" s="6"/>
      <c r="B855" s="6"/>
      <c r="C855" s="6"/>
      <c r="D855" s="6"/>
      <c r="E855" s="6"/>
      <c r="F855" s="153"/>
      <c r="G855" s="156"/>
      <c r="H855" s="6"/>
      <c r="I855" s="6"/>
      <c r="J855" s="153"/>
      <c r="K855" s="153"/>
      <c r="L855" s="153"/>
      <c r="M855" s="153"/>
      <c r="N855" s="154"/>
      <c r="O855" s="155"/>
      <c r="P855" s="6"/>
      <c r="Q855" s="6"/>
      <c r="R855" s="118">
        <f t="shared" si="14"/>
        <v>0</v>
      </c>
      <c r="S855" s="118" t="str">
        <f>VLOOKUP(R855,Kod!$A$2:$B$55,2,0)</f>
        <v>Укажите код образования!</v>
      </c>
    </row>
    <row r="856" spans="1:19" s="88" customFormat="1" x14ac:dyDescent="0.2">
      <c r="A856" s="6"/>
      <c r="B856" s="6"/>
      <c r="C856" s="6"/>
      <c r="D856" s="6"/>
      <c r="E856" s="6"/>
      <c r="F856" s="153"/>
      <c r="G856" s="156"/>
      <c r="H856" s="6"/>
      <c r="I856" s="6"/>
      <c r="J856" s="153"/>
      <c r="K856" s="153"/>
      <c r="L856" s="153"/>
      <c r="M856" s="153"/>
      <c r="N856" s="154"/>
      <c r="O856" s="155"/>
      <c r="P856" s="6"/>
      <c r="Q856" s="6"/>
      <c r="R856" s="118">
        <f t="shared" si="14"/>
        <v>0</v>
      </c>
      <c r="S856" s="118" t="str">
        <f>VLOOKUP(R856,Kod!$A$2:$B$55,2,0)</f>
        <v>Укажите код образования!</v>
      </c>
    </row>
    <row r="857" spans="1:19" s="88" customFormat="1" x14ac:dyDescent="0.2">
      <c r="A857" s="6"/>
      <c r="B857" s="6"/>
      <c r="C857" s="6"/>
      <c r="D857" s="6"/>
      <c r="E857" s="6"/>
      <c r="F857" s="153"/>
      <c r="G857" s="156"/>
      <c r="H857" s="6"/>
      <c r="I857" s="6"/>
      <c r="J857" s="153"/>
      <c r="K857" s="153"/>
      <c r="L857" s="153"/>
      <c r="M857" s="153"/>
      <c r="N857" s="154"/>
      <c r="O857" s="155"/>
      <c r="P857" s="6"/>
      <c r="Q857" s="6"/>
      <c r="R857" s="118">
        <f t="shared" si="14"/>
        <v>0</v>
      </c>
      <c r="S857" s="118" t="str">
        <f>VLOOKUP(R857,Kod!$A$2:$B$55,2,0)</f>
        <v>Укажите код образования!</v>
      </c>
    </row>
    <row r="858" spans="1:19" s="88" customFormat="1" x14ac:dyDescent="0.2">
      <c r="A858" s="6"/>
      <c r="B858" s="6"/>
      <c r="C858" s="6"/>
      <c r="D858" s="6"/>
      <c r="E858" s="6"/>
      <c r="F858" s="153"/>
      <c r="G858" s="156"/>
      <c r="H858" s="6"/>
      <c r="I858" s="6"/>
      <c r="J858" s="153"/>
      <c r="K858" s="153"/>
      <c r="L858" s="153"/>
      <c r="M858" s="153"/>
      <c r="N858" s="154"/>
      <c r="O858" s="155"/>
      <c r="P858" s="6"/>
      <c r="Q858" s="6"/>
      <c r="R858" s="118">
        <f t="shared" si="14"/>
        <v>0</v>
      </c>
      <c r="S858" s="118" t="str">
        <f>VLOOKUP(R858,Kod!$A$2:$B$55,2,0)</f>
        <v>Укажите код образования!</v>
      </c>
    </row>
    <row r="859" spans="1:19" s="88" customFormat="1" x14ac:dyDescent="0.2">
      <c r="A859" s="6"/>
      <c r="B859" s="6"/>
      <c r="C859" s="6"/>
      <c r="D859" s="6"/>
      <c r="E859" s="6"/>
      <c r="F859" s="153"/>
      <c r="G859" s="156"/>
      <c r="H859" s="6"/>
      <c r="I859" s="6"/>
      <c r="J859" s="153"/>
      <c r="K859" s="153"/>
      <c r="L859" s="153"/>
      <c r="M859" s="153"/>
      <c r="N859" s="154"/>
      <c r="O859" s="155"/>
      <c r="P859" s="6"/>
      <c r="Q859" s="6"/>
      <c r="R859" s="118">
        <f t="shared" si="14"/>
        <v>0</v>
      </c>
      <c r="S859" s="118" t="str">
        <f>VLOOKUP(R859,Kod!$A$2:$B$55,2,0)</f>
        <v>Укажите код образования!</v>
      </c>
    </row>
    <row r="860" spans="1:19" s="88" customFormat="1" x14ac:dyDescent="0.2">
      <c r="A860" s="6"/>
      <c r="B860" s="6"/>
      <c r="C860" s="6"/>
      <c r="D860" s="6"/>
      <c r="E860" s="6"/>
      <c r="F860" s="153"/>
      <c r="G860" s="156"/>
      <c r="H860" s="6"/>
      <c r="I860" s="6"/>
      <c r="J860" s="153"/>
      <c r="K860" s="153"/>
      <c r="L860" s="153"/>
      <c r="M860" s="153"/>
      <c r="N860" s="154"/>
      <c r="O860" s="155"/>
      <c r="P860" s="6"/>
      <c r="Q860" s="6"/>
      <c r="R860" s="118">
        <f t="shared" si="14"/>
        <v>0</v>
      </c>
      <c r="S860" s="118" t="str">
        <f>VLOOKUP(R860,Kod!$A$2:$B$55,2,0)</f>
        <v>Укажите код образования!</v>
      </c>
    </row>
    <row r="861" spans="1:19" s="88" customFormat="1" x14ac:dyDescent="0.2">
      <c r="A861" s="6"/>
      <c r="B861" s="6"/>
      <c r="C861" s="6"/>
      <c r="D861" s="6"/>
      <c r="E861" s="6"/>
      <c r="F861" s="153"/>
      <c r="G861" s="156"/>
      <c r="H861" s="6"/>
      <c r="I861" s="6"/>
      <c r="J861" s="153"/>
      <c r="K861" s="153"/>
      <c r="L861" s="153"/>
      <c r="M861" s="153"/>
      <c r="N861" s="154"/>
      <c r="O861" s="155"/>
      <c r="P861" s="6"/>
      <c r="Q861" s="6"/>
      <c r="R861" s="118">
        <f t="shared" si="14"/>
        <v>0</v>
      </c>
      <c r="S861" s="118" t="str">
        <f>VLOOKUP(R861,Kod!$A$2:$B$55,2,0)</f>
        <v>Укажите код образования!</v>
      </c>
    </row>
    <row r="862" spans="1:19" s="88" customFormat="1" x14ac:dyDescent="0.2">
      <c r="A862" s="6"/>
      <c r="B862" s="6"/>
      <c r="C862" s="6"/>
      <c r="D862" s="6"/>
      <c r="E862" s="6"/>
      <c r="F862" s="153"/>
      <c r="G862" s="156"/>
      <c r="H862" s="6"/>
      <c r="I862" s="6"/>
      <c r="J862" s="153"/>
      <c r="K862" s="153"/>
      <c r="L862" s="153"/>
      <c r="M862" s="153"/>
      <c r="N862" s="154"/>
      <c r="O862" s="155"/>
      <c r="P862" s="6"/>
      <c r="Q862" s="6"/>
      <c r="R862" s="118">
        <f t="shared" si="14"/>
        <v>0</v>
      </c>
      <c r="S862" s="118" t="str">
        <f>VLOOKUP(R862,Kod!$A$2:$B$55,2,0)</f>
        <v>Укажите код образования!</v>
      </c>
    </row>
    <row r="863" spans="1:19" s="88" customFormat="1" x14ac:dyDescent="0.2">
      <c r="A863" s="6"/>
      <c r="B863" s="6"/>
      <c r="C863" s="6"/>
      <c r="D863" s="6"/>
      <c r="E863" s="6"/>
      <c r="F863" s="153"/>
      <c r="G863" s="156"/>
      <c r="H863" s="6"/>
      <c r="I863" s="6"/>
      <c r="J863" s="153"/>
      <c r="K863" s="153"/>
      <c r="L863" s="153"/>
      <c r="M863" s="153"/>
      <c r="N863" s="154"/>
      <c r="O863" s="155"/>
      <c r="P863" s="6"/>
      <c r="Q863" s="6"/>
      <c r="R863" s="118">
        <f t="shared" si="14"/>
        <v>0</v>
      </c>
      <c r="S863" s="118" t="str">
        <f>VLOOKUP(R863,Kod!$A$2:$B$55,2,0)</f>
        <v>Укажите код образования!</v>
      </c>
    </row>
    <row r="864" spans="1:19" s="88" customFormat="1" x14ac:dyDescent="0.2">
      <c r="A864" s="6"/>
      <c r="B864" s="6"/>
      <c r="C864" s="6"/>
      <c r="D864" s="6"/>
      <c r="E864" s="6"/>
      <c r="F864" s="153"/>
      <c r="G864" s="156"/>
      <c r="H864" s="6"/>
      <c r="I864" s="6"/>
      <c r="J864" s="153"/>
      <c r="K864" s="153"/>
      <c r="L864" s="153"/>
      <c r="M864" s="153"/>
      <c r="N864" s="154"/>
      <c r="O864" s="155"/>
      <c r="P864" s="6"/>
      <c r="Q864" s="6"/>
      <c r="R864" s="118">
        <f t="shared" si="14"/>
        <v>0</v>
      </c>
      <c r="S864" s="118" t="str">
        <f>VLOOKUP(R864,Kod!$A$2:$B$55,2,0)</f>
        <v>Укажите код образования!</v>
      </c>
    </row>
    <row r="865" spans="1:19" s="88" customFormat="1" x14ac:dyDescent="0.2">
      <c r="A865" s="6"/>
      <c r="B865" s="6"/>
      <c r="C865" s="6"/>
      <c r="D865" s="6"/>
      <c r="E865" s="6"/>
      <c r="F865" s="153"/>
      <c r="G865" s="156"/>
      <c r="H865" s="6"/>
      <c r="I865" s="6"/>
      <c r="J865" s="153"/>
      <c r="K865" s="153"/>
      <c r="L865" s="153"/>
      <c r="M865" s="153"/>
      <c r="N865" s="154"/>
      <c r="O865" s="155"/>
      <c r="P865" s="6"/>
      <c r="Q865" s="6"/>
      <c r="R865" s="118">
        <f t="shared" si="14"/>
        <v>0</v>
      </c>
      <c r="S865" s="118" t="str">
        <f>VLOOKUP(R865,Kod!$A$2:$B$55,2,0)</f>
        <v>Укажите код образования!</v>
      </c>
    </row>
    <row r="866" spans="1:19" s="88" customFormat="1" x14ac:dyDescent="0.2">
      <c r="A866" s="6"/>
      <c r="B866" s="6"/>
      <c r="C866" s="6"/>
      <c r="D866" s="6"/>
      <c r="E866" s="6"/>
      <c r="F866" s="153"/>
      <c r="G866" s="156"/>
      <c r="H866" s="6"/>
      <c r="I866" s="6"/>
      <c r="J866" s="153"/>
      <c r="K866" s="153"/>
      <c r="L866" s="153"/>
      <c r="M866" s="153"/>
      <c r="N866" s="154"/>
      <c r="O866" s="155"/>
      <c r="P866" s="6"/>
      <c r="Q866" s="6"/>
      <c r="R866" s="118">
        <f t="shared" si="14"/>
        <v>0</v>
      </c>
      <c r="S866" s="118" t="str">
        <f>VLOOKUP(R866,Kod!$A$2:$B$55,2,0)</f>
        <v>Укажите код образования!</v>
      </c>
    </row>
    <row r="867" spans="1:19" s="88" customFormat="1" x14ac:dyDescent="0.2">
      <c r="A867" s="6"/>
      <c r="B867" s="6"/>
      <c r="C867" s="6"/>
      <c r="D867" s="6"/>
      <c r="E867" s="6"/>
      <c r="F867" s="153"/>
      <c r="G867" s="156"/>
      <c r="H867" s="6"/>
      <c r="I867" s="6"/>
      <c r="J867" s="153"/>
      <c r="K867" s="153"/>
      <c r="L867" s="153"/>
      <c r="M867" s="153"/>
      <c r="N867" s="154"/>
      <c r="O867" s="155"/>
      <c r="P867" s="6"/>
      <c r="Q867" s="6"/>
      <c r="R867" s="118">
        <f t="shared" ref="R867:R930" si="15">IF(Q867=945023,"222", IF(Q867=939019,"919", INT(Q867/1000)))</f>
        <v>0</v>
      </c>
      <c r="S867" s="118" t="str">
        <f>VLOOKUP(R867,Kod!$A$2:$B$55,2,0)</f>
        <v>Укажите код образования!</v>
      </c>
    </row>
    <row r="868" spans="1:19" s="88" customFormat="1" x14ac:dyDescent="0.2">
      <c r="A868" s="6"/>
      <c r="B868" s="6"/>
      <c r="C868" s="6"/>
      <c r="D868" s="6"/>
      <c r="E868" s="6"/>
      <c r="F868" s="153"/>
      <c r="G868" s="156"/>
      <c r="H868" s="6"/>
      <c r="I868" s="6"/>
      <c r="J868" s="153"/>
      <c r="K868" s="153"/>
      <c r="L868" s="153"/>
      <c r="M868" s="153"/>
      <c r="N868" s="154"/>
      <c r="O868" s="155"/>
      <c r="P868" s="6"/>
      <c r="Q868" s="6"/>
      <c r="R868" s="118">
        <f t="shared" si="15"/>
        <v>0</v>
      </c>
      <c r="S868" s="118" t="str">
        <f>VLOOKUP(R868,Kod!$A$2:$B$55,2,0)</f>
        <v>Укажите код образования!</v>
      </c>
    </row>
    <row r="869" spans="1:19" s="88" customFormat="1" x14ac:dyDescent="0.2">
      <c r="A869" s="6"/>
      <c r="B869" s="6"/>
      <c r="C869" s="6"/>
      <c r="D869" s="6"/>
      <c r="E869" s="6"/>
      <c r="F869" s="153"/>
      <c r="G869" s="156"/>
      <c r="H869" s="6"/>
      <c r="I869" s="6"/>
      <c r="J869" s="153"/>
      <c r="K869" s="153"/>
      <c r="L869" s="153"/>
      <c r="M869" s="153"/>
      <c r="N869" s="154"/>
      <c r="O869" s="155"/>
      <c r="P869" s="6"/>
      <c r="Q869" s="6"/>
      <c r="R869" s="118">
        <f t="shared" si="15"/>
        <v>0</v>
      </c>
      <c r="S869" s="118" t="str">
        <f>VLOOKUP(R869,Kod!$A$2:$B$55,2,0)</f>
        <v>Укажите код образования!</v>
      </c>
    </row>
    <row r="870" spans="1:19" s="88" customFormat="1" x14ac:dyDescent="0.2">
      <c r="A870" s="6"/>
      <c r="B870" s="6"/>
      <c r="C870" s="6"/>
      <c r="D870" s="6"/>
      <c r="E870" s="6"/>
      <c r="F870" s="153"/>
      <c r="G870" s="156"/>
      <c r="H870" s="6"/>
      <c r="I870" s="6"/>
      <c r="J870" s="153"/>
      <c r="K870" s="153"/>
      <c r="L870" s="153"/>
      <c r="M870" s="153"/>
      <c r="N870" s="154"/>
      <c r="O870" s="155"/>
      <c r="P870" s="6"/>
      <c r="Q870" s="6"/>
      <c r="R870" s="118">
        <f t="shared" si="15"/>
        <v>0</v>
      </c>
      <c r="S870" s="118" t="str">
        <f>VLOOKUP(R870,Kod!$A$2:$B$55,2,0)</f>
        <v>Укажите код образования!</v>
      </c>
    </row>
    <row r="871" spans="1:19" s="88" customFormat="1" x14ac:dyDescent="0.2">
      <c r="A871" s="6"/>
      <c r="B871" s="6"/>
      <c r="C871" s="6"/>
      <c r="D871" s="6"/>
      <c r="E871" s="6"/>
      <c r="F871" s="153"/>
      <c r="G871" s="156"/>
      <c r="H871" s="6"/>
      <c r="I871" s="6"/>
      <c r="J871" s="153"/>
      <c r="K871" s="153"/>
      <c r="L871" s="153"/>
      <c r="M871" s="153"/>
      <c r="N871" s="154"/>
      <c r="O871" s="155"/>
      <c r="P871" s="6"/>
      <c r="Q871" s="6"/>
      <c r="R871" s="118">
        <f t="shared" si="15"/>
        <v>0</v>
      </c>
      <c r="S871" s="118" t="str">
        <f>VLOOKUP(R871,Kod!$A$2:$B$55,2,0)</f>
        <v>Укажите код образования!</v>
      </c>
    </row>
    <row r="872" spans="1:19" s="88" customFormat="1" x14ac:dyDescent="0.2">
      <c r="A872" s="6"/>
      <c r="B872" s="6"/>
      <c r="C872" s="6"/>
      <c r="D872" s="6"/>
      <c r="E872" s="6"/>
      <c r="F872" s="153"/>
      <c r="G872" s="156"/>
      <c r="H872" s="6"/>
      <c r="I872" s="6"/>
      <c r="J872" s="153"/>
      <c r="K872" s="153"/>
      <c r="L872" s="153"/>
      <c r="M872" s="153"/>
      <c r="N872" s="154"/>
      <c r="O872" s="155"/>
      <c r="P872" s="6"/>
      <c r="Q872" s="6"/>
      <c r="R872" s="118">
        <f t="shared" si="15"/>
        <v>0</v>
      </c>
      <c r="S872" s="118" t="str">
        <f>VLOOKUP(R872,Kod!$A$2:$B$55,2,0)</f>
        <v>Укажите код образования!</v>
      </c>
    </row>
    <row r="873" spans="1:19" s="88" customFormat="1" x14ac:dyDescent="0.2">
      <c r="A873" s="6"/>
      <c r="B873" s="6"/>
      <c r="C873" s="6"/>
      <c r="D873" s="6"/>
      <c r="E873" s="6"/>
      <c r="F873" s="153"/>
      <c r="G873" s="156"/>
      <c r="H873" s="6"/>
      <c r="I873" s="6"/>
      <c r="J873" s="153"/>
      <c r="K873" s="153"/>
      <c r="L873" s="153"/>
      <c r="M873" s="153"/>
      <c r="N873" s="154"/>
      <c r="O873" s="155"/>
      <c r="P873" s="6"/>
      <c r="Q873" s="6"/>
      <c r="R873" s="118">
        <f t="shared" si="15"/>
        <v>0</v>
      </c>
      <c r="S873" s="118" t="str">
        <f>VLOOKUP(R873,Kod!$A$2:$B$55,2,0)</f>
        <v>Укажите код образования!</v>
      </c>
    </row>
    <row r="874" spans="1:19" s="88" customFormat="1" x14ac:dyDescent="0.2">
      <c r="A874" s="6"/>
      <c r="B874" s="6"/>
      <c r="C874" s="6"/>
      <c r="D874" s="6"/>
      <c r="E874" s="6"/>
      <c r="F874" s="153"/>
      <c r="G874" s="156"/>
      <c r="H874" s="6"/>
      <c r="I874" s="6"/>
      <c r="J874" s="153"/>
      <c r="K874" s="153"/>
      <c r="L874" s="153"/>
      <c r="M874" s="153"/>
      <c r="N874" s="154"/>
      <c r="O874" s="155"/>
      <c r="P874" s="6"/>
      <c r="Q874" s="6"/>
      <c r="R874" s="118">
        <f t="shared" si="15"/>
        <v>0</v>
      </c>
      <c r="S874" s="118" t="str">
        <f>VLOOKUP(R874,Kod!$A$2:$B$55,2,0)</f>
        <v>Укажите код образования!</v>
      </c>
    </row>
    <row r="875" spans="1:19" s="88" customFormat="1" x14ac:dyDescent="0.2">
      <c r="A875" s="6"/>
      <c r="B875" s="6"/>
      <c r="C875" s="6"/>
      <c r="D875" s="6"/>
      <c r="E875" s="6"/>
      <c r="F875" s="153"/>
      <c r="G875" s="156"/>
      <c r="H875" s="6"/>
      <c r="I875" s="6"/>
      <c r="J875" s="153"/>
      <c r="K875" s="153"/>
      <c r="L875" s="153"/>
      <c r="M875" s="153"/>
      <c r="N875" s="154"/>
      <c r="O875" s="155"/>
      <c r="P875" s="6"/>
      <c r="Q875" s="6"/>
      <c r="R875" s="118">
        <f t="shared" si="15"/>
        <v>0</v>
      </c>
      <c r="S875" s="118" t="str">
        <f>VLOOKUP(R875,Kod!$A$2:$B$55,2,0)</f>
        <v>Укажите код образования!</v>
      </c>
    </row>
    <row r="876" spans="1:19" s="88" customFormat="1" x14ac:dyDescent="0.2">
      <c r="A876" s="6"/>
      <c r="B876" s="6"/>
      <c r="C876" s="6"/>
      <c r="D876" s="6"/>
      <c r="E876" s="6"/>
      <c r="F876" s="153"/>
      <c r="G876" s="156"/>
      <c r="H876" s="6"/>
      <c r="I876" s="6"/>
      <c r="J876" s="153"/>
      <c r="K876" s="153"/>
      <c r="L876" s="153"/>
      <c r="M876" s="153"/>
      <c r="N876" s="154"/>
      <c r="O876" s="155"/>
      <c r="P876" s="6"/>
      <c r="Q876" s="6"/>
      <c r="R876" s="118">
        <f t="shared" si="15"/>
        <v>0</v>
      </c>
      <c r="S876" s="118" t="str">
        <f>VLOOKUP(R876,Kod!$A$2:$B$55,2,0)</f>
        <v>Укажите код образования!</v>
      </c>
    </row>
    <row r="877" spans="1:19" s="88" customFormat="1" x14ac:dyDescent="0.2">
      <c r="A877" s="6"/>
      <c r="B877" s="6"/>
      <c r="C877" s="6"/>
      <c r="D877" s="6"/>
      <c r="E877" s="6"/>
      <c r="F877" s="153"/>
      <c r="G877" s="156"/>
      <c r="H877" s="6"/>
      <c r="I877" s="6"/>
      <c r="J877" s="153"/>
      <c r="K877" s="153"/>
      <c r="L877" s="153"/>
      <c r="M877" s="153"/>
      <c r="N877" s="154"/>
      <c r="O877" s="155"/>
      <c r="P877" s="6"/>
      <c r="Q877" s="6"/>
      <c r="R877" s="118">
        <f t="shared" si="15"/>
        <v>0</v>
      </c>
      <c r="S877" s="118" t="str">
        <f>VLOOKUP(R877,Kod!$A$2:$B$55,2,0)</f>
        <v>Укажите код образования!</v>
      </c>
    </row>
    <row r="878" spans="1:19" s="88" customFormat="1" x14ac:dyDescent="0.2">
      <c r="A878" s="6"/>
      <c r="B878" s="6"/>
      <c r="C878" s="6"/>
      <c r="D878" s="6"/>
      <c r="E878" s="6"/>
      <c r="F878" s="153"/>
      <c r="G878" s="156"/>
      <c r="H878" s="6"/>
      <c r="I878" s="6"/>
      <c r="J878" s="153"/>
      <c r="K878" s="153"/>
      <c r="L878" s="153"/>
      <c r="M878" s="153"/>
      <c r="N878" s="154"/>
      <c r="O878" s="155"/>
      <c r="P878" s="6"/>
      <c r="Q878" s="6"/>
      <c r="R878" s="118">
        <f t="shared" si="15"/>
        <v>0</v>
      </c>
      <c r="S878" s="118" t="str">
        <f>VLOOKUP(R878,Kod!$A$2:$B$55,2,0)</f>
        <v>Укажите код образования!</v>
      </c>
    </row>
    <row r="879" spans="1:19" s="88" customFormat="1" x14ac:dyDescent="0.2">
      <c r="A879" s="6"/>
      <c r="B879" s="6"/>
      <c r="C879" s="6"/>
      <c r="D879" s="6"/>
      <c r="E879" s="6"/>
      <c r="F879" s="153"/>
      <c r="G879" s="156"/>
      <c r="H879" s="6"/>
      <c r="I879" s="6"/>
      <c r="J879" s="153"/>
      <c r="K879" s="153"/>
      <c r="L879" s="153"/>
      <c r="M879" s="153"/>
      <c r="N879" s="154"/>
      <c r="O879" s="155"/>
      <c r="P879" s="6"/>
      <c r="Q879" s="6"/>
      <c r="R879" s="118">
        <f t="shared" si="15"/>
        <v>0</v>
      </c>
      <c r="S879" s="118" t="str">
        <f>VLOOKUP(R879,Kod!$A$2:$B$55,2,0)</f>
        <v>Укажите код образования!</v>
      </c>
    </row>
    <row r="880" spans="1:19" s="88" customFormat="1" x14ac:dyDescent="0.2">
      <c r="A880" s="6"/>
      <c r="B880" s="6"/>
      <c r="C880" s="6"/>
      <c r="D880" s="6"/>
      <c r="E880" s="6"/>
      <c r="F880" s="153"/>
      <c r="G880" s="156"/>
      <c r="H880" s="6"/>
      <c r="I880" s="6"/>
      <c r="J880" s="153"/>
      <c r="K880" s="153"/>
      <c r="L880" s="153"/>
      <c r="M880" s="153"/>
      <c r="N880" s="154"/>
      <c r="O880" s="155"/>
      <c r="P880" s="6"/>
      <c r="Q880" s="6"/>
      <c r="R880" s="118">
        <f t="shared" si="15"/>
        <v>0</v>
      </c>
      <c r="S880" s="118" t="str">
        <f>VLOOKUP(R880,Kod!$A$2:$B$55,2,0)</f>
        <v>Укажите код образования!</v>
      </c>
    </row>
    <row r="881" spans="1:19" s="88" customFormat="1" x14ac:dyDescent="0.2">
      <c r="A881" s="6"/>
      <c r="B881" s="6"/>
      <c r="C881" s="6"/>
      <c r="D881" s="6"/>
      <c r="E881" s="6"/>
      <c r="F881" s="153"/>
      <c r="G881" s="156"/>
      <c r="H881" s="6"/>
      <c r="I881" s="6"/>
      <c r="J881" s="153"/>
      <c r="K881" s="153"/>
      <c r="L881" s="153"/>
      <c r="M881" s="153"/>
      <c r="N881" s="154"/>
      <c r="O881" s="155"/>
      <c r="P881" s="6"/>
      <c r="Q881" s="6"/>
      <c r="R881" s="118">
        <f t="shared" si="15"/>
        <v>0</v>
      </c>
      <c r="S881" s="118" t="str">
        <f>VLOOKUP(R881,Kod!$A$2:$B$55,2,0)</f>
        <v>Укажите код образования!</v>
      </c>
    </row>
    <row r="882" spans="1:19" s="88" customFormat="1" x14ac:dyDescent="0.2">
      <c r="A882" s="6"/>
      <c r="B882" s="6"/>
      <c r="C882" s="6"/>
      <c r="D882" s="6"/>
      <c r="E882" s="6"/>
      <c r="F882" s="153"/>
      <c r="G882" s="156"/>
      <c r="H882" s="6"/>
      <c r="I882" s="6"/>
      <c r="J882" s="153"/>
      <c r="K882" s="153"/>
      <c r="L882" s="153"/>
      <c r="M882" s="153"/>
      <c r="N882" s="154"/>
      <c r="O882" s="155"/>
      <c r="P882" s="6"/>
      <c r="Q882" s="6"/>
      <c r="R882" s="118">
        <f t="shared" si="15"/>
        <v>0</v>
      </c>
      <c r="S882" s="118" t="str">
        <f>VLOOKUP(R882,Kod!$A$2:$B$55,2,0)</f>
        <v>Укажите код образования!</v>
      </c>
    </row>
    <row r="883" spans="1:19" s="88" customFormat="1" x14ac:dyDescent="0.2">
      <c r="A883" s="6"/>
      <c r="B883" s="6"/>
      <c r="C883" s="6"/>
      <c r="D883" s="6"/>
      <c r="E883" s="6"/>
      <c r="F883" s="153"/>
      <c r="G883" s="156"/>
      <c r="H883" s="6"/>
      <c r="I883" s="6"/>
      <c r="J883" s="153"/>
      <c r="K883" s="153"/>
      <c r="L883" s="153"/>
      <c r="M883" s="153"/>
      <c r="N883" s="154"/>
      <c r="O883" s="155"/>
      <c r="P883" s="6"/>
      <c r="Q883" s="6"/>
      <c r="R883" s="118">
        <f t="shared" si="15"/>
        <v>0</v>
      </c>
      <c r="S883" s="118" t="str">
        <f>VLOOKUP(R883,Kod!$A$2:$B$55,2,0)</f>
        <v>Укажите код образования!</v>
      </c>
    </row>
    <row r="884" spans="1:19" s="88" customFormat="1" x14ac:dyDescent="0.2">
      <c r="A884" s="6"/>
      <c r="B884" s="6"/>
      <c r="C884" s="6"/>
      <c r="D884" s="6"/>
      <c r="E884" s="6"/>
      <c r="F884" s="153"/>
      <c r="G884" s="156"/>
      <c r="H884" s="6"/>
      <c r="I884" s="6"/>
      <c r="J884" s="153"/>
      <c r="K884" s="153"/>
      <c r="L884" s="153"/>
      <c r="M884" s="153"/>
      <c r="N884" s="154"/>
      <c r="O884" s="155"/>
      <c r="P884" s="6"/>
      <c r="Q884" s="6"/>
      <c r="R884" s="118">
        <f t="shared" si="15"/>
        <v>0</v>
      </c>
      <c r="S884" s="118" t="str">
        <f>VLOOKUP(R884,Kod!$A$2:$B$55,2,0)</f>
        <v>Укажите код образования!</v>
      </c>
    </row>
    <row r="885" spans="1:19" s="88" customFormat="1" x14ac:dyDescent="0.2">
      <c r="A885" s="6"/>
      <c r="B885" s="6"/>
      <c r="C885" s="6"/>
      <c r="D885" s="6"/>
      <c r="E885" s="6"/>
      <c r="F885" s="153"/>
      <c r="G885" s="156"/>
      <c r="H885" s="6"/>
      <c r="I885" s="6"/>
      <c r="J885" s="153"/>
      <c r="K885" s="153"/>
      <c r="L885" s="153"/>
      <c r="M885" s="153"/>
      <c r="N885" s="154"/>
      <c r="O885" s="155"/>
      <c r="P885" s="6"/>
      <c r="Q885" s="6"/>
      <c r="R885" s="118">
        <f t="shared" si="15"/>
        <v>0</v>
      </c>
      <c r="S885" s="118" t="str">
        <f>VLOOKUP(R885,Kod!$A$2:$B$55,2,0)</f>
        <v>Укажите код образования!</v>
      </c>
    </row>
    <row r="886" spans="1:19" s="88" customFormat="1" x14ac:dyDescent="0.2">
      <c r="A886" s="6"/>
      <c r="B886" s="6"/>
      <c r="C886" s="6"/>
      <c r="D886" s="6"/>
      <c r="E886" s="6"/>
      <c r="F886" s="153"/>
      <c r="G886" s="156"/>
      <c r="H886" s="6"/>
      <c r="I886" s="6"/>
      <c r="J886" s="153"/>
      <c r="K886" s="153"/>
      <c r="L886" s="153"/>
      <c r="M886" s="153"/>
      <c r="N886" s="154"/>
      <c r="O886" s="155"/>
      <c r="P886" s="6"/>
      <c r="Q886" s="6"/>
      <c r="R886" s="118">
        <f t="shared" si="15"/>
        <v>0</v>
      </c>
      <c r="S886" s="118" t="str">
        <f>VLOOKUP(R886,Kod!$A$2:$B$55,2,0)</f>
        <v>Укажите код образования!</v>
      </c>
    </row>
    <row r="887" spans="1:19" s="88" customFormat="1" x14ac:dyDescent="0.2">
      <c r="A887" s="6"/>
      <c r="B887" s="6"/>
      <c r="C887" s="6"/>
      <c r="D887" s="6"/>
      <c r="E887" s="6"/>
      <c r="F887" s="153"/>
      <c r="G887" s="156"/>
      <c r="H887" s="6"/>
      <c r="I887" s="6"/>
      <c r="J887" s="153"/>
      <c r="K887" s="153"/>
      <c r="L887" s="153"/>
      <c r="M887" s="153"/>
      <c r="N887" s="154"/>
      <c r="O887" s="155"/>
      <c r="P887" s="6"/>
      <c r="Q887" s="6"/>
      <c r="R887" s="118">
        <f t="shared" si="15"/>
        <v>0</v>
      </c>
      <c r="S887" s="118" t="str">
        <f>VLOOKUP(R887,Kod!$A$2:$B$55,2,0)</f>
        <v>Укажите код образования!</v>
      </c>
    </row>
    <row r="888" spans="1:19" s="88" customFormat="1" x14ac:dyDescent="0.2">
      <c r="A888" s="6"/>
      <c r="B888" s="6"/>
      <c r="C888" s="6"/>
      <c r="D888" s="6"/>
      <c r="E888" s="6"/>
      <c r="F888" s="153"/>
      <c r="G888" s="156"/>
      <c r="H888" s="6"/>
      <c r="I888" s="6"/>
      <c r="J888" s="153"/>
      <c r="K888" s="153"/>
      <c r="L888" s="153"/>
      <c r="M888" s="153"/>
      <c r="N888" s="154"/>
      <c r="O888" s="155"/>
      <c r="P888" s="6"/>
      <c r="Q888" s="6"/>
      <c r="R888" s="118">
        <f t="shared" si="15"/>
        <v>0</v>
      </c>
      <c r="S888" s="118" t="str">
        <f>VLOOKUP(R888,Kod!$A$2:$B$55,2,0)</f>
        <v>Укажите код образования!</v>
      </c>
    </row>
    <row r="889" spans="1:19" s="88" customFormat="1" x14ac:dyDescent="0.2">
      <c r="A889" s="6"/>
      <c r="B889" s="6"/>
      <c r="C889" s="6"/>
      <c r="D889" s="6"/>
      <c r="E889" s="6"/>
      <c r="F889" s="153"/>
      <c r="G889" s="156"/>
      <c r="H889" s="6"/>
      <c r="I889" s="6"/>
      <c r="J889" s="153"/>
      <c r="K889" s="153"/>
      <c r="L889" s="153"/>
      <c r="M889" s="153"/>
      <c r="N889" s="154"/>
      <c r="O889" s="155"/>
      <c r="P889" s="6"/>
      <c r="Q889" s="6"/>
      <c r="R889" s="118">
        <f t="shared" si="15"/>
        <v>0</v>
      </c>
      <c r="S889" s="118" t="str">
        <f>VLOOKUP(R889,Kod!$A$2:$B$55,2,0)</f>
        <v>Укажите код образования!</v>
      </c>
    </row>
    <row r="890" spans="1:19" s="88" customFormat="1" x14ac:dyDescent="0.2">
      <c r="A890" s="6"/>
      <c r="B890" s="6"/>
      <c r="C890" s="6"/>
      <c r="D890" s="6"/>
      <c r="E890" s="6"/>
      <c r="F890" s="153"/>
      <c r="G890" s="156"/>
      <c r="H890" s="6"/>
      <c r="I890" s="6"/>
      <c r="J890" s="153"/>
      <c r="K890" s="153"/>
      <c r="L890" s="153"/>
      <c r="M890" s="153"/>
      <c r="N890" s="154"/>
      <c r="O890" s="155"/>
      <c r="P890" s="6"/>
      <c r="Q890" s="6"/>
      <c r="R890" s="118">
        <f t="shared" si="15"/>
        <v>0</v>
      </c>
      <c r="S890" s="118" t="str">
        <f>VLOOKUP(R890,Kod!$A$2:$B$55,2,0)</f>
        <v>Укажите код образования!</v>
      </c>
    </row>
    <row r="891" spans="1:19" s="88" customFormat="1" x14ac:dyDescent="0.2">
      <c r="A891" s="6"/>
      <c r="B891" s="6"/>
      <c r="C891" s="6"/>
      <c r="D891" s="6"/>
      <c r="E891" s="6"/>
      <c r="F891" s="153"/>
      <c r="G891" s="156"/>
      <c r="H891" s="6"/>
      <c r="I891" s="6"/>
      <c r="J891" s="153"/>
      <c r="K891" s="153"/>
      <c r="L891" s="153"/>
      <c r="M891" s="153"/>
      <c r="N891" s="154"/>
      <c r="O891" s="155"/>
      <c r="P891" s="6"/>
      <c r="Q891" s="6"/>
      <c r="R891" s="118">
        <f t="shared" si="15"/>
        <v>0</v>
      </c>
      <c r="S891" s="118" t="str">
        <f>VLOOKUP(R891,Kod!$A$2:$B$55,2,0)</f>
        <v>Укажите код образования!</v>
      </c>
    </row>
    <row r="892" spans="1:19" s="88" customFormat="1" x14ac:dyDescent="0.2">
      <c r="A892" s="6"/>
      <c r="B892" s="6"/>
      <c r="C892" s="6"/>
      <c r="D892" s="6"/>
      <c r="E892" s="6"/>
      <c r="F892" s="153"/>
      <c r="G892" s="156"/>
      <c r="H892" s="6"/>
      <c r="I892" s="6"/>
      <c r="J892" s="153"/>
      <c r="K892" s="153"/>
      <c r="L892" s="153"/>
      <c r="M892" s="153"/>
      <c r="N892" s="154"/>
      <c r="O892" s="155"/>
      <c r="P892" s="6"/>
      <c r="Q892" s="6"/>
      <c r="R892" s="118">
        <f t="shared" si="15"/>
        <v>0</v>
      </c>
      <c r="S892" s="118" t="str">
        <f>VLOOKUP(R892,Kod!$A$2:$B$55,2,0)</f>
        <v>Укажите код образования!</v>
      </c>
    </row>
    <row r="893" spans="1:19" s="88" customFormat="1" x14ac:dyDescent="0.2">
      <c r="A893" s="6"/>
      <c r="B893" s="6"/>
      <c r="C893" s="6"/>
      <c r="D893" s="6"/>
      <c r="E893" s="6"/>
      <c r="F893" s="153"/>
      <c r="G893" s="156"/>
      <c r="H893" s="6"/>
      <c r="I893" s="6"/>
      <c r="J893" s="153"/>
      <c r="K893" s="153"/>
      <c r="L893" s="153"/>
      <c r="M893" s="153"/>
      <c r="N893" s="154"/>
      <c r="O893" s="155"/>
      <c r="P893" s="6"/>
      <c r="Q893" s="6"/>
      <c r="R893" s="118">
        <f t="shared" si="15"/>
        <v>0</v>
      </c>
      <c r="S893" s="118" t="str">
        <f>VLOOKUP(R893,Kod!$A$2:$B$55,2,0)</f>
        <v>Укажите код образования!</v>
      </c>
    </row>
    <row r="894" spans="1:19" s="88" customFormat="1" x14ac:dyDescent="0.2">
      <c r="A894" s="6"/>
      <c r="B894" s="6"/>
      <c r="C894" s="6"/>
      <c r="D894" s="6"/>
      <c r="E894" s="6"/>
      <c r="F894" s="153"/>
      <c r="G894" s="156"/>
      <c r="H894" s="6"/>
      <c r="I894" s="6"/>
      <c r="J894" s="153"/>
      <c r="K894" s="153"/>
      <c r="L894" s="153"/>
      <c r="M894" s="153"/>
      <c r="N894" s="154"/>
      <c r="O894" s="155"/>
      <c r="P894" s="6"/>
      <c r="Q894" s="6"/>
      <c r="R894" s="118">
        <f t="shared" si="15"/>
        <v>0</v>
      </c>
      <c r="S894" s="118" t="str">
        <f>VLOOKUP(R894,Kod!$A$2:$B$55,2,0)</f>
        <v>Укажите код образования!</v>
      </c>
    </row>
    <row r="895" spans="1:19" s="88" customFormat="1" x14ac:dyDescent="0.2">
      <c r="A895" s="6"/>
      <c r="B895" s="6"/>
      <c r="C895" s="6"/>
      <c r="D895" s="6"/>
      <c r="E895" s="6"/>
      <c r="F895" s="153"/>
      <c r="G895" s="156"/>
      <c r="H895" s="6"/>
      <c r="I895" s="6"/>
      <c r="J895" s="153"/>
      <c r="K895" s="153"/>
      <c r="L895" s="153"/>
      <c r="M895" s="153"/>
      <c r="N895" s="154"/>
      <c r="O895" s="155"/>
      <c r="P895" s="6"/>
      <c r="Q895" s="6"/>
      <c r="R895" s="118">
        <f t="shared" si="15"/>
        <v>0</v>
      </c>
      <c r="S895" s="118" t="str">
        <f>VLOOKUP(R895,Kod!$A$2:$B$55,2,0)</f>
        <v>Укажите код образования!</v>
      </c>
    </row>
    <row r="896" spans="1:19" s="88" customFormat="1" x14ac:dyDescent="0.2">
      <c r="A896" s="6"/>
      <c r="B896" s="6"/>
      <c r="C896" s="6"/>
      <c r="D896" s="6"/>
      <c r="E896" s="6"/>
      <c r="F896" s="153"/>
      <c r="G896" s="156"/>
      <c r="H896" s="6"/>
      <c r="I896" s="6"/>
      <c r="J896" s="153"/>
      <c r="K896" s="153"/>
      <c r="L896" s="153"/>
      <c r="M896" s="153"/>
      <c r="N896" s="154"/>
      <c r="O896" s="155"/>
      <c r="P896" s="6"/>
      <c r="Q896" s="6"/>
      <c r="R896" s="118">
        <f t="shared" si="15"/>
        <v>0</v>
      </c>
      <c r="S896" s="118" t="str">
        <f>VLOOKUP(R896,Kod!$A$2:$B$55,2,0)</f>
        <v>Укажите код образования!</v>
      </c>
    </row>
    <row r="897" spans="1:19" s="88" customFormat="1" x14ac:dyDescent="0.2">
      <c r="A897" s="6"/>
      <c r="B897" s="6"/>
      <c r="C897" s="6"/>
      <c r="D897" s="6"/>
      <c r="E897" s="6"/>
      <c r="F897" s="153"/>
      <c r="G897" s="156"/>
      <c r="H897" s="6"/>
      <c r="I897" s="6"/>
      <c r="J897" s="153"/>
      <c r="K897" s="153"/>
      <c r="L897" s="153"/>
      <c r="M897" s="153"/>
      <c r="N897" s="154"/>
      <c r="O897" s="155"/>
      <c r="P897" s="6"/>
      <c r="Q897" s="6"/>
      <c r="R897" s="118">
        <f t="shared" si="15"/>
        <v>0</v>
      </c>
      <c r="S897" s="118" t="str">
        <f>VLOOKUP(R897,Kod!$A$2:$B$55,2,0)</f>
        <v>Укажите код образования!</v>
      </c>
    </row>
    <row r="898" spans="1:19" s="88" customFormat="1" x14ac:dyDescent="0.2">
      <c r="A898" s="6"/>
      <c r="B898" s="6"/>
      <c r="C898" s="6"/>
      <c r="D898" s="6"/>
      <c r="E898" s="6"/>
      <c r="F898" s="153"/>
      <c r="G898" s="156"/>
      <c r="H898" s="6"/>
      <c r="I898" s="6"/>
      <c r="J898" s="153"/>
      <c r="K898" s="153"/>
      <c r="L898" s="153"/>
      <c r="M898" s="153"/>
      <c r="N898" s="154"/>
      <c r="O898" s="155"/>
      <c r="P898" s="6"/>
      <c r="Q898" s="6"/>
      <c r="R898" s="118">
        <f t="shared" si="15"/>
        <v>0</v>
      </c>
      <c r="S898" s="118" t="str">
        <f>VLOOKUP(R898,Kod!$A$2:$B$55,2,0)</f>
        <v>Укажите код образования!</v>
      </c>
    </row>
    <row r="899" spans="1:19" s="88" customFormat="1" x14ac:dyDescent="0.2">
      <c r="A899" s="6"/>
      <c r="B899" s="6"/>
      <c r="C899" s="6"/>
      <c r="D899" s="6"/>
      <c r="E899" s="6"/>
      <c r="F899" s="153"/>
      <c r="G899" s="156"/>
      <c r="H899" s="6"/>
      <c r="I899" s="6"/>
      <c r="J899" s="153"/>
      <c r="K899" s="153"/>
      <c r="L899" s="153"/>
      <c r="M899" s="153"/>
      <c r="N899" s="154"/>
      <c r="O899" s="155"/>
      <c r="P899" s="6"/>
      <c r="Q899" s="6"/>
      <c r="R899" s="118">
        <f t="shared" si="15"/>
        <v>0</v>
      </c>
      <c r="S899" s="118" t="str">
        <f>VLOOKUP(R899,Kod!$A$2:$B$55,2,0)</f>
        <v>Укажите код образования!</v>
      </c>
    </row>
    <row r="900" spans="1:19" s="88" customFormat="1" x14ac:dyDescent="0.2">
      <c r="A900" s="6"/>
      <c r="B900" s="6"/>
      <c r="C900" s="6"/>
      <c r="D900" s="6"/>
      <c r="E900" s="6"/>
      <c r="F900" s="153"/>
      <c r="G900" s="156"/>
      <c r="H900" s="6"/>
      <c r="I900" s="6"/>
      <c r="J900" s="153"/>
      <c r="K900" s="153"/>
      <c r="L900" s="153"/>
      <c r="M900" s="153"/>
      <c r="N900" s="154"/>
      <c r="O900" s="155"/>
      <c r="P900" s="6"/>
      <c r="Q900" s="6"/>
      <c r="R900" s="118">
        <f t="shared" si="15"/>
        <v>0</v>
      </c>
      <c r="S900" s="118" t="str">
        <f>VLOOKUP(R900,Kod!$A$2:$B$55,2,0)</f>
        <v>Укажите код образования!</v>
      </c>
    </row>
    <row r="901" spans="1:19" s="88" customFormat="1" x14ac:dyDescent="0.2">
      <c r="A901" s="6"/>
      <c r="B901" s="6"/>
      <c r="C901" s="6"/>
      <c r="D901" s="6"/>
      <c r="E901" s="6"/>
      <c r="F901" s="153"/>
      <c r="G901" s="156"/>
      <c r="H901" s="6"/>
      <c r="I901" s="6"/>
      <c r="J901" s="153"/>
      <c r="K901" s="153"/>
      <c r="L901" s="153"/>
      <c r="M901" s="153"/>
      <c r="N901" s="154"/>
      <c r="O901" s="155"/>
      <c r="P901" s="6"/>
      <c r="Q901" s="6"/>
      <c r="R901" s="118">
        <f t="shared" si="15"/>
        <v>0</v>
      </c>
      <c r="S901" s="118" t="str">
        <f>VLOOKUP(R901,Kod!$A$2:$B$55,2,0)</f>
        <v>Укажите код образования!</v>
      </c>
    </row>
    <row r="902" spans="1:19" s="88" customFormat="1" x14ac:dyDescent="0.2">
      <c r="A902" s="6"/>
      <c r="B902" s="6"/>
      <c r="C902" s="6"/>
      <c r="D902" s="6"/>
      <c r="E902" s="6"/>
      <c r="F902" s="153"/>
      <c r="G902" s="156"/>
      <c r="H902" s="6"/>
      <c r="I902" s="6"/>
      <c r="J902" s="153"/>
      <c r="K902" s="153"/>
      <c r="L902" s="153"/>
      <c r="M902" s="153"/>
      <c r="N902" s="154"/>
      <c r="O902" s="155"/>
      <c r="P902" s="6"/>
      <c r="Q902" s="6"/>
      <c r="R902" s="118">
        <f t="shared" si="15"/>
        <v>0</v>
      </c>
      <c r="S902" s="118" t="str">
        <f>VLOOKUP(R902,Kod!$A$2:$B$55,2,0)</f>
        <v>Укажите код образования!</v>
      </c>
    </row>
    <row r="903" spans="1:19" s="88" customFormat="1" x14ac:dyDescent="0.2">
      <c r="A903" s="6"/>
      <c r="B903" s="6"/>
      <c r="C903" s="6"/>
      <c r="D903" s="6"/>
      <c r="E903" s="6"/>
      <c r="F903" s="153"/>
      <c r="G903" s="156"/>
      <c r="H903" s="6"/>
      <c r="I903" s="6"/>
      <c r="J903" s="153"/>
      <c r="K903" s="153"/>
      <c r="L903" s="153"/>
      <c r="M903" s="153"/>
      <c r="N903" s="154"/>
      <c r="O903" s="155"/>
      <c r="P903" s="6"/>
      <c r="Q903" s="6"/>
      <c r="R903" s="118">
        <f t="shared" si="15"/>
        <v>0</v>
      </c>
      <c r="S903" s="118" t="str">
        <f>VLOOKUP(R903,Kod!$A$2:$B$55,2,0)</f>
        <v>Укажите код образования!</v>
      </c>
    </row>
    <row r="904" spans="1:19" s="88" customFormat="1" x14ac:dyDescent="0.2">
      <c r="A904" s="6"/>
      <c r="B904" s="6"/>
      <c r="C904" s="6"/>
      <c r="D904" s="6"/>
      <c r="E904" s="6"/>
      <c r="F904" s="153"/>
      <c r="G904" s="156"/>
      <c r="H904" s="6"/>
      <c r="I904" s="6"/>
      <c r="J904" s="153"/>
      <c r="K904" s="153"/>
      <c r="L904" s="153"/>
      <c r="M904" s="153"/>
      <c r="N904" s="154"/>
      <c r="O904" s="155"/>
      <c r="P904" s="6"/>
      <c r="Q904" s="6"/>
      <c r="R904" s="118">
        <f t="shared" si="15"/>
        <v>0</v>
      </c>
      <c r="S904" s="118" t="str">
        <f>VLOOKUP(R904,Kod!$A$2:$B$55,2,0)</f>
        <v>Укажите код образования!</v>
      </c>
    </row>
    <row r="905" spans="1:19" s="88" customFormat="1" x14ac:dyDescent="0.2">
      <c r="A905" s="6"/>
      <c r="B905" s="6"/>
      <c r="C905" s="6"/>
      <c r="D905" s="6"/>
      <c r="E905" s="6"/>
      <c r="F905" s="153"/>
      <c r="G905" s="156"/>
      <c r="H905" s="6"/>
      <c r="I905" s="6"/>
      <c r="J905" s="153"/>
      <c r="K905" s="153"/>
      <c r="L905" s="153"/>
      <c r="M905" s="153"/>
      <c r="N905" s="154"/>
      <c r="O905" s="155"/>
      <c r="P905" s="6"/>
      <c r="Q905" s="6"/>
      <c r="R905" s="118">
        <f t="shared" si="15"/>
        <v>0</v>
      </c>
      <c r="S905" s="118" t="str">
        <f>VLOOKUP(R905,Kod!$A$2:$B$55,2,0)</f>
        <v>Укажите код образования!</v>
      </c>
    </row>
    <row r="906" spans="1:19" s="88" customFormat="1" x14ac:dyDescent="0.2">
      <c r="A906" s="6"/>
      <c r="B906" s="6"/>
      <c r="C906" s="6"/>
      <c r="D906" s="6"/>
      <c r="E906" s="6"/>
      <c r="F906" s="153"/>
      <c r="G906" s="156"/>
      <c r="H906" s="6"/>
      <c r="I906" s="6"/>
      <c r="J906" s="153"/>
      <c r="K906" s="153"/>
      <c r="L906" s="153"/>
      <c r="M906" s="153"/>
      <c r="N906" s="154"/>
      <c r="O906" s="155"/>
      <c r="P906" s="6"/>
      <c r="Q906" s="6"/>
      <c r="R906" s="118">
        <f t="shared" si="15"/>
        <v>0</v>
      </c>
      <c r="S906" s="118" t="str">
        <f>VLOOKUP(R906,Kod!$A$2:$B$55,2,0)</f>
        <v>Укажите код образования!</v>
      </c>
    </row>
    <row r="907" spans="1:19" s="88" customFormat="1" x14ac:dyDescent="0.2">
      <c r="A907" s="6"/>
      <c r="B907" s="6"/>
      <c r="C907" s="6"/>
      <c r="D907" s="6"/>
      <c r="E907" s="6"/>
      <c r="F907" s="153"/>
      <c r="G907" s="156"/>
      <c r="H907" s="6"/>
      <c r="I907" s="6"/>
      <c r="J907" s="153"/>
      <c r="K907" s="153"/>
      <c r="L907" s="153"/>
      <c r="M907" s="153"/>
      <c r="N907" s="154"/>
      <c r="O907" s="155"/>
      <c r="P907" s="6"/>
      <c r="Q907" s="6"/>
      <c r="R907" s="118">
        <f t="shared" si="15"/>
        <v>0</v>
      </c>
      <c r="S907" s="118" t="str">
        <f>VLOOKUP(R907,Kod!$A$2:$B$55,2,0)</f>
        <v>Укажите код образования!</v>
      </c>
    </row>
    <row r="908" spans="1:19" s="88" customFormat="1" x14ac:dyDescent="0.2">
      <c r="A908" s="6"/>
      <c r="B908" s="6"/>
      <c r="C908" s="6"/>
      <c r="D908" s="6"/>
      <c r="E908" s="6"/>
      <c r="F908" s="153"/>
      <c r="G908" s="156"/>
      <c r="H908" s="6"/>
      <c r="I908" s="6"/>
      <c r="J908" s="153"/>
      <c r="K908" s="153"/>
      <c r="L908" s="153"/>
      <c r="M908" s="153"/>
      <c r="N908" s="154"/>
      <c r="O908" s="155"/>
      <c r="P908" s="6"/>
      <c r="Q908" s="6"/>
      <c r="R908" s="118">
        <f t="shared" si="15"/>
        <v>0</v>
      </c>
      <c r="S908" s="118" t="str">
        <f>VLOOKUP(R908,Kod!$A$2:$B$55,2,0)</f>
        <v>Укажите код образования!</v>
      </c>
    </row>
    <row r="909" spans="1:19" s="88" customFormat="1" x14ac:dyDescent="0.2">
      <c r="A909" s="6"/>
      <c r="B909" s="6"/>
      <c r="C909" s="6"/>
      <c r="D909" s="6"/>
      <c r="E909" s="6"/>
      <c r="F909" s="153"/>
      <c r="G909" s="156"/>
      <c r="H909" s="6"/>
      <c r="I909" s="6"/>
      <c r="J909" s="153"/>
      <c r="K909" s="153"/>
      <c r="L909" s="153"/>
      <c r="M909" s="153"/>
      <c r="N909" s="154"/>
      <c r="O909" s="155"/>
      <c r="P909" s="6"/>
      <c r="Q909" s="6"/>
      <c r="R909" s="118">
        <f t="shared" si="15"/>
        <v>0</v>
      </c>
      <c r="S909" s="118" t="str">
        <f>VLOOKUP(R909,Kod!$A$2:$B$55,2,0)</f>
        <v>Укажите код образования!</v>
      </c>
    </row>
    <row r="910" spans="1:19" s="88" customFormat="1" x14ac:dyDescent="0.2">
      <c r="A910" s="6"/>
      <c r="B910" s="6"/>
      <c r="C910" s="6"/>
      <c r="D910" s="6"/>
      <c r="E910" s="6"/>
      <c r="F910" s="153"/>
      <c r="G910" s="156"/>
      <c r="H910" s="6"/>
      <c r="I910" s="6"/>
      <c r="J910" s="153"/>
      <c r="K910" s="153"/>
      <c r="L910" s="153"/>
      <c r="M910" s="153"/>
      <c r="N910" s="154"/>
      <c r="O910" s="155"/>
      <c r="P910" s="6"/>
      <c r="Q910" s="6"/>
      <c r="R910" s="118">
        <f t="shared" si="15"/>
        <v>0</v>
      </c>
      <c r="S910" s="118" t="str">
        <f>VLOOKUP(R910,Kod!$A$2:$B$55,2,0)</f>
        <v>Укажите код образования!</v>
      </c>
    </row>
    <row r="911" spans="1:19" s="88" customFormat="1" x14ac:dyDescent="0.2">
      <c r="A911" s="6"/>
      <c r="B911" s="6"/>
      <c r="C911" s="6"/>
      <c r="D911" s="6"/>
      <c r="E911" s="6"/>
      <c r="F911" s="153"/>
      <c r="G911" s="156"/>
      <c r="H911" s="6"/>
      <c r="I911" s="6"/>
      <c r="J911" s="153"/>
      <c r="K911" s="153"/>
      <c r="L911" s="153"/>
      <c r="M911" s="153"/>
      <c r="N911" s="154"/>
      <c r="O911" s="155"/>
      <c r="P911" s="6"/>
      <c r="Q911" s="6"/>
      <c r="R911" s="118">
        <f t="shared" si="15"/>
        <v>0</v>
      </c>
      <c r="S911" s="118" t="str">
        <f>VLOOKUP(R911,Kod!$A$2:$B$55,2,0)</f>
        <v>Укажите код образования!</v>
      </c>
    </row>
    <row r="912" spans="1:19" s="88" customFormat="1" x14ac:dyDescent="0.2">
      <c r="A912" s="6"/>
      <c r="B912" s="6"/>
      <c r="C912" s="6"/>
      <c r="D912" s="6"/>
      <c r="E912" s="6"/>
      <c r="F912" s="153"/>
      <c r="G912" s="156"/>
      <c r="H912" s="6"/>
      <c r="I912" s="6"/>
      <c r="J912" s="153"/>
      <c r="K912" s="153"/>
      <c r="L912" s="153"/>
      <c r="M912" s="153"/>
      <c r="N912" s="154"/>
      <c r="O912" s="155"/>
      <c r="P912" s="6"/>
      <c r="Q912" s="6"/>
      <c r="R912" s="118">
        <f t="shared" si="15"/>
        <v>0</v>
      </c>
      <c r="S912" s="118" t="str">
        <f>VLOOKUP(R912,Kod!$A$2:$B$55,2,0)</f>
        <v>Укажите код образования!</v>
      </c>
    </row>
    <row r="913" spans="1:19" s="88" customFormat="1" x14ac:dyDescent="0.2">
      <c r="A913" s="6"/>
      <c r="B913" s="6"/>
      <c r="C913" s="6"/>
      <c r="D913" s="6"/>
      <c r="E913" s="6"/>
      <c r="F913" s="153"/>
      <c r="G913" s="156"/>
      <c r="H913" s="6"/>
      <c r="I913" s="6"/>
      <c r="J913" s="153"/>
      <c r="K913" s="153"/>
      <c r="L913" s="153"/>
      <c r="M913" s="153"/>
      <c r="N913" s="154"/>
      <c r="O913" s="155"/>
      <c r="P913" s="6"/>
      <c r="Q913" s="6"/>
      <c r="R913" s="118">
        <f t="shared" si="15"/>
        <v>0</v>
      </c>
      <c r="S913" s="118" t="str">
        <f>VLOOKUP(R913,Kod!$A$2:$B$55,2,0)</f>
        <v>Укажите код образования!</v>
      </c>
    </row>
    <row r="914" spans="1:19" s="88" customFormat="1" x14ac:dyDescent="0.2">
      <c r="A914" s="6"/>
      <c r="B914" s="6"/>
      <c r="C914" s="6"/>
      <c r="D914" s="6"/>
      <c r="E914" s="6"/>
      <c r="F914" s="153"/>
      <c r="G914" s="156"/>
      <c r="H914" s="6"/>
      <c r="I914" s="6"/>
      <c r="J914" s="153"/>
      <c r="K914" s="153"/>
      <c r="L914" s="153"/>
      <c r="M914" s="153"/>
      <c r="N914" s="154"/>
      <c r="O914" s="155"/>
      <c r="P914" s="6"/>
      <c r="Q914" s="6"/>
      <c r="R914" s="118">
        <f t="shared" si="15"/>
        <v>0</v>
      </c>
      <c r="S914" s="118" t="str">
        <f>VLOOKUP(R914,Kod!$A$2:$B$55,2,0)</f>
        <v>Укажите код образования!</v>
      </c>
    </row>
    <row r="915" spans="1:19" s="88" customFormat="1" x14ac:dyDescent="0.2">
      <c r="A915" s="6"/>
      <c r="B915" s="6"/>
      <c r="C915" s="6"/>
      <c r="D915" s="6"/>
      <c r="E915" s="6"/>
      <c r="F915" s="153"/>
      <c r="G915" s="156"/>
      <c r="H915" s="6"/>
      <c r="I915" s="6"/>
      <c r="J915" s="153"/>
      <c r="K915" s="153"/>
      <c r="L915" s="153"/>
      <c r="M915" s="153"/>
      <c r="N915" s="154"/>
      <c r="O915" s="155"/>
      <c r="P915" s="6"/>
      <c r="Q915" s="6"/>
      <c r="R915" s="118">
        <f t="shared" si="15"/>
        <v>0</v>
      </c>
      <c r="S915" s="118" t="str">
        <f>VLOOKUP(R915,Kod!$A$2:$B$55,2,0)</f>
        <v>Укажите код образования!</v>
      </c>
    </row>
    <row r="916" spans="1:19" s="88" customFormat="1" x14ac:dyDescent="0.2">
      <c r="A916" s="6"/>
      <c r="B916" s="6"/>
      <c r="C916" s="6"/>
      <c r="D916" s="6"/>
      <c r="E916" s="6"/>
      <c r="F916" s="153"/>
      <c r="G916" s="156"/>
      <c r="H916" s="6"/>
      <c r="I916" s="6"/>
      <c r="J916" s="153"/>
      <c r="K916" s="153"/>
      <c r="L916" s="153"/>
      <c r="M916" s="153"/>
      <c r="N916" s="154"/>
      <c r="O916" s="155"/>
      <c r="P916" s="6"/>
      <c r="Q916" s="6"/>
      <c r="R916" s="118">
        <f t="shared" si="15"/>
        <v>0</v>
      </c>
      <c r="S916" s="118" t="str">
        <f>VLOOKUP(R916,Kod!$A$2:$B$55,2,0)</f>
        <v>Укажите код образования!</v>
      </c>
    </row>
    <row r="917" spans="1:19" s="88" customFormat="1" x14ac:dyDescent="0.2">
      <c r="A917" s="6"/>
      <c r="B917" s="6"/>
      <c r="C917" s="6"/>
      <c r="D917" s="6"/>
      <c r="E917" s="6"/>
      <c r="F917" s="153"/>
      <c r="G917" s="156"/>
      <c r="H917" s="6"/>
      <c r="I917" s="6"/>
      <c r="J917" s="153"/>
      <c r="K917" s="153"/>
      <c r="L917" s="153"/>
      <c r="M917" s="153"/>
      <c r="N917" s="154"/>
      <c r="O917" s="155"/>
      <c r="P917" s="6"/>
      <c r="Q917" s="6"/>
      <c r="R917" s="118">
        <f t="shared" si="15"/>
        <v>0</v>
      </c>
      <c r="S917" s="118" t="str">
        <f>VLOOKUP(R917,Kod!$A$2:$B$55,2,0)</f>
        <v>Укажите код образования!</v>
      </c>
    </row>
    <row r="918" spans="1:19" s="88" customFormat="1" x14ac:dyDescent="0.2">
      <c r="A918" s="6"/>
      <c r="B918" s="6"/>
      <c r="C918" s="6"/>
      <c r="D918" s="6"/>
      <c r="E918" s="6"/>
      <c r="F918" s="153"/>
      <c r="G918" s="156"/>
      <c r="H918" s="6"/>
      <c r="I918" s="6"/>
      <c r="J918" s="153"/>
      <c r="K918" s="153"/>
      <c r="L918" s="153"/>
      <c r="M918" s="153"/>
      <c r="N918" s="154"/>
      <c r="O918" s="155"/>
      <c r="P918" s="6"/>
      <c r="Q918" s="6"/>
      <c r="R918" s="118">
        <f t="shared" si="15"/>
        <v>0</v>
      </c>
      <c r="S918" s="118" t="str">
        <f>VLOOKUP(R918,Kod!$A$2:$B$55,2,0)</f>
        <v>Укажите код образования!</v>
      </c>
    </row>
    <row r="919" spans="1:19" s="88" customFormat="1" x14ac:dyDescent="0.2">
      <c r="A919" s="6"/>
      <c r="B919" s="6"/>
      <c r="C919" s="6"/>
      <c r="D919" s="6"/>
      <c r="E919" s="6"/>
      <c r="F919" s="153"/>
      <c r="G919" s="156"/>
      <c r="H919" s="6"/>
      <c r="I919" s="6"/>
      <c r="J919" s="153"/>
      <c r="K919" s="153"/>
      <c r="L919" s="153"/>
      <c r="M919" s="153"/>
      <c r="N919" s="154"/>
      <c r="O919" s="155"/>
      <c r="P919" s="6"/>
      <c r="Q919" s="6"/>
      <c r="R919" s="118">
        <f t="shared" si="15"/>
        <v>0</v>
      </c>
      <c r="S919" s="118" t="str">
        <f>VLOOKUP(R919,Kod!$A$2:$B$55,2,0)</f>
        <v>Укажите код образования!</v>
      </c>
    </row>
    <row r="920" spans="1:19" s="88" customFormat="1" x14ac:dyDescent="0.2">
      <c r="A920" s="6"/>
      <c r="B920" s="6"/>
      <c r="C920" s="6"/>
      <c r="D920" s="6"/>
      <c r="E920" s="6"/>
      <c r="F920" s="153"/>
      <c r="G920" s="156"/>
      <c r="H920" s="6"/>
      <c r="I920" s="6"/>
      <c r="J920" s="153"/>
      <c r="K920" s="153"/>
      <c r="L920" s="153"/>
      <c r="M920" s="153"/>
      <c r="N920" s="154"/>
      <c r="O920" s="155"/>
      <c r="P920" s="6"/>
      <c r="Q920" s="6"/>
      <c r="R920" s="118">
        <f t="shared" si="15"/>
        <v>0</v>
      </c>
      <c r="S920" s="118" t="str">
        <f>VLOOKUP(R920,Kod!$A$2:$B$55,2,0)</f>
        <v>Укажите код образования!</v>
      </c>
    </row>
    <row r="921" spans="1:19" s="88" customFormat="1" x14ac:dyDescent="0.2">
      <c r="A921" s="6"/>
      <c r="B921" s="6"/>
      <c r="C921" s="6"/>
      <c r="D921" s="6"/>
      <c r="E921" s="6"/>
      <c r="F921" s="153"/>
      <c r="G921" s="156"/>
      <c r="H921" s="6"/>
      <c r="I921" s="6"/>
      <c r="J921" s="153"/>
      <c r="K921" s="153"/>
      <c r="L921" s="153"/>
      <c r="M921" s="153"/>
      <c r="N921" s="154"/>
      <c r="O921" s="155"/>
      <c r="P921" s="6"/>
      <c r="Q921" s="6"/>
      <c r="R921" s="118">
        <f t="shared" si="15"/>
        <v>0</v>
      </c>
      <c r="S921" s="118" t="str">
        <f>VLOOKUP(R921,Kod!$A$2:$B$55,2,0)</f>
        <v>Укажите код образования!</v>
      </c>
    </row>
    <row r="922" spans="1:19" s="88" customFormat="1" x14ac:dyDescent="0.2">
      <c r="A922" s="6"/>
      <c r="B922" s="6"/>
      <c r="C922" s="6"/>
      <c r="D922" s="6"/>
      <c r="E922" s="6"/>
      <c r="F922" s="153"/>
      <c r="G922" s="156"/>
      <c r="H922" s="6"/>
      <c r="I922" s="6"/>
      <c r="J922" s="153"/>
      <c r="K922" s="153"/>
      <c r="L922" s="153"/>
      <c r="M922" s="153"/>
      <c r="N922" s="154"/>
      <c r="O922" s="155"/>
      <c r="P922" s="6"/>
      <c r="Q922" s="6"/>
      <c r="R922" s="118">
        <f t="shared" si="15"/>
        <v>0</v>
      </c>
      <c r="S922" s="118" t="str">
        <f>VLOOKUP(R922,Kod!$A$2:$B$55,2,0)</f>
        <v>Укажите код образования!</v>
      </c>
    </row>
    <row r="923" spans="1:19" s="88" customFormat="1" x14ac:dyDescent="0.2">
      <c r="A923" s="6"/>
      <c r="B923" s="6"/>
      <c r="C923" s="6"/>
      <c r="D923" s="6"/>
      <c r="E923" s="6"/>
      <c r="F923" s="153"/>
      <c r="G923" s="156"/>
      <c r="H923" s="6"/>
      <c r="I923" s="6"/>
      <c r="J923" s="153"/>
      <c r="K923" s="153"/>
      <c r="L923" s="153"/>
      <c r="M923" s="153"/>
      <c r="N923" s="154"/>
      <c r="O923" s="155"/>
      <c r="P923" s="6"/>
      <c r="Q923" s="6"/>
      <c r="R923" s="118">
        <f t="shared" si="15"/>
        <v>0</v>
      </c>
      <c r="S923" s="118" t="str">
        <f>VLOOKUP(R923,Kod!$A$2:$B$55,2,0)</f>
        <v>Укажите код образования!</v>
      </c>
    </row>
    <row r="924" spans="1:19" s="88" customFormat="1" x14ac:dyDescent="0.2">
      <c r="A924" s="6"/>
      <c r="B924" s="6"/>
      <c r="C924" s="6"/>
      <c r="D924" s="6"/>
      <c r="E924" s="6"/>
      <c r="F924" s="153"/>
      <c r="G924" s="156"/>
      <c r="H924" s="6"/>
      <c r="I924" s="6"/>
      <c r="J924" s="153"/>
      <c r="K924" s="153"/>
      <c r="L924" s="153"/>
      <c r="M924" s="153"/>
      <c r="N924" s="154"/>
      <c r="O924" s="155"/>
      <c r="P924" s="6"/>
      <c r="Q924" s="6"/>
      <c r="R924" s="118">
        <f t="shared" si="15"/>
        <v>0</v>
      </c>
      <c r="S924" s="118" t="str">
        <f>VLOOKUP(R924,Kod!$A$2:$B$55,2,0)</f>
        <v>Укажите код образования!</v>
      </c>
    </row>
    <row r="925" spans="1:19" s="88" customFormat="1" x14ac:dyDescent="0.2">
      <c r="A925" s="6"/>
      <c r="B925" s="6"/>
      <c r="C925" s="6"/>
      <c r="D925" s="6"/>
      <c r="E925" s="6"/>
      <c r="F925" s="153"/>
      <c r="G925" s="156"/>
      <c r="H925" s="6"/>
      <c r="I925" s="6"/>
      <c r="J925" s="153"/>
      <c r="K925" s="153"/>
      <c r="L925" s="153"/>
      <c r="M925" s="153"/>
      <c r="N925" s="154"/>
      <c r="O925" s="155"/>
      <c r="P925" s="6"/>
      <c r="Q925" s="6"/>
      <c r="R925" s="118">
        <f t="shared" si="15"/>
        <v>0</v>
      </c>
      <c r="S925" s="118" t="str">
        <f>VLOOKUP(R925,Kod!$A$2:$B$55,2,0)</f>
        <v>Укажите код образования!</v>
      </c>
    </row>
    <row r="926" spans="1:19" s="88" customFormat="1" x14ac:dyDescent="0.2">
      <c r="A926" s="6"/>
      <c r="B926" s="6"/>
      <c r="C926" s="6"/>
      <c r="D926" s="6"/>
      <c r="E926" s="6"/>
      <c r="F926" s="153"/>
      <c r="G926" s="156"/>
      <c r="H926" s="6"/>
      <c r="I926" s="6"/>
      <c r="J926" s="153"/>
      <c r="K926" s="153"/>
      <c r="L926" s="153"/>
      <c r="M926" s="153"/>
      <c r="N926" s="154"/>
      <c r="O926" s="155"/>
      <c r="P926" s="6"/>
      <c r="Q926" s="6"/>
      <c r="R926" s="118">
        <f t="shared" si="15"/>
        <v>0</v>
      </c>
      <c r="S926" s="118" t="str">
        <f>VLOOKUP(R926,Kod!$A$2:$B$55,2,0)</f>
        <v>Укажите код образования!</v>
      </c>
    </row>
    <row r="927" spans="1:19" s="88" customFormat="1" x14ac:dyDescent="0.2">
      <c r="A927" s="6"/>
      <c r="B927" s="6"/>
      <c r="C927" s="6"/>
      <c r="D927" s="6"/>
      <c r="E927" s="6"/>
      <c r="F927" s="153"/>
      <c r="G927" s="156"/>
      <c r="H927" s="6"/>
      <c r="I927" s="6"/>
      <c r="J927" s="153"/>
      <c r="K927" s="153"/>
      <c r="L927" s="153"/>
      <c r="M927" s="153"/>
      <c r="N927" s="154"/>
      <c r="O927" s="155"/>
      <c r="P927" s="6"/>
      <c r="Q927" s="6"/>
      <c r="R927" s="118">
        <f t="shared" si="15"/>
        <v>0</v>
      </c>
      <c r="S927" s="118" t="str">
        <f>VLOOKUP(R927,Kod!$A$2:$B$55,2,0)</f>
        <v>Укажите код образования!</v>
      </c>
    </row>
    <row r="928" spans="1:19" s="88" customFormat="1" x14ac:dyDescent="0.2">
      <c r="A928" s="6"/>
      <c r="B928" s="6"/>
      <c r="C928" s="6"/>
      <c r="D928" s="6"/>
      <c r="E928" s="6"/>
      <c r="F928" s="153"/>
      <c r="G928" s="156"/>
      <c r="H928" s="6"/>
      <c r="I928" s="6"/>
      <c r="J928" s="153"/>
      <c r="K928" s="153"/>
      <c r="L928" s="153"/>
      <c r="M928" s="153"/>
      <c r="N928" s="154"/>
      <c r="O928" s="155"/>
      <c r="P928" s="6"/>
      <c r="Q928" s="6"/>
      <c r="R928" s="118">
        <f t="shared" si="15"/>
        <v>0</v>
      </c>
      <c r="S928" s="118" t="str">
        <f>VLOOKUP(R928,Kod!$A$2:$B$55,2,0)</f>
        <v>Укажите код образования!</v>
      </c>
    </row>
    <row r="929" spans="1:19" s="88" customFormat="1" x14ac:dyDescent="0.2">
      <c r="A929" s="6"/>
      <c r="B929" s="6"/>
      <c r="C929" s="6"/>
      <c r="D929" s="6"/>
      <c r="E929" s="6"/>
      <c r="F929" s="153"/>
      <c r="G929" s="156"/>
      <c r="H929" s="6"/>
      <c r="I929" s="6"/>
      <c r="J929" s="153"/>
      <c r="K929" s="153"/>
      <c r="L929" s="153"/>
      <c r="M929" s="153"/>
      <c r="N929" s="154"/>
      <c r="O929" s="155"/>
      <c r="P929" s="6"/>
      <c r="Q929" s="6"/>
      <c r="R929" s="118">
        <f t="shared" si="15"/>
        <v>0</v>
      </c>
      <c r="S929" s="118" t="str">
        <f>VLOOKUP(R929,Kod!$A$2:$B$55,2,0)</f>
        <v>Укажите код образования!</v>
      </c>
    </row>
    <row r="930" spans="1:19" s="88" customFormat="1" x14ac:dyDescent="0.2">
      <c r="A930" s="6"/>
      <c r="B930" s="6"/>
      <c r="C930" s="6"/>
      <c r="D930" s="6"/>
      <c r="E930" s="6"/>
      <c r="F930" s="153"/>
      <c r="G930" s="156"/>
      <c r="H930" s="6"/>
      <c r="I930" s="6"/>
      <c r="J930" s="153"/>
      <c r="K930" s="153"/>
      <c r="L930" s="153"/>
      <c r="M930" s="153"/>
      <c r="N930" s="154"/>
      <c r="O930" s="155"/>
      <c r="P930" s="6"/>
      <c r="Q930" s="6"/>
      <c r="R930" s="118">
        <f t="shared" si="15"/>
        <v>0</v>
      </c>
      <c r="S930" s="118" t="str">
        <f>VLOOKUP(R930,Kod!$A$2:$B$55,2,0)</f>
        <v>Укажите код образования!</v>
      </c>
    </row>
    <row r="931" spans="1:19" s="88" customFormat="1" x14ac:dyDescent="0.2">
      <c r="A931" s="6"/>
      <c r="B931" s="6"/>
      <c r="C931" s="6"/>
      <c r="D931" s="6"/>
      <c r="E931" s="6"/>
      <c r="F931" s="153"/>
      <c r="G931" s="156"/>
      <c r="H931" s="6"/>
      <c r="I931" s="6"/>
      <c r="J931" s="153"/>
      <c r="K931" s="153"/>
      <c r="L931" s="153"/>
      <c r="M931" s="153"/>
      <c r="N931" s="154"/>
      <c r="O931" s="155"/>
      <c r="P931" s="6"/>
      <c r="Q931" s="6"/>
      <c r="R931" s="118">
        <f t="shared" ref="R931:R994" si="16">IF(Q931=945023,"222", IF(Q931=939019,"919", INT(Q931/1000)))</f>
        <v>0</v>
      </c>
      <c r="S931" s="118" t="str">
        <f>VLOOKUP(R931,Kod!$A$2:$B$55,2,0)</f>
        <v>Укажите код образования!</v>
      </c>
    </row>
    <row r="932" spans="1:19" s="88" customFormat="1" x14ac:dyDescent="0.2">
      <c r="A932" s="6"/>
      <c r="B932" s="6"/>
      <c r="C932" s="6"/>
      <c r="D932" s="6"/>
      <c r="E932" s="6"/>
      <c r="F932" s="153"/>
      <c r="G932" s="156"/>
      <c r="H932" s="6"/>
      <c r="I932" s="6"/>
      <c r="J932" s="153"/>
      <c r="K932" s="153"/>
      <c r="L932" s="153"/>
      <c r="M932" s="153"/>
      <c r="N932" s="154"/>
      <c r="O932" s="155"/>
      <c r="P932" s="6"/>
      <c r="Q932" s="6"/>
      <c r="R932" s="118">
        <f t="shared" si="16"/>
        <v>0</v>
      </c>
      <c r="S932" s="118" t="str">
        <f>VLOOKUP(R932,Kod!$A$2:$B$55,2,0)</f>
        <v>Укажите код образования!</v>
      </c>
    </row>
    <row r="933" spans="1:19" s="88" customFormat="1" x14ac:dyDescent="0.2">
      <c r="A933" s="6"/>
      <c r="B933" s="6"/>
      <c r="C933" s="6"/>
      <c r="D933" s="6"/>
      <c r="E933" s="6"/>
      <c r="F933" s="153"/>
      <c r="G933" s="156"/>
      <c r="H933" s="6"/>
      <c r="I933" s="6"/>
      <c r="J933" s="153"/>
      <c r="K933" s="153"/>
      <c r="L933" s="153"/>
      <c r="M933" s="153"/>
      <c r="N933" s="154"/>
      <c r="O933" s="155"/>
      <c r="P933" s="6"/>
      <c r="Q933" s="6"/>
      <c r="R933" s="118">
        <f t="shared" si="16"/>
        <v>0</v>
      </c>
      <c r="S933" s="118" t="str">
        <f>VLOOKUP(R933,Kod!$A$2:$B$55,2,0)</f>
        <v>Укажите код образования!</v>
      </c>
    </row>
    <row r="934" spans="1:19" s="88" customFormat="1" x14ac:dyDescent="0.2">
      <c r="A934" s="6"/>
      <c r="B934" s="6"/>
      <c r="C934" s="6"/>
      <c r="D934" s="6"/>
      <c r="E934" s="6"/>
      <c r="F934" s="153"/>
      <c r="G934" s="156"/>
      <c r="H934" s="6"/>
      <c r="I934" s="6"/>
      <c r="J934" s="153"/>
      <c r="K934" s="153"/>
      <c r="L934" s="153"/>
      <c r="M934" s="153"/>
      <c r="N934" s="154"/>
      <c r="O934" s="155"/>
      <c r="P934" s="6"/>
      <c r="Q934" s="6"/>
      <c r="R934" s="118">
        <f t="shared" si="16"/>
        <v>0</v>
      </c>
      <c r="S934" s="118" t="str">
        <f>VLOOKUP(R934,Kod!$A$2:$B$55,2,0)</f>
        <v>Укажите код образования!</v>
      </c>
    </row>
    <row r="935" spans="1:19" s="88" customFormat="1" x14ac:dyDescent="0.2">
      <c r="A935" s="6"/>
      <c r="B935" s="6"/>
      <c r="C935" s="6"/>
      <c r="D935" s="6"/>
      <c r="E935" s="6"/>
      <c r="F935" s="153"/>
      <c r="G935" s="156"/>
      <c r="H935" s="6"/>
      <c r="I935" s="6"/>
      <c r="J935" s="153"/>
      <c r="K935" s="153"/>
      <c r="L935" s="153"/>
      <c r="M935" s="153"/>
      <c r="N935" s="154"/>
      <c r="O935" s="155"/>
      <c r="P935" s="6"/>
      <c r="Q935" s="6"/>
      <c r="R935" s="118">
        <f t="shared" si="16"/>
        <v>0</v>
      </c>
      <c r="S935" s="118" t="str">
        <f>VLOOKUP(R935,Kod!$A$2:$B$55,2,0)</f>
        <v>Укажите код образования!</v>
      </c>
    </row>
    <row r="936" spans="1:19" s="88" customFormat="1" x14ac:dyDescent="0.2">
      <c r="A936" s="6"/>
      <c r="B936" s="6"/>
      <c r="C936" s="6"/>
      <c r="D936" s="6"/>
      <c r="E936" s="6"/>
      <c r="F936" s="153"/>
      <c r="G936" s="156"/>
      <c r="H936" s="6"/>
      <c r="I936" s="6"/>
      <c r="J936" s="153"/>
      <c r="K936" s="153"/>
      <c r="L936" s="153"/>
      <c r="M936" s="153"/>
      <c r="N936" s="154"/>
      <c r="O936" s="155"/>
      <c r="P936" s="6"/>
      <c r="Q936" s="6"/>
      <c r="R936" s="118">
        <f t="shared" si="16"/>
        <v>0</v>
      </c>
      <c r="S936" s="118" t="str">
        <f>VLOOKUP(R936,Kod!$A$2:$B$55,2,0)</f>
        <v>Укажите код образования!</v>
      </c>
    </row>
    <row r="937" spans="1:19" s="88" customFormat="1" x14ac:dyDescent="0.2">
      <c r="A937" s="6"/>
      <c r="B937" s="6"/>
      <c r="C937" s="6"/>
      <c r="D937" s="6"/>
      <c r="E937" s="6"/>
      <c r="F937" s="153"/>
      <c r="G937" s="156"/>
      <c r="H937" s="6"/>
      <c r="I937" s="6"/>
      <c r="J937" s="153"/>
      <c r="K937" s="153"/>
      <c r="L937" s="153"/>
      <c r="M937" s="153"/>
      <c r="N937" s="154"/>
      <c r="O937" s="155"/>
      <c r="P937" s="6"/>
      <c r="Q937" s="6"/>
      <c r="R937" s="118">
        <f t="shared" si="16"/>
        <v>0</v>
      </c>
      <c r="S937" s="118" t="str">
        <f>VLOOKUP(R937,Kod!$A$2:$B$55,2,0)</f>
        <v>Укажите код образования!</v>
      </c>
    </row>
    <row r="938" spans="1:19" s="88" customFormat="1" x14ac:dyDescent="0.2">
      <c r="A938" s="6"/>
      <c r="B938" s="6"/>
      <c r="C938" s="6"/>
      <c r="D938" s="6"/>
      <c r="E938" s="6"/>
      <c r="F938" s="153"/>
      <c r="G938" s="156"/>
      <c r="H938" s="6"/>
      <c r="I938" s="6"/>
      <c r="J938" s="153"/>
      <c r="K938" s="153"/>
      <c r="L938" s="153"/>
      <c r="M938" s="153"/>
      <c r="N938" s="154"/>
      <c r="O938" s="155"/>
      <c r="P938" s="6"/>
      <c r="Q938" s="6"/>
      <c r="R938" s="118">
        <f t="shared" si="16"/>
        <v>0</v>
      </c>
      <c r="S938" s="118" t="str">
        <f>VLOOKUP(R938,Kod!$A$2:$B$55,2,0)</f>
        <v>Укажите код образования!</v>
      </c>
    </row>
    <row r="939" spans="1:19" s="88" customFormat="1" x14ac:dyDescent="0.2">
      <c r="A939" s="6"/>
      <c r="B939" s="6"/>
      <c r="C939" s="6"/>
      <c r="D939" s="6"/>
      <c r="E939" s="6"/>
      <c r="F939" s="153"/>
      <c r="G939" s="156"/>
      <c r="H939" s="6"/>
      <c r="I939" s="6"/>
      <c r="J939" s="153"/>
      <c r="K939" s="153"/>
      <c r="L939" s="153"/>
      <c r="M939" s="153"/>
      <c r="N939" s="154"/>
      <c r="O939" s="155"/>
      <c r="P939" s="6"/>
      <c r="Q939" s="6"/>
      <c r="R939" s="118">
        <f t="shared" si="16"/>
        <v>0</v>
      </c>
      <c r="S939" s="118" t="str">
        <f>VLOOKUP(R939,Kod!$A$2:$B$55,2,0)</f>
        <v>Укажите код образования!</v>
      </c>
    </row>
    <row r="940" spans="1:19" s="88" customFormat="1" x14ac:dyDescent="0.2">
      <c r="A940" s="6"/>
      <c r="B940" s="6"/>
      <c r="C940" s="6"/>
      <c r="D940" s="6"/>
      <c r="E940" s="6"/>
      <c r="F940" s="153"/>
      <c r="G940" s="156"/>
      <c r="H940" s="6"/>
      <c r="I940" s="6"/>
      <c r="J940" s="153"/>
      <c r="K940" s="153"/>
      <c r="L940" s="153"/>
      <c r="M940" s="153"/>
      <c r="N940" s="154"/>
      <c r="O940" s="155"/>
      <c r="P940" s="6"/>
      <c r="Q940" s="6"/>
      <c r="R940" s="118">
        <f t="shared" si="16"/>
        <v>0</v>
      </c>
      <c r="S940" s="118" t="str">
        <f>VLOOKUP(R940,Kod!$A$2:$B$55,2,0)</f>
        <v>Укажите код образования!</v>
      </c>
    </row>
    <row r="941" spans="1:19" s="88" customFormat="1" x14ac:dyDescent="0.2">
      <c r="A941" s="6"/>
      <c r="B941" s="6"/>
      <c r="C941" s="6"/>
      <c r="D941" s="6"/>
      <c r="E941" s="6"/>
      <c r="F941" s="153"/>
      <c r="G941" s="156"/>
      <c r="H941" s="6"/>
      <c r="I941" s="6"/>
      <c r="J941" s="153"/>
      <c r="K941" s="153"/>
      <c r="L941" s="153"/>
      <c r="M941" s="153"/>
      <c r="N941" s="154"/>
      <c r="O941" s="155"/>
      <c r="P941" s="6"/>
      <c r="Q941" s="6"/>
      <c r="R941" s="118">
        <f t="shared" si="16"/>
        <v>0</v>
      </c>
      <c r="S941" s="118" t="str">
        <f>VLOOKUP(R941,Kod!$A$2:$B$55,2,0)</f>
        <v>Укажите код образования!</v>
      </c>
    </row>
    <row r="942" spans="1:19" s="88" customFormat="1" x14ac:dyDescent="0.2">
      <c r="A942" s="6"/>
      <c r="B942" s="6"/>
      <c r="C942" s="6"/>
      <c r="D942" s="6"/>
      <c r="E942" s="6"/>
      <c r="F942" s="153"/>
      <c r="G942" s="156"/>
      <c r="H942" s="6"/>
      <c r="I942" s="6"/>
      <c r="J942" s="153"/>
      <c r="K942" s="153"/>
      <c r="L942" s="153"/>
      <c r="M942" s="153"/>
      <c r="N942" s="154"/>
      <c r="O942" s="155"/>
      <c r="P942" s="6"/>
      <c r="Q942" s="6"/>
      <c r="R942" s="118">
        <f t="shared" si="16"/>
        <v>0</v>
      </c>
      <c r="S942" s="118" t="str">
        <f>VLOOKUP(R942,Kod!$A$2:$B$55,2,0)</f>
        <v>Укажите код образования!</v>
      </c>
    </row>
    <row r="943" spans="1:19" s="88" customFormat="1" x14ac:dyDescent="0.2">
      <c r="A943" s="6"/>
      <c r="B943" s="6"/>
      <c r="C943" s="6"/>
      <c r="D943" s="6"/>
      <c r="E943" s="6"/>
      <c r="F943" s="153"/>
      <c r="G943" s="156"/>
      <c r="H943" s="6"/>
      <c r="I943" s="6"/>
      <c r="J943" s="153"/>
      <c r="K943" s="153"/>
      <c r="L943" s="153"/>
      <c r="M943" s="153"/>
      <c r="N943" s="154"/>
      <c r="O943" s="155"/>
      <c r="P943" s="6"/>
      <c r="Q943" s="6"/>
      <c r="R943" s="118">
        <f t="shared" si="16"/>
        <v>0</v>
      </c>
      <c r="S943" s="118" t="str">
        <f>VLOOKUP(R943,Kod!$A$2:$B$55,2,0)</f>
        <v>Укажите код образования!</v>
      </c>
    </row>
    <row r="944" spans="1:19" s="88" customFormat="1" x14ac:dyDescent="0.2">
      <c r="A944" s="6"/>
      <c r="B944" s="6"/>
      <c r="C944" s="6"/>
      <c r="D944" s="6"/>
      <c r="E944" s="6"/>
      <c r="F944" s="153"/>
      <c r="G944" s="156"/>
      <c r="H944" s="6"/>
      <c r="I944" s="6"/>
      <c r="J944" s="153"/>
      <c r="K944" s="153"/>
      <c r="L944" s="153"/>
      <c r="M944" s="153"/>
      <c r="N944" s="154"/>
      <c r="O944" s="155"/>
      <c r="P944" s="6"/>
      <c r="Q944" s="6"/>
      <c r="R944" s="118">
        <f t="shared" si="16"/>
        <v>0</v>
      </c>
      <c r="S944" s="118" t="str">
        <f>VLOOKUP(R944,Kod!$A$2:$B$55,2,0)</f>
        <v>Укажите код образования!</v>
      </c>
    </row>
    <row r="945" spans="1:19" s="88" customFormat="1" x14ac:dyDescent="0.2">
      <c r="A945" s="6"/>
      <c r="B945" s="6"/>
      <c r="C945" s="6"/>
      <c r="D945" s="6"/>
      <c r="E945" s="6"/>
      <c r="F945" s="153"/>
      <c r="G945" s="156"/>
      <c r="H945" s="6"/>
      <c r="I945" s="6"/>
      <c r="J945" s="153"/>
      <c r="K945" s="153"/>
      <c r="L945" s="153"/>
      <c r="M945" s="153"/>
      <c r="N945" s="154"/>
      <c r="O945" s="155"/>
      <c r="P945" s="6"/>
      <c r="Q945" s="6"/>
      <c r="R945" s="118">
        <f t="shared" si="16"/>
        <v>0</v>
      </c>
      <c r="S945" s="118" t="str">
        <f>VLOOKUP(R945,Kod!$A$2:$B$55,2,0)</f>
        <v>Укажите код образования!</v>
      </c>
    </row>
    <row r="946" spans="1:19" s="88" customFormat="1" x14ac:dyDescent="0.2">
      <c r="A946" s="6"/>
      <c r="B946" s="6"/>
      <c r="C946" s="6"/>
      <c r="D946" s="6"/>
      <c r="E946" s="6"/>
      <c r="F946" s="153"/>
      <c r="G946" s="156"/>
      <c r="H946" s="6"/>
      <c r="I946" s="6"/>
      <c r="J946" s="153"/>
      <c r="K946" s="153"/>
      <c r="L946" s="153"/>
      <c r="M946" s="153"/>
      <c r="N946" s="154"/>
      <c r="O946" s="155"/>
      <c r="P946" s="6"/>
      <c r="Q946" s="6"/>
      <c r="R946" s="118">
        <f t="shared" si="16"/>
        <v>0</v>
      </c>
      <c r="S946" s="118" t="str">
        <f>VLOOKUP(R946,Kod!$A$2:$B$55,2,0)</f>
        <v>Укажите код образования!</v>
      </c>
    </row>
    <row r="947" spans="1:19" s="88" customFormat="1" x14ac:dyDescent="0.2">
      <c r="A947" s="6"/>
      <c r="B947" s="6"/>
      <c r="C947" s="6"/>
      <c r="D947" s="6"/>
      <c r="E947" s="6"/>
      <c r="F947" s="153"/>
      <c r="G947" s="156"/>
      <c r="H947" s="6"/>
      <c r="I947" s="6"/>
      <c r="J947" s="153"/>
      <c r="K947" s="153"/>
      <c r="L947" s="153"/>
      <c r="M947" s="153"/>
      <c r="N947" s="154"/>
      <c r="O947" s="155"/>
      <c r="P947" s="6"/>
      <c r="Q947" s="6"/>
      <c r="R947" s="118">
        <f t="shared" si="16"/>
        <v>0</v>
      </c>
      <c r="S947" s="118" t="str">
        <f>VLOOKUP(R947,Kod!$A$2:$B$55,2,0)</f>
        <v>Укажите код образования!</v>
      </c>
    </row>
    <row r="948" spans="1:19" s="88" customFormat="1" x14ac:dyDescent="0.2">
      <c r="A948" s="6"/>
      <c r="B948" s="6"/>
      <c r="C948" s="6"/>
      <c r="D948" s="6"/>
      <c r="E948" s="6"/>
      <c r="F948" s="153"/>
      <c r="G948" s="156"/>
      <c r="H948" s="6"/>
      <c r="I948" s="6"/>
      <c r="J948" s="153"/>
      <c r="K948" s="153"/>
      <c r="L948" s="153"/>
      <c r="M948" s="153"/>
      <c r="N948" s="154"/>
      <c r="O948" s="155"/>
      <c r="P948" s="6"/>
      <c r="Q948" s="6"/>
      <c r="R948" s="118">
        <f t="shared" si="16"/>
        <v>0</v>
      </c>
      <c r="S948" s="118" t="str">
        <f>VLOOKUP(R948,Kod!$A$2:$B$55,2,0)</f>
        <v>Укажите код образования!</v>
      </c>
    </row>
    <row r="949" spans="1:19" s="88" customFormat="1" x14ac:dyDescent="0.2">
      <c r="A949" s="6"/>
      <c r="B949" s="6"/>
      <c r="C949" s="6"/>
      <c r="D949" s="6"/>
      <c r="E949" s="6"/>
      <c r="F949" s="153"/>
      <c r="G949" s="156"/>
      <c r="H949" s="6"/>
      <c r="I949" s="6"/>
      <c r="J949" s="153"/>
      <c r="K949" s="153"/>
      <c r="L949" s="153"/>
      <c r="M949" s="153"/>
      <c r="N949" s="154"/>
      <c r="O949" s="155"/>
      <c r="P949" s="6"/>
      <c r="Q949" s="6"/>
      <c r="R949" s="118">
        <f t="shared" si="16"/>
        <v>0</v>
      </c>
      <c r="S949" s="118" t="str">
        <f>VLOOKUP(R949,Kod!$A$2:$B$55,2,0)</f>
        <v>Укажите код образования!</v>
      </c>
    </row>
    <row r="950" spans="1:19" s="88" customFormat="1" x14ac:dyDescent="0.2">
      <c r="A950" s="6"/>
      <c r="B950" s="6"/>
      <c r="C950" s="6"/>
      <c r="D950" s="6"/>
      <c r="E950" s="6"/>
      <c r="F950" s="153"/>
      <c r="G950" s="156"/>
      <c r="H950" s="6"/>
      <c r="I950" s="6"/>
      <c r="J950" s="153"/>
      <c r="K950" s="153"/>
      <c r="L950" s="153"/>
      <c r="M950" s="153"/>
      <c r="N950" s="154"/>
      <c r="O950" s="155"/>
      <c r="P950" s="6"/>
      <c r="Q950" s="6"/>
      <c r="R950" s="118">
        <f t="shared" si="16"/>
        <v>0</v>
      </c>
      <c r="S950" s="118" t="str">
        <f>VLOOKUP(R950,Kod!$A$2:$B$55,2,0)</f>
        <v>Укажите код образования!</v>
      </c>
    </row>
    <row r="951" spans="1:19" s="88" customFormat="1" x14ac:dyDescent="0.2">
      <c r="A951" s="6"/>
      <c r="B951" s="6"/>
      <c r="C951" s="6"/>
      <c r="D951" s="6"/>
      <c r="E951" s="6"/>
      <c r="F951" s="153"/>
      <c r="G951" s="156"/>
      <c r="H951" s="6"/>
      <c r="I951" s="6"/>
      <c r="J951" s="153"/>
      <c r="K951" s="153"/>
      <c r="L951" s="153"/>
      <c r="M951" s="153"/>
      <c r="N951" s="154"/>
      <c r="O951" s="155"/>
      <c r="P951" s="6"/>
      <c r="Q951" s="6"/>
      <c r="R951" s="118">
        <f t="shared" si="16"/>
        <v>0</v>
      </c>
      <c r="S951" s="118" t="str">
        <f>VLOOKUP(R951,Kod!$A$2:$B$55,2,0)</f>
        <v>Укажите код образования!</v>
      </c>
    </row>
    <row r="952" spans="1:19" s="88" customFormat="1" x14ac:dyDescent="0.2">
      <c r="A952" s="6"/>
      <c r="B952" s="6"/>
      <c r="C952" s="6"/>
      <c r="D952" s="6"/>
      <c r="E952" s="6"/>
      <c r="F952" s="153"/>
      <c r="G952" s="156"/>
      <c r="H952" s="6"/>
      <c r="I952" s="6"/>
      <c r="J952" s="153"/>
      <c r="K952" s="153"/>
      <c r="L952" s="153"/>
      <c r="M952" s="153"/>
      <c r="N952" s="154"/>
      <c r="O952" s="155"/>
      <c r="P952" s="6"/>
      <c r="Q952" s="6"/>
      <c r="R952" s="118">
        <f t="shared" si="16"/>
        <v>0</v>
      </c>
      <c r="S952" s="118" t="str">
        <f>VLOOKUP(R952,Kod!$A$2:$B$55,2,0)</f>
        <v>Укажите код образования!</v>
      </c>
    </row>
    <row r="953" spans="1:19" s="88" customFormat="1" x14ac:dyDescent="0.2">
      <c r="A953" s="6"/>
      <c r="B953" s="6"/>
      <c r="C953" s="6"/>
      <c r="D953" s="6"/>
      <c r="E953" s="6"/>
      <c r="F953" s="153"/>
      <c r="G953" s="156"/>
      <c r="H953" s="6"/>
      <c r="I953" s="6"/>
      <c r="J953" s="153"/>
      <c r="K953" s="153"/>
      <c r="L953" s="153"/>
      <c r="M953" s="153"/>
      <c r="N953" s="154"/>
      <c r="O953" s="155"/>
      <c r="P953" s="6"/>
      <c r="Q953" s="6"/>
      <c r="R953" s="118">
        <f t="shared" si="16"/>
        <v>0</v>
      </c>
      <c r="S953" s="118" t="str">
        <f>VLOOKUP(R953,Kod!$A$2:$B$55,2,0)</f>
        <v>Укажите код образования!</v>
      </c>
    </row>
    <row r="954" spans="1:19" s="88" customFormat="1" x14ac:dyDescent="0.2">
      <c r="A954" s="6"/>
      <c r="B954" s="6"/>
      <c r="C954" s="6"/>
      <c r="D954" s="6"/>
      <c r="E954" s="6"/>
      <c r="F954" s="153"/>
      <c r="G954" s="156"/>
      <c r="H954" s="6"/>
      <c r="I954" s="6"/>
      <c r="J954" s="153"/>
      <c r="K954" s="153"/>
      <c r="L954" s="153"/>
      <c r="M954" s="153"/>
      <c r="N954" s="154"/>
      <c r="O954" s="155"/>
      <c r="P954" s="6"/>
      <c r="Q954" s="6"/>
      <c r="R954" s="118">
        <f t="shared" si="16"/>
        <v>0</v>
      </c>
      <c r="S954" s="118" t="str">
        <f>VLOOKUP(R954,Kod!$A$2:$B$55,2,0)</f>
        <v>Укажите код образования!</v>
      </c>
    </row>
    <row r="955" spans="1:19" s="88" customFormat="1" x14ac:dyDescent="0.2">
      <c r="A955" s="6"/>
      <c r="B955" s="6"/>
      <c r="C955" s="6"/>
      <c r="D955" s="6"/>
      <c r="E955" s="6"/>
      <c r="F955" s="153"/>
      <c r="G955" s="156"/>
      <c r="H955" s="6"/>
      <c r="I955" s="6"/>
      <c r="J955" s="153"/>
      <c r="K955" s="153"/>
      <c r="L955" s="153"/>
      <c r="M955" s="153"/>
      <c r="N955" s="154"/>
      <c r="O955" s="155"/>
      <c r="P955" s="6"/>
      <c r="Q955" s="6"/>
      <c r="R955" s="118">
        <f t="shared" si="16"/>
        <v>0</v>
      </c>
      <c r="S955" s="118" t="str">
        <f>VLOOKUP(R955,Kod!$A$2:$B$55,2,0)</f>
        <v>Укажите код образования!</v>
      </c>
    </row>
    <row r="956" spans="1:19" s="88" customFormat="1" x14ac:dyDescent="0.2">
      <c r="A956" s="6"/>
      <c r="B956" s="6"/>
      <c r="C956" s="6"/>
      <c r="D956" s="6"/>
      <c r="E956" s="6"/>
      <c r="F956" s="153"/>
      <c r="G956" s="156"/>
      <c r="H956" s="6"/>
      <c r="I956" s="6"/>
      <c r="J956" s="153"/>
      <c r="K956" s="153"/>
      <c r="L956" s="153"/>
      <c r="M956" s="153"/>
      <c r="N956" s="154"/>
      <c r="O956" s="155"/>
      <c r="P956" s="6"/>
      <c r="Q956" s="6"/>
      <c r="R956" s="118">
        <f t="shared" si="16"/>
        <v>0</v>
      </c>
      <c r="S956" s="118" t="str">
        <f>VLOOKUP(R956,Kod!$A$2:$B$55,2,0)</f>
        <v>Укажите код образования!</v>
      </c>
    </row>
    <row r="957" spans="1:19" s="88" customFormat="1" x14ac:dyDescent="0.2">
      <c r="A957" s="6"/>
      <c r="B957" s="6"/>
      <c r="C957" s="6"/>
      <c r="D957" s="6"/>
      <c r="E957" s="6"/>
      <c r="F957" s="153"/>
      <c r="G957" s="156"/>
      <c r="H957" s="6"/>
      <c r="I957" s="6"/>
      <c r="J957" s="153"/>
      <c r="K957" s="153"/>
      <c r="L957" s="153"/>
      <c r="M957" s="153"/>
      <c r="N957" s="154"/>
      <c r="O957" s="155"/>
      <c r="P957" s="6"/>
      <c r="Q957" s="6"/>
      <c r="R957" s="118">
        <f t="shared" si="16"/>
        <v>0</v>
      </c>
      <c r="S957" s="118" t="str">
        <f>VLOOKUP(R957,Kod!$A$2:$B$55,2,0)</f>
        <v>Укажите код образования!</v>
      </c>
    </row>
    <row r="958" spans="1:19" s="88" customFormat="1" x14ac:dyDescent="0.2">
      <c r="A958" s="6"/>
      <c r="B958" s="6"/>
      <c r="C958" s="6"/>
      <c r="D958" s="6"/>
      <c r="E958" s="6"/>
      <c r="F958" s="153"/>
      <c r="G958" s="156"/>
      <c r="H958" s="6"/>
      <c r="I958" s="6"/>
      <c r="J958" s="153"/>
      <c r="K958" s="153"/>
      <c r="L958" s="153"/>
      <c r="M958" s="153"/>
      <c r="N958" s="154"/>
      <c r="O958" s="155"/>
      <c r="P958" s="6"/>
      <c r="Q958" s="6"/>
      <c r="R958" s="118">
        <f t="shared" si="16"/>
        <v>0</v>
      </c>
      <c r="S958" s="118" t="str">
        <f>VLOOKUP(R958,Kod!$A$2:$B$55,2,0)</f>
        <v>Укажите код образования!</v>
      </c>
    </row>
    <row r="959" spans="1:19" s="88" customFormat="1" x14ac:dyDescent="0.2">
      <c r="A959" s="6"/>
      <c r="B959" s="6"/>
      <c r="C959" s="6"/>
      <c r="D959" s="6"/>
      <c r="E959" s="6"/>
      <c r="F959" s="153"/>
      <c r="G959" s="156"/>
      <c r="H959" s="6"/>
      <c r="I959" s="6"/>
      <c r="J959" s="153"/>
      <c r="K959" s="153"/>
      <c r="L959" s="153"/>
      <c r="M959" s="153"/>
      <c r="N959" s="154"/>
      <c r="O959" s="155"/>
      <c r="P959" s="6"/>
      <c r="Q959" s="6"/>
      <c r="R959" s="118">
        <f t="shared" si="16"/>
        <v>0</v>
      </c>
      <c r="S959" s="118" t="str">
        <f>VLOOKUP(R959,Kod!$A$2:$B$55,2,0)</f>
        <v>Укажите код образования!</v>
      </c>
    </row>
    <row r="960" spans="1:19" s="88" customFormat="1" x14ac:dyDescent="0.2">
      <c r="A960" s="6"/>
      <c r="B960" s="6"/>
      <c r="C960" s="6"/>
      <c r="D960" s="6"/>
      <c r="E960" s="6"/>
      <c r="F960" s="153"/>
      <c r="G960" s="156"/>
      <c r="H960" s="6"/>
      <c r="I960" s="6"/>
      <c r="J960" s="153"/>
      <c r="K960" s="153"/>
      <c r="L960" s="153"/>
      <c r="M960" s="153"/>
      <c r="N960" s="154"/>
      <c r="O960" s="155"/>
      <c r="P960" s="6"/>
      <c r="Q960" s="6"/>
      <c r="R960" s="118">
        <f t="shared" si="16"/>
        <v>0</v>
      </c>
      <c r="S960" s="118" t="str">
        <f>VLOOKUP(R960,Kod!$A$2:$B$55,2,0)</f>
        <v>Укажите код образования!</v>
      </c>
    </row>
    <row r="961" spans="1:19" s="88" customFormat="1" x14ac:dyDescent="0.2">
      <c r="A961" s="6"/>
      <c r="B961" s="6"/>
      <c r="C961" s="6"/>
      <c r="D961" s="6"/>
      <c r="E961" s="6"/>
      <c r="F961" s="153"/>
      <c r="G961" s="156"/>
      <c r="H961" s="6"/>
      <c r="I961" s="6"/>
      <c r="J961" s="153"/>
      <c r="K961" s="153"/>
      <c r="L961" s="153"/>
      <c r="M961" s="153"/>
      <c r="N961" s="154"/>
      <c r="O961" s="155"/>
      <c r="P961" s="6"/>
      <c r="Q961" s="6"/>
      <c r="R961" s="118">
        <f t="shared" si="16"/>
        <v>0</v>
      </c>
      <c r="S961" s="118" t="str">
        <f>VLOOKUP(R961,Kod!$A$2:$B$55,2,0)</f>
        <v>Укажите код образования!</v>
      </c>
    </row>
    <row r="962" spans="1:19" s="88" customFormat="1" x14ac:dyDescent="0.2">
      <c r="A962" s="6"/>
      <c r="B962" s="6"/>
      <c r="C962" s="6"/>
      <c r="D962" s="6"/>
      <c r="E962" s="6"/>
      <c r="F962" s="153"/>
      <c r="G962" s="156"/>
      <c r="H962" s="6"/>
      <c r="I962" s="6"/>
      <c r="J962" s="153"/>
      <c r="K962" s="153"/>
      <c r="L962" s="153"/>
      <c r="M962" s="153"/>
      <c r="N962" s="154"/>
      <c r="O962" s="155"/>
      <c r="P962" s="6"/>
      <c r="Q962" s="6"/>
      <c r="R962" s="118">
        <f t="shared" si="16"/>
        <v>0</v>
      </c>
      <c r="S962" s="118" t="str">
        <f>VLOOKUP(R962,Kod!$A$2:$B$55,2,0)</f>
        <v>Укажите код образования!</v>
      </c>
    </row>
    <row r="963" spans="1:19" s="88" customFormat="1" x14ac:dyDescent="0.2">
      <c r="A963" s="6"/>
      <c r="B963" s="6"/>
      <c r="C963" s="6"/>
      <c r="D963" s="6"/>
      <c r="E963" s="6"/>
      <c r="F963" s="153"/>
      <c r="G963" s="156"/>
      <c r="H963" s="6"/>
      <c r="I963" s="6"/>
      <c r="J963" s="153"/>
      <c r="K963" s="153"/>
      <c r="L963" s="153"/>
      <c r="M963" s="153"/>
      <c r="N963" s="154"/>
      <c r="O963" s="155"/>
      <c r="P963" s="6"/>
      <c r="Q963" s="6"/>
      <c r="R963" s="118">
        <f t="shared" si="16"/>
        <v>0</v>
      </c>
      <c r="S963" s="118" t="str">
        <f>VLOOKUP(R963,Kod!$A$2:$B$55,2,0)</f>
        <v>Укажите код образования!</v>
      </c>
    </row>
    <row r="964" spans="1:19" s="88" customFormat="1" x14ac:dyDescent="0.2">
      <c r="A964" s="6"/>
      <c r="B964" s="6"/>
      <c r="C964" s="6"/>
      <c r="D964" s="6"/>
      <c r="E964" s="6"/>
      <c r="F964" s="153"/>
      <c r="G964" s="156"/>
      <c r="H964" s="6"/>
      <c r="I964" s="6"/>
      <c r="J964" s="153"/>
      <c r="K964" s="153"/>
      <c r="L964" s="153"/>
      <c r="M964" s="153"/>
      <c r="N964" s="154"/>
      <c r="O964" s="155"/>
      <c r="P964" s="6"/>
      <c r="Q964" s="6"/>
      <c r="R964" s="118">
        <f t="shared" si="16"/>
        <v>0</v>
      </c>
      <c r="S964" s="118" t="str">
        <f>VLOOKUP(R964,Kod!$A$2:$B$55,2,0)</f>
        <v>Укажите код образования!</v>
      </c>
    </row>
    <row r="965" spans="1:19" s="88" customFormat="1" x14ac:dyDescent="0.2">
      <c r="A965" s="6"/>
      <c r="B965" s="6"/>
      <c r="C965" s="6"/>
      <c r="D965" s="6"/>
      <c r="E965" s="6"/>
      <c r="F965" s="153"/>
      <c r="G965" s="156"/>
      <c r="H965" s="6"/>
      <c r="I965" s="6"/>
      <c r="J965" s="153"/>
      <c r="K965" s="153"/>
      <c r="L965" s="153"/>
      <c r="M965" s="153"/>
      <c r="N965" s="154"/>
      <c r="O965" s="155"/>
      <c r="P965" s="6"/>
      <c r="Q965" s="6"/>
      <c r="R965" s="118">
        <f t="shared" si="16"/>
        <v>0</v>
      </c>
      <c r="S965" s="118" t="str">
        <f>VLOOKUP(R965,Kod!$A$2:$B$55,2,0)</f>
        <v>Укажите код образования!</v>
      </c>
    </row>
    <row r="966" spans="1:19" s="88" customFormat="1" x14ac:dyDescent="0.2">
      <c r="A966" s="6"/>
      <c r="B966" s="6"/>
      <c r="C966" s="6"/>
      <c r="D966" s="6"/>
      <c r="E966" s="6"/>
      <c r="F966" s="153"/>
      <c r="G966" s="156"/>
      <c r="H966" s="6"/>
      <c r="I966" s="6"/>
      <c r="J966" s="153"/>
      <c r="K966" s="153"/>
      <c r="L966" s="153"/>
      <c r="M966" s="153"/>
      <c r="N966" s="154"/>
      <c r="O966" s="155"/>
      <c r="P966" s="6"/>
      <c r="Q966" s="6"/>
      <c r="R966" s="118">
        <f t="shared" si="16"/>
        <v>0</v>
      </c>
      <c r="S966" s="118" t="str">
        <f>VLOOKUP(R966,Kod!$A$2:$B$55,2,0)</f>
        <v>Укажите код образования!</v>
      </c>
    </row>
    <row r="967" spans="1:19" s="88" customFormat="1" x14ac:dyDescent="0.2">
      <c r="A967" s="6"/>
      <c r="B967" s="6"/>
      <c r="C967" s="6"/>
      <c r="D967" s="6"/>
      <c r="E967" s="6"/>
      <c r="F967" s="153"/>
      <c r="G967" s="156"/>
      <c r="H967" s="6"/>
      <c r="I967" s="6"/>
      <c r="J967" s="153"/>
      <c r="K967" s="153"/>
      <c r="L967" s="153"/>
      <c r="M967" s="153"/>
      <c r="N967" s="154"/>
      <c r="O967" s="155"/>
      <c r="P967" s="6"/>
      <c r="Q967" s="6"/>
      <c r="R967" s="118">
        <f t="shared" si="16"/>
        <v>0</v>
      </c>
      <c r="S967" s="118" t="str">
        <f>VLOOKUP(R967,Kod!$A$2:$B$55,2,0)</f>
        <v>Укажите код образования!</v>
      </c>
    </row>
    <row r="968" spans="1:19" s="88" customFormat="1" x14ac:dyDescent="0.2">
      <c r="A968" s="6"/>
      <c r="B968" s="6"/>
      <c r="C968" s="6"/>
      <c r="D968" s="6"/>
      <c r="E968" s="6"/>
      <c r="F968" s="153"/>
      <c r="G968" s="156"/>
      <c r="H968" s="6"/>
      <c r="I968" s="6"/>
      <c r="J968" s="153"/>
      <c r="K968" s="153"/>
      <c r="L968" s="153"/>
      <c r="M968" s="153"/>
      <c r="N968" s="154"/>
      <c r="O968" s="155"/>
      <c r="P968" s="6"/>
      <c r="Q968" s="6"/>
      <c r="R968" s="118">
        <f t="shared" si="16"/>
        <v>0</v>
      </c>
      <c r="S968" s="118" t="str">
        <f>VLOOKUP(R968,Kod!$A$2:$B$55,2,0)</f>
        <v>Укажите код образования!</v>
      </c>
    </row>
    <row r="969" spans="1:19" s="88" customFormat="1" x14ac:dyDescent="0.2">
      <c r="A969" s="6"/>
      <c r="B969" s="6"/>
      <c r="C969" s="6"/>
      <c r="D969" s="6"/>
      <c r="E969" s="6"/>
      <c r="F969" s="153"/>
      <c r="G969" s="156"/>
      <c r="H969" s="6"/>
      <c r="I969" s="6"/>
      <c r="J969" s="153"/>
      <c r="K969" s="153"/>
      <c r="L969" s="153"/>
      <c r="M969" s="153"/>
      <c r="N969" s="154"/>
      <c r="O969" s="155"/>
      <c r="P969" s="6"/>
      <c r="Q969" s="6"/>
      <c r="R969" s="118">
        <f t="shared" si="16"/>
        <v>0</v>
      </c>
      <c r="S969" s="118" t="str">
        <f>VLOOKUP(R969,Kod!$A$2:$B$55,2,0)</f>
        <v>Укажите код образования!</v>
      </c>
    </row>
    <row r="970" spans="1:19" s="88" customFormat="1" x14ac:dyDescent="0.2">
      <c r="A970" s="6"/>
      <c r="B970" s="6"/>
      <c r="C970" s="6"/>
      <c r="D970" s="6"/>
      <c r="E970" s="6"/>
      <c r="F970" s="153"/>
      <c r="G970" s="156"/>
      <c r="H970" s="6"/>
      <c r="I970" s="6"/>
      <c r="J970" s="153"/>
      <c r="K970" s="153"/>
      <c r="L970" s="153"/>
      <c r="M970" s="153"/>
      <c r="N970" s="154"/>
      <c r="O970" s="155"/>
      <c r="P970" s="6"/>
      <c r="Q970" s="6"/>
      <c r="R970" s="118">
        <f t="shared" si="16"/>
        <v>0</v>
      </c>
      <c r="S970" s="118" t="str">
        <f>VLOOKUP(R970,Kod!$A$2:$B$55,2,0)</f>
        <v>Укажите код образования!</v>
      </c>
    </row>
    <row r="971" spans="1:19" s="88" customFormat="1" x14ac:dyDescent="0.2">
      <c r="A971" s="6"/>
      <c r="B971" s="6"/>
      <c r="C971" s="6"/>
      <c r="D971" s="6"/>
      <c r="E971" s="6"/>
      <c r="F971" s="153"/>
      <c r="G971" s="156"/>
      <c r="H971" s="6"/>
      <c r="I971" s="6"/>
      <c r="J971" s="153"/>
      <c r="K971" s="153"/>
      <c r="L971" s="153"/>
      <c r="M971" s="153"/>
      <c r="N971" s="154"/>
      <c r="O971" s="155"/>
      <c r="P971" s="6"/>
      <c r="Q971" s="6"/>
      <c r="R971" s="118">
        <f t="shared" si="16"/>
        <v>0</v>
      </c>
      <c r="S971" s="118" t="str">
        <f>VLOOKUP(R971,Kod!$A$2:$B$55,2,0)</f>
        <v>Укажите код образования!</v>
      </c>
    </row>
    <row r="972" spans="1:19" s="88" customFormat="1" x14ac:dyDescent="0.2">
      <c r="A972" s="6"/>
      <c r="B972" s="6"/>
      <c r="C972" s="6"/>
      <c r="D972" s="6"/>
      <c r="E972" s="6"/>
      <c r="F972" s="153"/>
      <c r="G972" s="156"/>
      <c r="H972" s="6"/>
      <c r="I972" s="6"/>
      <c r="J972" s="153"/>
      <c r="K972" s="153"/>
      <c r="L972" s="153"/>
      <c r="M972" s="153"/>
      <c r="N972" s="154"/>
      <c r="O972" s="155"/>
      <c r="P972" s="6"/>
      <c r="Q972" s="6"/>
      <c r="R972" s="118">
        <f t="shared" si="16"/>
        <v>0</v>
      </c>
      <c r="S972" s="118" t="str">
        <f>VLOOKUP(R972,Kod!$A$2:$B$55,2,0)</f>
        <v>Укажите код образования!</v>
      </c>
    </row>
    <row r="973" spans="1:19" s="88" customFormat="1" x14ac:dyDescent="0.2">
      <c r="A973" s="6"/>
      <c r="B973" s="6"/>
      <c r="C973" s="6"/>
      <c r="D973" s="6"/>
      <c r="E973" s="6"/>
      <c r="F973" s="153"/>
      <c r="G973" s="156"/>
      <c r="H973" s="6"/>
      <c r="I973" s="6"/>
      <c r="J973" s="153"/>
      <c r="K973" s="153"/>
      <c r="L973" s="153"/>
      <c r="M973" s="153"/>
      <c r="N973" s="154"/>
      <c r="O973" s="155"/>
      <c r="P973" s="6"/>
      <c r="Q973" s="6"/>
      <c r="R973" s="118">
        <f t="shared" si="16"/>
        <v>0</v>
      </c>
      <c r="S973" s="118" t="str">
        <f>VLOOKUP(R973,Kod!$A$2:$B$55,2,0)</f>
        <v>Укажите код образования!</v>
      </c>
    </row>
    <row r="974" spans="1:19" s="88" customFormat="1" x14ac:dyDescent="0.2">
      <c r="A974" s="6"/>
      <c r="B974" s="6"/>
      <c r="C974" s="6"/>
      <c r="D974" s="6"/>
      <c r="E974" s="6"/>
      <c r="F974" s="153"/>
      <c r="G974" s="156"/>
      <c r="H974" s="6"/>
      <c r="I974" s="6"/>
      <c r="J974" s="153"/>
      <c r="K974" s="153"/>
      <c r="L974" s="153"/>
      <c r="M974" s="153"/>
      <c r="N974" s="154"/>
      <c r="O974" s="155"/>
      <c r="P974" s="6"/>
      <c r="Q974" s="6"/>
      <c r="R974" s="118">
        <f t="shared" si="16"/>
        <v>0</v>
      </c>
      <c r="S974" s="118" t="str">
        <f>VLOOKUP(R974,Kod!$A$2:$B$55,2,0)</f>
        <v>Укажите код образования!</v>
      </c>
    </row>
    <row r="975" spans="1:19" s="88" customFormat="1" x14ac:dyDescent="0.2">
      <c r="A975" s="6"/>
      <c r="B975" s="6"/>
      <c r="C975" s="6"/>
      <c r="D975" s="6"/>
      <c r="E975" s="6"/>
      <c r="F975" s="153"/>
      <c r="G975" s="156"/>
      <c r="H975" s="6"/>
      <c r="I975" s="6"/>
      <c r="J975" s="153"/>
      <c r="K975" s="153"/>
      <c r="L975" s="153"/>
      <c r="M975" s="153"/>
      <c r="N975" s="154"/>
      <c r="O975" s="155"/>
      <c r="P975" s="6"/>
      <c r="Q975" s="6"/>
      <c r="R975" s="118">
        <f t="shared" si="16"/>
        <v>0</v>
      </c>
      <c r="S975" s="118" t="str">
        <f>VLOOKUP(R975,Kod!$A$2:$B$55,2,0)</f>
        <v>Укажите код образования!</v>
      </c>
    </row>
    <row r="976" spans="1:19" s="88" customFormat="1" x14ac:dyDescent="0.2">
      <c r="A976" s="6"/>
      <c r="B976" s="6"/>
      <c r="C976" s="6"/>
      <c r="D976" s="6"/>
      <c r="E976" s="6"/>
      <c r="F976" s="153"/>
      <c r="G976" s="156"/>
      <c r="H976" s="6"/>
      <c r="I976" s="6"/>
      <c r="J976" s="153"/>
      <c r="K976" s="153"/>
      <c r="L976" s="153"/>
      <c r="M976" s="153"/>
      <c r="N976" s="154"/>
      <c r="O976" s="155"/>
      <c r="P976" s="6"/>
      <c r="Q976" s="6"/>
      <c r="R976" s="118">
        <f t="shared" si="16"/>
        <v>0</v>
      </c>
      <c r="S976" s="118" t="str">
        <f>VLOOKUP(R976,Kod!$A$2:$B$55,2,0)</f>
        <v>Укажите код образования!</v>
      </c>
    </row>
    <row r="977" spans="1:19" s="88" customFormat="1" x14ac:dyDescent="0.2">
      <c r="A977" s="6"/>
      <c r="B977" s="6"/>
      <c r="C977" s="6"/>
      <c r="D977" s="6"/>
      <c r="E977" s="6"/>
      <c r="F977" s="153"/>
      <c r="G977" s="156"/>
      <c r="H977" s="6"/>
      <c r="I977" s="6"/>
      <c r="J977" s="153"/>
      <c r="K977" s="153"/>
      <c r="L977" s="153"/>
      <c r="M977" s="153"/>
      <c r="N977" s="154"/>
      <c r="O977" s="155"/>
      <c r="P977" s="6"/>
      <c r="Q977" s="6"/>
      <c r="R977" s="118">
        <f t="shared" si="16"/>
        <v>0</v>
      </c>
      <c r="S977" s="118" t="str">
        <f>VLOOKUP(R977,Kod!$A$2:$B$55,2,0)</f>
        <v>Укажите код образования!</v>
      </c>
    </row>
    <row r="978" spans="1:19" s="88" customFormat="1" x14ac:dyDescent="0.2">
      <c r="A978" s="6"/>
      <c r="B978" s="6"/>
      <c r="C978" s="6"/>
      <c r="D978" s="6"/>
      <c r="E978" s="6"/>
      <c r="F978" s="153"/>
      <c r="G978" s="156"/>
      <c r="H978" s="6"/>
      <c r="I978" s="6"/>
      <c r="J978" s="153"/>
      <c r="K978" s="153"/>
      <c r="L978" s="153"/>
      <c r="M978" s="153"/>
      <c r="N978" s="154"/>
      <c r="O978" s="155"/>
      <c r="P978" s="6"/>
      <c r="Q978" s="6"/>
      <c r="R978" s="118">
        <f t="shared" si="16"/>
        <v>0</v>
      </c>
      <c r="S978" s="118" t="str">
        <f>VLOOKUP(R978,Kod!$A$2:$B$55,2,0)</f>
        <v>Укажите код образования!</v>
      </c>
    </row>
    <row r="979" spans="1:19" s="88" customFormat="1" x14ac:dyDescent="0.2">
      <c r="A979" s="6"/>
      <c r="B979" s="6"/>
      <c r="C979" s="6"/>
      <c r="D979" s="6"/>
      <c r="E979" s="6"/>
      <c r="F979" s="153"/>
      <c r="G979" s="156"/>
      <c r="H979" s="6"/>
      <c r="I979" s="6"/>
      <c r="J979" s="153"/>
      <c r="K979" s="153"/>
      <c r="L979" s="153"/>
      <c r="M979" s="153"/>
      <c r="N979" s="154"/>
      <c r="O979" s="155"/>
      <c r="P979" s="6"/>
      <c r="Q979" s="6"/>
      <c r="R979" s="118">
        <f t="shared" si="16"/>
        <v>0</v>
      </c>
      <c r="S979" s="118" t="str">
        <f>VLOOKUP(R979,Kod!$A$2:$B$55,2,0)</f>
        <v>Укажите код образования!</v>
      </c>
    </row>
    <row r="980" spans="1:19" s="88" customFormat="1" x14ac:dyDescent="0.2">
      <c r="A980" s="6"/>
      <c r="B980" s="6"/>
      <c r="C980" s="6"/>
      <c r="D980" s="6"/>
      <c r="E980" s="6"/>
      <c r="F980" s="153"/>
      <c r="G980" s="156"/>
      <c r="H980" s="6"/>
      <c r="I980" s="6"/>
      <c r="J980" s="153"/>
      <c r="K980" s="153"/>
      <c r="L980" s="153"/>
      <c r="M980" s="153"/>
      <c r="N980" s="154"/>
      <c r="O980" s="155"/>
      <c r="P980" s="6"/>
      <c r="Q980" s="6"/>
      <c r="R980" s="118">
        <f t="shared" si="16"/>
        <v>0</v>
      </c>
      <c r="S980" s="118" t="str">
        <f>VLOOKUP(R980,Kod!$A$2:$B$55,2,0)</f>
        <v>Укажите код образования!</v>
      </c>
    </row>
    <row r="981" spans="1:19" s="88" customFormat="1" x14ac:dyDescent="0.2">
      <c r="A981" s="6"/>
      <c r="B981" s="6"/>
      <c r="C981" s="6"/>
      <c r="D981" s="6"/>
      <c r="E981" s="6"/>
      <c r="F981" s="153"/>
      <c r="G981" s="156"/>
      <c r="H981" s="6"/>
      <c r="I981" s="6"/>
      <c r="J981" s="153"/>
      <c r="K981" s="153"/>
      <c r="L981" s="153"/>
      <c r="M981" s="153"/>
      <c r="N981" s="154"/>
      <c r="O981" s="155"/>
      <c r="P981" s="6"/>
      <c r="Q981" s="6"/>
      <c r="R981" s="118">
        <f t="shared" si="16"/>
        <v>0</v>
      </c>
      <c r="S981" s="118" t="str">
        <f>VLOOKUP(R981,Kod!$A$2:$B$55,2,0)</f>
        <v>Укажите код образования!</v>
      </c>
    </row>
    <row r="982" spans="1:19" s="88" customFormat="1" x14ac:dyDescent="0.2">
      <c r="A982" s="6"/>
      <c r="B982" s="6"/>
      <c r="C982" s="6"/>
      <c r="D982" s="6"/>
      <c r="E982" s="6"/>
      <c r="F982" s="153"/>
      <c r="G982" s="156"/>
      <c r="H982" s="6"/>
      <c r="I982" s="6"/>
      <c r="J982" s="153"/>
      <c r="K982" s="153"/>
      <c r="L982" s="153"/>
      <c r="M982" s="153"/>
      <c r="N982" s="154"/>
      <c r="O982" s="155"/>
      <c r="P982" s="6"/>
      <c r="Q982" s="6"/>
      <c r="R982" s="118">
        <f t="shared" si="16"/>
        <v>0</v>
      </c>
      <c r="S982" s="118" t="str">
        <f>VLOOKUP(R982,Kod!$A$2:$B$55,2,0)</f>
        <v>Укажите код образования!</v>
      </c>
    </row>
    <row r="983" spans="1:19" s="88" customFormat="1" x14ac:dyDescent="0.2">
      <c r="A983" s="6"/>
      <c r="B983" s="6"/>
      <c r="C983" s="6"/>
      <c r="D983" s="6"/>
      <c r="E983" s="6"/>
      <c r="F983" s="153"/>
      <c r="G983" s="156"/>
      <c r="H983" s="6"/>
      <c r="I983" s="6"/>
      <c r="J983" s="153"/>
      <c r="K983" s="153"/>
      <c r="L983" s="153"/>
      <c r="M983" s="153"/>
      <c r="N983" s="154"/>
      <c r="O983" s="155"/>
      <c r="P983" s="6"/>
      <c r="Q983" s="6"/>
      <c r="R983" s="118">
        <f t="shared" si="16"/>
        <v>0</v>
      </c>
      <c r="S983" s="118" t="str">
        <f>VLOOKUP(R983,Kod!$A$2:$B$55,2,0)</f>
        <v>Укажите код образования!</v>
      </c>
    </row>
    <row r="984" spans="1:19" s="88" customFormat="1" x14ac:dyDescent="0.2">
      <c r="A984" s="6"/>
      <c r="B984" s="6"/>
      <c r="C984" s="6"/>
      <c r="D984" s="6"/>
      <c r="E984" s="6"/>
      <c r="F984" s="153"/>
      <c r="G984" s="156"/>
      <c r="H984" s="6"/>
      <c r="I984" s="6"/>
      <c r="J984" s="153"/>
      <c r="K984" s="153"/>
      <c r="L984" s="153"/>
      <c r="M984" s="153"/>
      <c r="N984" s="154"/>
      <c r="O984" s="155"/>
      <c r="P984" s="6"/>
      <c r="Q984" s="6"/>
      <c r="R984" s="118">
        <f t="shared" si="16"/>
        <v>0</v>
      </c>
      <c r="S984" s="118" t="str">
        <f>VLOOKUP(R984,Kod!$A$2:$B$55,2,0)</f>
        <v>Укажите код образования!</v>
      </c>
    </row>
    <row r="985" spans="1:19" s="88" customFormat="1" x14ac:dyDescent="0.2">
      <c r="A985" s="6"/>
      <c r="B985" s="6"/>
      <c r="C985" s="6"/>
      <c r="D985" s="6"/>
      <c r="E985" s="6"/>
      <c r="F985" s="153"/>
      <c r="G985" s="156"/>
      <c r="H985" s="6"/>
      <c r="I985" s="6"/>
      <c r="J985" s="153"/>
      <c r="K985" s="153"/>
      <c r="L985" s="153"/>
      <c r="M985" s="153"/>
      <c r="N985" s="154"/>
      <c r="O985" s="155"/>
      <c r="P985" s="6"/>
      <c r="Q985" s="6"/>
      <c r="R985" s="118">
        <f t="shared" si="16"/>
        <v>0</v>
      </c>
      <c r="S985" s="118" t="str">
        <f>VLOOKUP(R985,Kod!$A$2:$B$55,2,0)</f>
        <v>Укажите код образования!</v>
      </c>
    </row>
    <row r="986" spans="1:19" s="88" customFormat="1" x14ac:dyDescent="0.2">
      <c r="A986" s="6"/>
      <c r="B986" s="6"/>
      <c r="C986" s="6"/>
      <c r="D986" s="6"/>
      <c r="E986" s="6"/>
      <c r="F986" s="153"/>
      <c r="G986" s="156"/>
      <c r="H986" s="6"/>
      <c r="I986" s="6"/>
      <c r="J986" s="153"/>
      <c r="K986" s="153"/>
      <c r="L986" s="153"/>
      <c r="M986" s="153"/>
      <c r="N986" s="154"/>
      <c r="O986" s="155"/>
      <c r="P986" s="6"/>
      <c r="Q986" s="6"/>
      <c r="R986" s="118">
        <f t="shared" si="16"/>
        <v>0</v>
      </c>
      <c r="S986" s="118" t="str">
        <f>VLOOKUP(R986,Kod!$A$2:$B$55,2,0)</f>
        <v>Укажите код образования!</v>
      </c>
    </row>
    <row r="987" spans="1:19" s="88" customFormat="1" x14ac:dyDescent="0.2">
      <c r="A987" s="6"/>
      <c r="B987" s="6"/>
      <c r="C987" s="6"/>
      <c r="D987" s="6"/>
      <c r="E987" s="6"/>
      <c r="F987" s="153"/>
      <c r="G987" s="156"/>
      <c r="H987" s="6"/>
      <c r="I987" s="6"/>
      <c r="J987" s="153"/>
      <c r="K987" s="153"/>
      <c r="L987" s="153"/>
      <c r="M987" s="153"/>
      <c r="N987" s="154"/>
      <c r="O987" s="155"/>
      <c r="P987" s="6"/>
      <c r="Q987" s="6"/>
      <c r="R987" s="118">
        <f t="shared" si="16"/>
        <v>0</v>
      </c>
      <c r="S987" s="118" t="str">
        <f>VLOOKUP(R987,Kod!$A$2:$B$55,2,0)</f>
        <v>Укажите код образования!</v>
      </c>
    </row>
    <row r="988" spans="1:19" s="88" customFormat="1" x14ac:dyDescent="0.2">
      <c r="A988" s="6"/>
      <c r="B988" s="6"/>
      <c r="C988" s="6"/>
      <c r="D988" s="6"/>
      <c r="E988" s="6"/>
      <c r="F988" s="153"/>
      <c r="G988" s="156"/>
      <c r="H988" s="6"/>
      <c r="I988" s="6"/>
      <c r="J988" s="153"/>
      <c r="K988" s="153"/>
      <c r="L988" s="153"/>
      <c r="M988" s="153"/>
      <c r="N988" s="154"/>
      <c r="O988" s="155"/>
      <c r="P988" s="6"/>
      <c r="Q988" s="6"/>
      <c r="R988" s="118">
        <f t="shared" si="16"/>
        <v>0</v>
      </c>
      <c r="S988" s="118" t="str">
        <f>VLOOKUP(R988,Kod!$A$2:$B$55,2,0)</f>
        <v>Укажите код образования!</v>
      </c>
    </row>
    <row r="989" spans="1:19" s="88" customFormat="1" x14ac:dyDescent="0.2">
      <c r="A989" s="6"/>
      <c r="B989" s="6"/>
      <c r="C989" s="6"/>
      <c r="D989" s="6"/>
      <c r="E989" s="6"/>
      <c r="F989" s="153"/>
      <c r="G989" s="156"/>
      <c r="H989" s="6"/>
      <c r="I989" s="6"/>
      <c r="J989" s="153"/>
      <c r="K989" s="153"/>
      <c r="L989" s="153"/>
      <c r="M989" s="153"/>
      <c r="N989" s="154"/>
      <c r="O989" s="155"/>
      <c r="P989" s="6"/>
      <c r="Q989" s="6"/>
      <c r="R989" s="118">
        <f t="shared" si="16"/>
        <v>0</v>
      </c>
      <c r="S989" s="118" t="str">
        <f>VLOOKUP(R989,Kod!$A$2:$B$55,2,0)</f>
        <v>Укажите код образования!</v>
      </c>
    </row>
    <row r="990" spans="1:19" s="88" customFormat="1" x14ac:dyDescent="0.2">
      <c r="A990" s="6"/>
      <c r="B990" s="6"/>
      <c r="C990" s="6"/>
      <c r="D990" s="6"/>
      <c r="E990" s="6"/>
      <c r="F990" s="153"/>
      <c r="G990" s="156"/>
      <c r="H990" s="6"/>
      <c r="I990" s="6"/>
      <c r="J990" s="153"/>
      <c r="K990" s="153"/>
      <c r="L990" s="153"/>
      <c r="M990" s="153"/>
      <c r="N990" s="154"/>
      <c r="O990" s="155"/>
      <c r="P990" s="6"/>
      <c r="Q990" s="6"/>
      <c r="R990" s="118">
        <f t="shared" si="16"/>
        <v>0</v>
      </c>
      <c r="S990" s="118" t="str">
        <f>VLOOKUP(R990,Kod!$A$2:$B$55,2,0)</f>
        <v>Укажите код образования!</v>
      </c>
    </row>
    <row r="991" spans="1:19" s="88" customFormat="1" x14ac:dyDescent="0.2">
      <c r="A991" s="6"/>
      <c r="B991" s="6"/>
      <c r="C991" s="6"/>
      <c r="D991" s="6"/>
      <c r="E991" s="6"/>
      <c r="F991" s="153"/>
      <c r="G991" s="156"/>
      <c r="H991" s="6"/>
      <c r="I991" s="6"/>
      <c r="J991" s="153"/>
      <c r="K991" s="153"/>
      <c r="L991" s="153"/>
      <c r="M991" s="153"/>
      <c r="N991" s="154"/>
      <c r="O991" s="155"/>
      <c r="P991" s="6"/>
      <c r="Q991" s="6"/>
      <c r="R991" s="118">
        <f t="shared" si="16"/>
        <v>0</v>
      </c>
      <c r="S991" s="118" t="str">
        <f>VLOOKUP(R991,Kod!$A$2:$B$55,2,0)</f>
        <v>Укажите код образования!</v>
      </c>
    </row>
    <row r="992" spans="1:19" s="88" customFormat="1" x14ac:dyDescent="0.2">
      <c r="A992" s="6"/>
      <c r="B992" s="6"/>
      <c r="C992" s="6"/>
      <c r="D992" s="6"/>
      <c r="E992" s="6"/>
      <c r="F992" s="153"/>
      <c r="G992" s="156"/>
      <c r="H992" s="6"/>
      <c r="I992" s="6"/>
      <c r="J992" s="153"/>
      <c r="K992" s="153"/>
      <c r="L992" s="153"/>
      <c r="M992" s="153"/>
      <c r="N992" s="154"/>
      <c r="O992" s="155"/>
      <c r="P992" s="6"/>
      <c r="Q992" s="6"/>
      <c r="R992" s="118">
        <f t="shared" si="16"/>
        <v>0</v>
      </c>
      <c r="S992" s="118" t="str">
        <f>VLOOKUP(R992,Kod!$A$2:$B$55,2,0)</f>
        <v>Укажите код образования!</v>
      </c>
    </row>
    <row r="993" spans="1:19" s="88" customFormat="1" x14ac:dyDescent="0.2">
      <c r="A993" s="6"/>
      <c r="B993" s="6"/>
      <c r="C993" s="6"/>
      <c r="D993" s="6"/>
      <c r="E993" s="6"/>
      <c r="F993" s="153"/>
      <c r="G993" s="156"/>
      <c r="H993" s="6"/>
      <c r="I993" s="6"/>
      <c r="J993" s="153"/>
      <c r="K993" s="153"/>
      <c r="L993" s="153"/>
      <c r="M993" s="153"/>
      <c r="N993" s="154"/>
      <c r="O993" s="155"/>
      <c r="P993" s="6"/>
      <c r="Q993" s="6"/>
      <c r="R993" s="118">
        <f t="shared" si="16"/>
        <v>0</v>
      </c>
      <c r="S993" s="118" t="str">
        <f>VLOOKUP(R993,Kod!$A$2:$B$55,2,0)</f>
        <v>Укажите код образования!</v>
      </c>
    </row>
    <row r="994" spans="1:19" s="88" customFormat="1" x14ac:dyDescent="0.2">
      <c r="A994" s="6"/>
      <c r="B994" s="6"/>
      <c r="C994" s="6"/>
      <c r="D994" s="6"/>
      <c r="E994" s="6"/>
      <c r="F994" s="153"/>
      <c r="G994" s="156"/>
      <c r="H994" s="6"/>
      <c r="I994" s="6"/>
      <c r="J994" s="153"/>
      <c r="K994" s="153"/>
      <c r="L994" s="153"/>
      <c r="M994" s="153"/>
      <c r="N994" s="154"/>
      <c r="O994" s="155"/>
      <c r="P994" s="6"/>
      <c r="Q994" s="6"/>
      <c r="R994" s="118">
        <f t="shared" si="16"/>
        <v>0</v>
      </c>
      <c r="S994" s="118" t="str">
        <f>VLOOKUP(R994,Kod!$A$2:$B$55,2,0)</f>
        <v>Укажите код образования!</v>
      </c>
    </row>
    <row r="995" spans="1:19" s="88" customFormat="1" x14ac:dyDescent="0.2">
      <c r="A995" s="6"/>
      <c r="B995" s="6"/>
      <c r="C995" s="6"/>
      <c r="D995" s="6"/>
      <c r="E995" s="6"/>
      <c r="F995" s="153"/>
      <c r="G995" s="156"/>
      <c r="H995" s="6"/>
      <c r="I995" s="6"/>
      <c r="J995" s="153"/>
      <c r="K995" s="153"/>
      <c r="L995" s="153"/>
      <c r="M995" s="153"/>
      <c r="N995" s="154"/>
      <c r="O995" s="155"/>
      <c r="P995" s="6"/>
      <c r="Q995" s="6"/>
      <c r="R995" s="118">
        <f t="shared" ref="R995:R1000" si="17">IF(Q995=945023,"222", IF(Q995=939019,"919", INT(Q995/1000)))</f>
        <v>0</v>
      </c>
      <c r="S995" s="118" t="str">
        <f>VLOOKUP(R995,Kod!$A$2:$B$55,2,0)</f>
        <v>Укажите код образования!</v>
      </c>
    </row>
    <row r="996" spans="1:19" s="88" customFormat="1" x14ac:dyDescent="0.2">
      <c r="A996" s="6"/>
      <c r="B996" s="6"/>
      <c r="C996" s="6"/>
      <c r="D996" s="6"/>
      <c r="E996" s="6"/>
      <c r="F996" s="153"/>
      <c r="G996" s="156"/>
      <c r="H996" s="6"/>
      <c r="I996" s="6"/>
      <c r="J996" s="153"/>
      <c r="K996" s="153"/>
      <c r="L996" s="153"/>
      <c r="M996" s="153"/>
      <c r="N996" s="154"/>
      <c r="O996" s="155"/>
      <c r="P996" s="6"/>
      <c r="Q996" s="6"/>
      <c r="R996" s="118">
        <f t="shared" si="17"/>
        <v>0</v>
      </c>
      <c r="S996" s="118" t="str">
        <f>VLOOKUP(R996,Kod!$A$2:$B$55,2,0)</f>
        <v>Укажите код образования!</v>
      </c>
    </row>
    <row r="997" spans="1:19" s="88" customFormat="1" x14ac:dyDescent="0.2">
      <c r="A997" s="6"/>
      <c r="B997" s="6"/>
      <c r="C997" s="6"/>
      <c r="D997" s="6"/>
      <c r="E997" s="6"/>
      <c r="F997" s="153"/>
      <c r="G997" s="156"/>
      <c r="H997" s="6"/>
      <c r="I997" s="6"/>
      <c r="J997" s="153"/>
      <c r="K997" s="153"/>
      <c r="L997" s="153"/>
      <c r="M997" s="153"/>
      <c r="N997" s="154"/>
      <c r="O997" s="155"/>
      <c r="P997" s="6"/>
      <c r="Q997" s="6"/>
      <c r="R997" s="118">
        <f t="shared" si="17"/>
        <v>0</v>
      </c>
      <c r="S997" s="118" t="str">
        <f>VLOOKUP(R997,Kod!$A$2:$B$55,2,0)</f>
        <v>Укажите код образования!</v>
      </c>
    </row>
    <row r="998" spans="1:19" s="88" customFormat="1" x14ac:dyDescent="0.2">
      <c r="A998" s="6"/>
      <c r="B998" s="6"/>
      <c r="C998" s="6"/>
      <c r="D998" s="6"/>
      <c r="E998" s="6"/>
      <c r="F998" s="153"/>
      <c r="G998" s="156"/>
      <c r="H998" s="6"/>
      <c r="I998" s="6"/>
      <c r="J998" s="153"/>
      <c r="K998" s="153"/>
      <c r="L998" s="153"/>
      <c r="M998" s="153"/>
      <c r="N998" s="154"/>
      <c r="O998" s="155"/>
      <c r="P998" s="6"/>
      <c r="Q998" s="6"/>
      <c r="R998" s="118">
        <f t="shared" si="17"/>
        <v>0</v>
      </c>
      <c r="S998" s="118" t="str">
        <f>VLOOKUP(R998,Kod!$A$2:$B$55,2,0)</f>
        <v>Укажите код образования!</v>
      </c>
    </row>
    <row r="999" spans="1:19" s="88" customFormat="1" x14ac:dyDescent="0.2">
      <c r="A999" s="6"/>
      <c r="B999" s="6"/>
      <c r="C999" s="6"/>
      <c r="D999" s="6"/>
      <c r="E999" s="6"/>
      <c r="F999" s="153"/>
      <c r="G999" s="156"/>
      <c r="H999" s="6"/>
      <c r="I999" s="6"/>
      <c r="J999" s="153"/>
      <c r="K999" s="153"/>
      <c r="L999" s="153"/>
      <c r="M999" s="153"/>
      <c r="N999" s="154"/>
      <c r="O999" s="155"/>
      <c r="P999" s="6"/>
      <c r="Q999" s="6"/>
      <c r="R999" s="118">
        <f t="shared" si="17"/>
        <v>0</v>
      </c>
      <c r="S999" s="118" t="str">
        <f>VLOOKUP(R999,Kod!$A$2:$B$55,2,0)</f>
        <v>Укажите код образования!</v>
      </c>
    </row>
    <row r="1000" spans="1:19" s="88" customFormat="1" x14ac:dyDescent="0.2">
      <c r="A1000" s="6"/>
      <c r="B1000" s="6"/>
      <c r="C1000" s="6"/>
      <c r="D1000" s="6"/>
      <c r="E1000" s="6"/>
      <c r="F1000" s="153"/>
      <c r="G1000" s="156"/>
      <c r="H1000" s="6"/>
      <c r="I1000" s="6"/>
      <c r="J1000" s="153"/>
      <c r="K1000" s="153"/>
      <c r="L1000" s="153"/>
      <c r="M1000" s="153"/>
      <c r="N1000" s="154"/>
      <c r="O1000" s="155"/>
      <c r="P1000" s="6"/>
      <c r="Q1000" s="6"/>
      <c r="R1000" s="118">
        <f t="shared" si="17"/>
        <v>0</v>
      </c>
      <c r="S1000" s="118" t="str">
        <f>VLOOKUP(R1000,Kod!$A$2:$B$55,2,0)</f>
        <v>Укажите код образования!</v>
      </c>
    </row>
    <row r="1001" spans="1:19" s="88" customFormat="1" x14ac:dyDescent="0.2">
      <c r="F1001" s="128"/>
      <c r="G1001" s="128"/>
      <c r="J1001" s="128"/>
      <c r="K1001" s="128"/>
      <c r="L1001" s="128"/>
      <c r="M1001" s="128"/>
      <c r="N1001" s="128"/>
      <c r="O1001" s="128"/>
    </row>
    <row r="1002" spans="1:19" s="88" customFormat="1" x14ac:dyDescent="0.2">
      <c r="F1002" s="128"/>
      <c r="G1002" s="128"/>
      <c r="J1002" s="128"/>
      <c r="K1002" s="128"/>
      <c r="L1002" s="128"/>
      <c r="M1002" s="128"/>
      <c r="N1002" s="128"/>
      <c r="O1002" s="128"/>
    </row>
    <row r="1003" spans="1:19" s="88" customFormat="1" x14ac:dyDescent="0.2">
      <c r="F1003" s="128"/>
      <c r="G1003" s="128"/>
      <c r="J1003" s="128"/>
      <c r="K1003" s="128"/>
      <c r="L1003" s="128"/>
      <c r="M1003" s="128"/>
      <c r="N1003" s="128"/>
      <c r="O1003" s="128"/>
    </row>
    <row r="1004" spans="1:19" s="88" customFormat="1" x14ac:dyDescent="0.2">
      <c r="F1004" s="128"/>
      <c r="G1004" s="128"/>
      <c r="J1004" s="128"/>
      <c r="K1004" s="128"/>
      <c r="L1004" s="128"/>
      <c r="M1004" s="128"/>
      <c r="N1004" s="128"/>
      <c r="O1004" s="128"/>
    </row>
    <row r="1005" spans="1:19" s="88" customFormat="1" x14ac:dyDescent="0.2">
      <c r="F1005" s="128"/>
      <c r="G1005" s="128"/>
      <c r="J1005" s="128"/>
      <c r="K1005" s="128"/>
      <c r="L1005" s="128"/>
      <c r="M1005" s="128"/>
      <c r="N1005" s="128"/>
      <c r="O1005" s="128"/>
    </row>
    <row r="1006" spans="1:19" s="88" customFormat="1" x14ac:dyDescent="0.2">
      <c r="F1006" s="128"/>
      <c r="G1006" s="128"/>
      <c r="J1006" s="128"/>
      <c r="K1006" s="128"/>
      <c r="L1006" s="128"/>
      <c r="M1006" s="128"/>
      <c r="N1006" s="128"/>
      <c r="O1006" s="128"/>
    </row>
    <row r="1007" spans="1:19" s="88" customFormat="1" x14ac:dyDescent="0.2">
      <c r="F1007" s="128"/>
      <c r="G1007" s="128"/>
      <c r="J1007" s="128"/>
      <c r="K1007" s="128"/>
      <c r="L1007" s="128"/>
      <c r="M1007" s="128"/>
      <c r="N1007" s="128"/>
      <c r="O1007" s="128"/>
    </row>
    <row r="1008" spans="1:19" s="88" customFormat="1" x14ac:dyDescent="0.2">
      <c r="F1008" s="128"/>
      <c r="G1008" s="128"/>
      <c r="J1008" s="128"/>
      <c r="K1008" s="128"/>
      <c r="L1008" s="128"/>
      <c r="M1008" s="128"/>
      <c r="N1008" s="128"/>
      <c r="O1008" s="128"/>
    </row>
    <row r="1009" spans="6:15" s="88" customFormat="1" x14ac:dyDescent="0.2">
      <c r="F1009" s="128"/>
      <c r="G1009" s="128"/>
      <c r="J1009" s="128"/>
      <c r="K1009" s="128"/>
      <c r="L1009" s="128"/>
      <c r="M1009" s="128"/>
      <c r="N1009" s="128"/>
      <c r="O1009" s="128"/>
    </row>
    <row r="1010" spans="6:15" s="88" customFormat="1" x14ac:dyDescent="0.2">
      <c r="F1010" s="128"/>
      <c r="G1010" s="128"/>
      <c r="J1010" s="128"/>
      <c r="K1010" s="128"/>
      <c r="L1010" s="128"/>
      <c r="M1010" s="128"/>
      <c r="N1010" s="128"/>
      <c r="O1010" s="128"/>
    </row>
    <row r="1011" spans="6:15" s="88" customFormat="1" x14ac:dyDescent="0.2">
      <c r="F1011" s="128"/>
      <c r="G1011" s="128"/>
      <c r="J1011" s="128"/>
      <c r="K1011" s="128"/>
      <c r="L1011" s="128"/>
      <c r="M1011" s="128"/>
      <c r="N1011" s="128"/>
      <c r="O1011" s="128"/>
    </row>
    <row r="1012" spans="6:15" s="88" customFormat="1" x14ac:dyDescent="0.2">
      <c r="F1012" s="128"/>
      <c r="G1012" s="128"/>
      <c r="J1012" s="128"/>
      <c r="K1012" s="128"/>
      <c r="L1012" s="128"/>
      <c r="M1012" s="128"/>
      <c r="N1012" s="128"/>
      <c r="O1012" s="128"/>
    </row>
    <row r="1013" spans="6:15" s="88" customFormat="1" x14ac:dyDescent="0.2">
      <c r="F1013" s="128"/>
      <c r="G1013" s="128"/>
      <c r="J1013" s="128"/>
      <c r="K1013" s="128"/>
      <c r="L1013" s="128"/>
      <c r="M1013" s="128"/>
      <c r="N1013" s="128"/>
      <c r="O1013" s="128"/>
    </row>
    <row r="1014" spans="6:15" s="88" customFormat="1" x14ac:dyDescent="0.2">
      <c r="F1014" s="128"/>
      <c r="G1014" s="128"/>
      <c r="J1014" s="128"/>
      <c r="K1014" s="128"/>
      <c r="L1014" s="128"/>
      <c r="M1014" s="128"/>
      <c r="N1014" s="128"/>
      <c r="O1014" s="128"/>
    </row>
    <row r="1015" spans="6:15" s="88" customFormat="1" x14ac:dyDescent="0.2">
      <c r="F1015" s="128"/>
      <c r="G1015" s="128"/>
      <c r="J1015" s="128"/>
      <c r="K1015" s="128"/>
      <c r="L1015" s="128"/>
      <c r="M1015" s="128"/>
      <c r="N1015" s="128"/>
      <c r="O1015" s="128"/>
    </row>
    <row r="1016" spans="6:15" s="88" customFormat="1" x14ac:dyDescent="0.2">
      <c r="F1016" s="128"/>
      <c r="G1016" s="128"/>
      <c r="J1016" s="128"/>
      <c r="K1016" s="128"/>
      <c r="L1016" s="128"/>
      <c r="M1016" s="128"/>
      <c r="N1016" s="128"/>
      <c r="O1016" s="128"/>
    </row>
    <row r="1017" spans="6:15" s="88" customFormat="1" x14ac:dyDescent="0.2">
      <c r="F1017" s="128"/>
      <c r="G1017" s="128"/>
      <c r="J1017" s="128"/>
      <c r="K1017" s="128"/>
      <c r="L1017" s="128"/>
      <c r="M1017" s="128"/>
      <c r="N1017" s="128"/>
      <c r="O1017" s="128"/>
    </row>
    <row r="1018" spans="6:15" s="88" customFormat="1" x14ac:dyDescent="0.2">
      <c r="F1018" s="128"/>
      <c r="G1018" s="128"/>
      <c r="J1018" s="128"/>
      <c r="K1018" s="128"/>
      <c r="L1018" s="128"/>
      <c r="M1018" s="128"/>
      <c r="N1018" s="128"/>
      <c r="O1018" s="128"/>
    </row>
    <row r="1019" spans="6:15" s="88" customFormat="1" x14ac:dyDescent="0.2">
      <c r="F1019" s="128"/>
      <c r="G1019" s="128"/>
      <c r="J1019" s="128"/>
      <c r="K1019" s="128"/>
      <c r="L1019" s="128"/>
      <c r="M1019" s="128"/>
      <c r="N1019" s="128"/>
      <c r="O1019" s="128"/>
    </row>
    <row r="1020" spans="6:15" s="88" customFormat="1" x14ac:dyDescent="0.2">
      <c r="F1020" s="128"/>
      <c r="G1020" s="128"/>
      <c r="J1020" s="128"/>
      <c r="K1020" s="128"/>
      <c r="L1020" s="128"/>
      <c r="M1020" s="128"/>
      <c r="N1020" s="128"/>
      <c r="O1020" s="128"/>
    </row>
    <row r="1021" spans="6:15" s="88" customFormat="1" x14ac:dyDescent="0.2">
      <c r="F1021" s="128"/>
      <c r="G1021" s="128"/>
      <c r="J1021" s="128"/>
      <c r="K1021" s="128"/>
      <c r="L1021" s="128"/>
      <c r="M1021" s="128"/>
      <c r="N1021" s="128"/>
      <c r="O1021" s="128"/>
    </row>
    <row r="1022" spans="6:15" s="88" customFormat="1" x14ac:dyDescent="0.2">
      <c r="F1022" s="128"/>
      <c r="G1022" s="128"/>
      <c r="J1022" s="128"/>
      <c r="K1022" s="128"/>
      <c r="L1022" s="128"/>
      <c r="M1022" s="128"/>
      <c r="N1022" s="128"/>
      <c r="O1022" s="128"/>
    </row>
    <row r="1023" spans="6:15" s="88" customFormat="1" x14ac:dyDescent="0.2">
      <c r="F1023" s="128"/>
      <c r="G1023" s="128"/>
      <c r="J1023" s="128"/>
      <c r="K1023" s="128"/>
      <c r="L1023" s="128"/>
      <c r="M1023" s="128"/>
      <c r="N1023" s="128"/>
      <c r="O1023" s="128"/>
    </row>
    <row r="1024" spans="6:15" s="88" customFormat="1" x14ac:dyDescent="0.2">
      <c r="F1024" s="128"/>
      <c r="G1024" s="128"/>
      <c r="J1024" s="128"/>
      <c r="K1024" s="128"/>
      <c r="L1024" s="128"/>
      <c r="M1024" s="128"/>
      <c r="N1024" s="128"/>
      <c r="O1024" s="128"/>
    </row>
    <row r="1025" spans="6:15" s="88" customFormat="1" x14ac:dyDescent="0.2">
      <c r="F1025" s="128"/>
      <c r="G1025" s="128"/>
      <c r="J1025" s="128"/>
      <c r="K1025" s="128"/>
      <c r="L1025" s="128"/>
      <c r="M1025" s="128"/>
      <c r="N1025" s="128"/>
      <c r="O1025" s="128"/>
    </row>
    <row r="1026" spans="6:15" s="88" customFormat="1" x14ac:dyDescent="0.2">
      <c r="F1026" s="128"/>
      <c r="G1026" s="128"/>
      <c r="J1026" s="128"/>
      <c r="K1026" s="128"/>
      <c r="L1026" s="128"/>
      <c r="M1026" s="128"/>
      <c r="N1026" s="128"/>
      <c r="O1026" s="128"/>
    </row>
    <row r="1027" spans="6:15" s="88" customFormat="1" x14ac:dyDescent="0.2">
      <c r="F1027" s="128"/>
      <c r="G1027" s="128"/>
      <c r="J1027" s="128"/>
      <c r="K1027" s="128"/>
      <c r="L1027" s="128"/>
      <c r="M1027" s="128"/>
      <c r="N1027" s="128"/>
      <c r="O1027" s="128"/>
    </row>
    <row r="1028" spans="6:15" s="88" customFormat="1" x14ac:dyDescent="0.2">
      <c r="F1028" s="128"/>
      <c r="G1028" s="128"/>
      <c r="J1028" s="128"/>
      <c r="K1028" s="128"/>
      <c r="L1028" s="128"/>
      <c r="M1028" s="128"/>
      <c r="N1028" s="128"/>
      <c r="O1028" s="128"/>
    </row>
    <row r="1029" spans="6:15" s="88" customFormat="1" x14ac:dyDescent="0.2">
      <c r="F1029" s="128"/>
      <c r="G1029" s="128"/>
      <c r="J1029" s="128"/>
      <c r="K1029" s="128"/>
      <c r="L1029" s="128"/>
      <c r="M1029" s="128"/>
      <c r="N1029" s="128"/>
      <c r="O1029" s="128"/>
    </row>
    <row r="1030" spans="6:15" s="88" customFormat="1" x14ac:dyDescent="0.2">
      <c r="F1030" s="128"/>
      <c r="G1030" s="128"/>
      <c r="J1030" s="128"/>
      <c r="K1030" s="128"/>
      <c r="L1030" s="128"/>
      <c r="M1030" s="128"/>
      <c r="N1030" s="128"/>
      <c r="O1030" s="128"/>
    </row>
    <row r="1031" spans="6:15" s="88" customFormat="1" x14ac:dyDescent="0.2">
      <c r="F1031" s="128"/>
      <c r="G1031" s="128"/>
      <c r="J1031" s="128"/>
      <c r="K1031" s="128"/>
      <c r="L1031" s="128"/>
      <c r="M1031" s="128"/>
      <c r="N1031" s="128"/>
      <c r="O1031" s="128"/>
    </row>
    <row r="1032" spans="6:15" s="88" customFormat="1" x14ac:dyDescent="0.2">
      <c r="F1032" s="128"/>
      <c r="G1032" s="128"/>
      <c r="J1032" s="128"/>
      <c r="K1032" s="128"/>
      <c r="L1032" s="128"/>
      <c r="M1032" s="128"/>
      <c r="N1032" s="128"/>
      <c r="O1032" s="128"/>
    </row>
    <row r="1033" spans="6:15" s="88" customFormat="1" x14ac:dyDescent="0.2">
      <c r="F1033" s="128"/>
      <c r="G1033" s="128"/>
      <c r="J1033" s="128"/>
      <c r="K1033" s="128"/>
      <c r="L1033" s="128"/>
      <c r="M1033" s="128"/>
      <c r="N1033" s="128"/>
      <c r="O1033" s="128"/>
    </row>
    <row r="1034" spans="6:15" s="88" customFormat="1" x14ac:dyDescent="0.2">
      <c r="F1034" s="128"/>
      <c r="G1034" s="128"/>
      <c r="J1034" s="128"/>
      <c r="K1034" s="128"/>
      <c r="L1034" s="128"/>
      <c r="M1034" s="128"/>
      <c r="N1034" s="128"/>
      <c r="O1034" s="128"/>
    </row>
    <row r="1035" spans="6:15" s="88" customFormat="1" x14ac:dyDescent="0.2">
      <c r="F1035" s="128"/>
      <c r="G1035" s="128"/>
      <c r="J1035" s="128"/>
      <c r="K1035" s="128"/>
      <c r="L1035" s="128"/>
      <c r="M1035" s="128"/>
      <c r="N1035" s="128"/>
      <c r="O1035" s="128"/>
    </row>
    <row r="1036" spans="6:15" s="88" customFormat="1" x14ac:dyDescent="0.2">
      <c r="F1036" s="128"/>
      <c r="G1036" s="128"/>
      <c r="J1036" s="128"/>
      <c r="K1036" s="128"/>
      <c r="L1036" s="128"/>
      <c r="M1036" s="128"/>
      <c r="N1036" s="128"/>
      <c r="O1036" s="128"/>
    </row>
    <row r="1037" spans="6:15" s="88" customFormat="1" x14ac:dyDescent="0.2">
      <c r="F1037" s="128"/>
      <c r="G1037" s="128"/>
      <c r="J1037" s="128"/>
      <c r="K1037" s="128"/>
      <c r="L1037" s="128"/>
      <c r="M1037" s="128"/>
      <c r="N1037" s="128"/>
      <c r="O1037" s="128"/>
    </row>
    <row r="1038" spans="6:15" s="88" customFormat="1" x14ac:dyDescent="0.2">
      <c r="F1038" s="128"/>
      <c r="G1038" s="128"/>
      <c r="J1038" s="128"/>
      <c r="K1038" s="128"/>
      <c r="L1038" s="128"/>
      <c r="M1038" s="128"/>
      <c r="N1038" s="128"/>
      <c r="O1038" s="128"/>
    </row>
    <row r="1039" spans="6:15" s="88" customFormat="1" x14ac:dyDescent="0.2">
      <c r="F1039" s="128"/>
      <c r="G1039" s="128"/>
      <c r="J1039" s="128"/>
      <c r="K1039" s="128"/>
      <c r="L1039" s="128"/>
      <c r="M1039" s="128"/>
      <c r="N1039" s="128"/>
      <c r="O1039" s="128"/>
    </row>
    <row r="1040" spans="6:15" s="88" customFormat="1" x14ac:dyDescent="0.2">
      <c r="F1040" s="128"/>
      <c r="G1040" s="128"/>
      <c r="J1040" s="128"/>
      <c r="K1040" s="128"/>
      <c r="L1040" s="128"/>
      <c r="M1040" s="128"/>
      <c r="N1040" s="128"/>
      <c r="O1040" s="128"/>
    </row>
    <row r="1041" spans="6:15" s="88" customFormat="1" x14ac:dyDescent="0.2">
      <c r="F1041" s="128"/>
      <c r="G1041" s="128"/>
      <c r="J1041" s="128"/>
      <c r="K1041" s="128"/>
      <c r="L1041" s="128"/>
      <c r="M1041" s="128"/>
      <c r="N1041" s="128"/>
      <c r="O1041" s="128"/>
    </row>
    <row r="1042" spans="6:15" s="88" customFormat="1" x14ac:dyDescent="0.2">
      <c r="F1042" s="128"/>
      <c r="G1042" s="128"/>
      <c r="J1042" s="128"/>
      <c r="K1042" s="128"/>
      <c r="L1042" s="128"/>
      <c r="M1042" s="128"/>
      <c r="N1042" s="128"/>
      <c r="O1042" s="128"/>
    </row>
    <row r="1043" spans="6:15" s="88" customFormat="1" x14ac:dyDescent="0.2">
      <c r="F1043" s="128"/>
      <c r="G1043" s="128"/>
      <c r="J1043" s="128"/>
      <c r="K1043" s="128"/>
      <c r="L1043" s="128"/>
      <c r="M1043" s="128"/>
      <c r="N1043" s="128"/>
      <c r="O1043" s="128"/>
    </row>
    <row r="1044" spans="6:15" s="88" customFormat="1" x14ac:dyDescent="0.2">
      <c r="F1044" s="128"/>
      <c r="G1044" s="128"/>
      <c r="J1044" s="128"/>
      <c r="K1044" s="128"/>
      <c r="L1044" s="128"/>
      <c r="M1044" s="128"/>
      <c r="N1044" s="128"/>
      <c r="O1044" s="128"/>
    </row>
    <row r="1045" spans="6:15" s="88" customFormat="1" x14ac:dyDescent="0.2">
      <c r="F1045" s="128"/>
      <c r="G1045" s="128"/>
      <c r="J1045" s="128"/>
      <c r="K1045" s="128"/>
      <c r="L1045" s="128"/>
      <c r="M1045" s="128"/>
      <c r="N1045" s="128"/>
      <c r="O1045" s="128"/>
    </row>
    <row r="1046" spans="6:15" s="88" customFormat="1" x14ac:dyDescent="0.2">
      <c r="F1046" s="128"/>
      <c r="G1046" s="128"/>
      <c r="J1046" s="128"/>
      <c r="K1046" s="128"/>
      <c r="L1046" s="128"/>
      <c r="M1046" s="128"/>
      <c r="N1046" s="128"/>
      <c r="O1046" s="128"/>
    </row>
    <row r="1047" spans="6:15" s="88" customFormat="1" x14ac:dyDescent="0.2">
      <c r="F1047" s="128"/>
      <c r="G1047" s="128"/>
      <c r="J1047" s="128"/>
      <c r="K1047" s="128"/>
      <c r="L1047" s="128"/>
      <c r="M1047" s="128"/>
      <c r="N1047" s="128"/>
      <c r="O1047" s="128"/>
    </row>
    <row r="1048" spans="6:15" s="88" customFormat="1" x14ac:dyDescent="0.2">
      <c r="F1048" s="128"/>
      <c r="G1048" s="128"/>
      <c r="J1048" s="128"/>
      <c r="K1048" s="128"/>
      <c r="L1048" s="128"/>
      <c r="M1048" s="128"/>
      <c r="N1048" s="128"/>
      <c r="O1048" s="128"/>
    </row>
    <row r="1049" spans="6:15" s="88" customFormat="1" x14ac:dyDescent="0.2">
      <c r="F1049" s="128"/>
      <c r="G1049" s="128"/>
      <c r="J1049" s="128"/>
      <c r="K1049" s="128"/>
      <c r="L1049" s="128"/>
      <c r="M1049" s="128"/>
      <c r="N1049" s="128"/>
      <c r="O1049" s="128"/>
    </row>
    <row r="1050" spans="6:15" s="88" customFormat="1" x14ac:dyDescent="0.2">
      <c r="F1050" s="128"/>
      <c r="G1050" s="128"/>
      <c r="J1050" s="128"/>
      <c r="K1050" s="128"/>
      <c r="L1050" s="128"/>
      <c r="M1050" s="128"/>
      <c r="N1050" s="128"/>
      <c r="O1050" s="128"/>
    </row>
    <row r="1051" spans="6:15" s="88" customFormat="1" x14ac:dyDescent="0.2">
      <c r="F1051" s="128"/>
      <c r="G1051" s="128"/>
      <c r="J1051" s="128"/>
      <c r="K1051" s="128"/>
      <c r="L1051" s="128"/>
      <c r="M1051" s="128"/>
      <c r="N1051" s="128"/>
      <c r="O1051" s="128"/>
    </row>
    <row r="1052" spans="6:15" s="88" customFormat="1" x14ac:dyDescent="0.2">
      <c r="F1052" s="128"/>
      <c r="G1052" s="128"/>
      <c r="J1052" s="128"/>
      <c r="K1052" s="128"/>
      <c r="L1052" s="128"/>
      <c r="M1052" s="128"/>
      <c r="N1052" s="128"/>
      <c r="O1052" s="128"/>
    </row>
    <row r="1053" spans="6:15" s="88" customFormat="1" x14ac:dyDescent="0.2">
      <c r="F1053" s="128"/>
      <c r="G1053" s="128"/>
      <c r="J1053" s="128"/>
      <c r="K1053" s="128"/>
      <c r="L1053" s="128"/>
      <c r="M1053" s="128"/>
      <c r="N1053" s="128"/>
      <c r="O1053" s="128"/>
    </row>
    <row r="1054" spans="6:15" s="88" customFormat="1" x14ac:dyDescent="0.2">
      <c r="F1054" s="128"/>
      <c r="G1054" s="128"/>
      <c r="J1054" s="128"/>
      <c r="K1054" s="128"/>
      <c r="L1054" s="128"/>
      <c r="M1054" s="128"/>
      <c r="N1054" s="128"/>
      <c r="O1054" s="128"/>
    </row>
    <row r="1055" spans="6:15" s="88" customFormat="1" x14ac:dyDescent="0.2">
      <c r="F1055" s="128"/>
      <c r="G1055" s="128"/>
      <c r="J1055" s="128"/>
      <c r="K1055" s="128"/>
      <c r="L1055" s="128"/>
      <c r="M1055" s="128"/>
      <c r="N1055" s="128"/>
      <c r="O1055" s="128"/>
    </row>
    <row r="1056" spans="6:15" s="88" customFormat="1" x14ac:dyDescent="0.2">
      <c r="F1056" s="128"/>
      <c r="G1056" s="128"/>
      <c r="J1056" s="128"/>
      <c r="K1056" s="128"/>
      <c r="L1056" s="128"/>
      <c r="M1056" s="128"/>
      <c r="N1056" s="128"/>
      <c r="O1056" s="128"/>
    </row>
    <row r="1057" spans="6:15" s="88" customFormat="1" x14ac:dyDescent="0.2">
      <c r="F1057" s="128"/>
      <c r="G1057" s="128"/>
      <c r="J1057" s="128"/>
      <c r="K1057" s="128"/>
      <c r="L1057" s="128"/>
      <c r="M1057" s="128"/>
      <c r="N1057" s="128"/>
      <c r="O1057" s="128"/>
    </row>
    <row r="1058" spans="6:15" s="88" customFormat="1" x14ac:dyDescent="0.2">
      <c r="F1058" s="128"/>
      <c r="G1058" s="128"/>
      <c r="J1058" s="128"/>
      <c r="K1058" s="128"/>
      <c r="L1058" s="128"/>
      <c r="M1058" s="128"/>
      <c r="N1058" s="128"/>
      <c r="O1058" s="128"/>
    </row>
    <row r="1059" spans="6:15" s="88" customFormat="1" x14ac:dyDescent="0.2">
      <c r="F1059" s="128"/>
      <c r="G1059" s="128"/>
      <c r="J1059" s="128"/>
      <c r="K1059" s="128"/>
      <c r="L1059" s="128"/>
      <c r="M1059" s="128"/>
      <c r="N1059" s="128"/>
      <c r="O1059" s="128"/>
    </row>
    <row r="1060" spans="6:15" s="88" customFormat="1" x14ac:dyDescent="0.2">
      <c r="F1060" s="128"/>
      <c r="G1060" s="128"/>
      <c r="J1060" s="128"/>
      <c r="K1060" s="128"/>
      <c r="L1060" s="128"/>
      <c r="M1060" s="128"/>
      <c r="N1060" s="128"/>
      <c r="O1060" s="128"/>
    </row>
    <row r="1061" spans="6:15" s="88" customFormat="1" x14ac:dyDescent="0.2">
      <c r="F1061" s="128"/>
      <c r="G1061" s="128"/>
      <c r="J1061" s="128"/>
      <c r="K1061" s="128"/>
      <c r="L1061" s="128"/>
      <c r="M1061" s="128"/>
      <c r="N1061" s="128"/>
      <c r="O1061" s="128"/>
    </row>
    <row r="1062" spans="6:15" s="88" customFormat="1" x14ac:dyDescent="0.2">
      <c r="F1062" s="128"/>
      <c r="G1062" s="128"/>
      <c r="J1062" s="128"/>
      <c r="K1062" s="128"/>
      <c r="L1062" s="128"/>
      <c r="M1062" s="128"/>
      <c r="N1062" s="128"/>
      <c r="O1062" s="128"/>
    </row>
    <row r="1063" spans="6:15" s="88" customFormat="1" x14ac:dyDescent="0.2">
      <c r="F1063" s="128"/>
      <c r="G1063" s="128"/>
      <c r="J1063" s="128"/>
      <c r="K1063" s="128"/>
      <c r="L1063" s="128"/>
      <c r="M1063" s="128"/>
      <c r="N1063" s="128"/>
      <c r="O1063" s="128"/>
    </row>
    <row r="1064" spans="6:15" s="88" customFormat="1" x14ac:dyDescent="0.2">
      <c r="F1064" s="128"/>
      <c r="G1064" s="128"/>
      <c r="J1064" s="128"/>
      <c r="K1064" s="128"/>
      <c r="L1064" s="128"/>
      <c r="M1064" s="128"/>
      <c r="N1064" s="128"/>
      <c r="O1064" s="128"/>
    </row>
    <row r="1065" spans="6:15" s="88" customFormat="1" x14ac:dyDescent="0.2">
      <c r="F1065" s="128"/>
      <c r="G1065" s="128"/>
      <c r="J1065" s="128"/>
      <c r="K1065" s="128"/>
      <c r="L1065" s="128"/>
      <c r="M1065" s="128"/>
      <c r="N1065" s="128"/>
      <c r="O1065" s="128"/>
    </row>
    <row r="1066" spans="6:15" s="88" customFormat="1" x14ac:dyDescent="0.2">
      <c r="F1066" s="128"/>
      <c r="G1066" s="128"/>
      <c r="J1066" s="128"/>
      <c r="K1066" s="128"/>
      <c r="L1066" s="128"/>
      <c r="M1066" s="128"/>
      <c r="N1066" s="128"/>
      <c r="O1066" s="128"/>
    </row>
    <row r="1067" spans="6:15" s="88" customFormat="1" x14ac:dyDescent="0.2">
      <c r="F1067" s="128"/>
      <c r="G1067" s="128"/>
      <c r="J1067" s="128"/>
      <c r="K1067" s="128"/>
      <c r="L1067" s="128"/>
      <c r="M1067" s="128"/>
      <c r="N1067" s="128"/>
      <c r="O1067" s="128"/>
    </row>
    <row r="1068" spans="6:15" s="88" customFormat="1" x14ac:dyDescent="0.2">
      <c r="F1068" s="128"/>
      <c r="G1068" s="128"/>
      <c r="J1068" s="128"/>
      <c r="K1068" s="128"/>
      <c r="L1068" s="128"/>
      <c r="M1068" s="128"/>
      <c r="N1068" s="128"/>
      <c r="O1068" s="128"/>
    </row>
    <row r="1069" spans="6:15" s="88" customFormat="1" x14ac:dyDescent="0.2">
      <c r="F1069" s="128"/>
      <c r="G1069" s="128"/>
      <c r="J1069" s="128"/>
      <c r="K1069" s="128"/>
      <c r="L1069" s="128"/>
      <c r="M1069" s="128"/>
      <c r="N1069" s="128"/>
      <c r="O1069" s="128"/>
    </row>
    <row r="1070" spans="6:15" s="88" customFormat="1" x14ac:dyDescent="0.2">
      <c r="F1070" s="128"/>
      <c r="G1070" s="128"/>
      <c r="J1070" s="128"/>
      <c r="K1070" s="128"/>
      <c r="L1070" s="128"/>
      <c r="M1070" s="128"/>
      <c r="N1070" s="128"/>
      <c r="O1070" s="128"/>
    </row>
    <row r="1071" spans="6:15" s="88" customFormat="1" x14ac:dyDescent="0.2">
      <c r="F1071" s="128"/>
      <c r="G1071" s="128"/>
      <c r="J1071" s="128"/>
      <c r="K1071" s="128"/>
      <c r="L1071" s="128"/>
      <c r="M1071" s="128"/>
      <c r="N1071" s="128"/>
      <c r="O1071" s="128"/>
    </row>
    <row r="1072" spans="6:15" s="88" customFormat="1" x14ac:dyDescent="0.2">
      <c r="F1072" s="128"/>
      <c r="G1072" s="128"/>
      <c r="J1072" s="128"/>
      <c r="K1072" s="128"/>
      <c r="L1072" s="128"/>
      <c r="M1072" s="128"/>
      <c r="N1072" s="128"/>
      <c r="O1072" s="128"/>
    </row>
    <row r="1073" spans="6:15" s="88" customFormat="1" x14ac:dyDescent="0.2">
      <c r="F1073" s="128"/>
      <c r="G1073" s="128"/>
      <c r="J1073" s="128"/>
      <c r="K1073" s="128"/>
      <c r="L1073" s="128"/>
      <c r="M1073" s="128"/>
      <c r="N1073" s="128"/>
      <c r="O1073" s="128"/>
    </row>
    <row r="1074" spans="6:15" s="88" customFormat="1" x14ac:dyDescent="0.2">
      <c r="F1074" s="128"/>
      <c r="G1074" s="128"/>
      <c r="J1074" s="128"/>
      <c r="K1074" s="128"/>
      <c r="L1074" s="128"/>
      <c r="M1074" s="128"/>
      <c r="N1074" s="128"/>
      <c r="O1074" s="128"/>
    </row>
    <row r="1075" spans="6:15" s="88" customFormat="1" x14ac:dyDescent="0.2">
      <c r="F1075" s="128"/>
      <c r="G1075" s="128"/>
      <c r="J1075" s="128"/>
      <c r="K1075" s="128"/>
      <c r="L1075" s="128"/>
      <c r="M1075" s="128"/>
      <c r="N1075" s="128"/>
      <c r="O1075" s="128"/>
    </row>
    <row r="1076" spans="6:15" s="88" customFormat="1" x14ac:dyDescent="0.2">
      <c r="F1076" s="128"/>
      <c r="G1076" s="128"/>
      <c r="J1076" s="128"/>
      <c r="K1076" s="128"/>
      <c r="L1076" s="128"/>
      <c r="M1076" s="128"/>
      <c r="N1076" s="128"/>
      <c r="O1076" s="128"/>
    </row>
    <row r="1077" spans="6:15" s="88" customFormat="1" x14ac:dyDescent="0.2">
      <c r="F1077" s="128"/>
      <c r="G1077" s="128"/>
      <c r="J1077" s="128"/>
      <c r="K1077" s="128"/>
      <c r="L1077" s="128"/>
      <c r="M1077" s="128"/>
      <c r="N1077" s="128"/>
      <c r="O1077" s="128"/>
    </row>
    <row r="1078" spans="6:15" s="88" customFormat="1" x14ac:dyDescent="0.2">
      <c r="F1078" s="128"/>
      <c r="G1078" s="128"/>
      <c r="J1078" s="128"/>
      <c r="K1078" s="128"/>
      <c r="L1078" s="128"/>
      <c r="M1078" s="128"/>
      <c r="N1078" s="128"/>
      <c r="O1078" s="128"/>
    </row>
    <row r="1079" spans="6:15" s="88" customFormat="1" x14ac:dyDescent="0.2">
      <c r="F1079" s="128"/>
      <c r="G1079" s="128"/>
      <c r="J1079" s="128"/>
      <c r="K1079" s="128"/>
      <c r="L1079" s="128"/>
      <c r="M1079" s="128"/>
      <c r="N1079" s="128"/>
      <c r="O1079" s="128"/>
    </row>
    <row r="1080" spans="6:15" s="88" customFormat="1" x14ac:dyDescent="0.2">
      <c r="F1080" s="128"/>
      <c r="G1080" s="128"/>
      <c r="J1080" s="128"/>
      <c r="K1080" s="128"/>
      <c r="L1080" s="128"/>
      <c r="M1080" s="128"/>
      <c r="N1080" s="128"/>
      <c r="O1080" s="128"/>
    </row>
    <row r="1081" spans="6:15" s="88" customFormat="1" x14ac:dyDescent="0.2">
      <c r="F1081" s="128"/>
      <c r="G1081" s="128"/>
      <c r="J1081" s="128"/>
      <c r="K1081" s="128"/>
      <c r="L1081" s="128"/>
      <c r="M1081" s="128"/>
      <c r="N1081" s="128"/>
      <c r="O1081" s="128"/>
    </row>
    <row r="1082" spans="6:15" s="88" customFormat="1" x14ac:dyDescent="0.2">
      <c r="F1082" s="128"/>
      <c r="G1082" s="128"/>
      <c r="J1082" s="128"/>
      <c r="K1082" s="128"/>
      <c r="L1082" s="128"/>
      <c r="M1082" s="128"/>
      <c r="N1082" s="128"/>
      <c r="O1082" s="128"/>
    </row>
    <row r="1083" spans="6:15" s="88" customFormat="1" x14ac:dyDescent="0.2">
      <c r="F1083" s="128"/>
      <c r="G1083" s="128"/>
      <c r="J1083" s="128"/>
      <c r="K1083" s="128"/>
      <c r="L1083" s="128"/>
      <c r="M1083" s="128"/>
      <c r="N1083" s="128"/>
      <c r="O1083" s="128"/>
    </row>
    <row r="1084" spans="6:15" s="88" customFormat="1" x14ac:dyDescent="0.2">
      <c r="F1084" s="128"/>
      <c r="G1084" s="128"/>
      <c r="J1084" s="128"/>
      <c r="K1084" s="128"/>
      <c r="L1084" s="128"/>
      <c r="M1084" s="128"/>
      <c r="N1084" s="128"/>
      <c r="O1084" s="128"/>
    </row>
    <row r="1085" spans="6:15" s="88" customFormat="1" x14ac:dyDescent="0.2">
      <c r="F1085" s="128"/>
      <c r="G1085" s="128"/>
      <c r="J1085" s="128"/>
      <c r="K1085" s="128"/>
      <c r="L1085" s="128"/>
      <c r="M1085" s="128"/>
      <c r="N1085" s="128"/>
      <c r="O1085" s="128"/>
    </row>
    <row r="1086" spans="6:15" s="88" customFormat="1" x14ac:dyDescent="0.2">
      <c r="F1086" s="128"/>
      <c r="G1086" s="128"/>
      <c r="J1086" s="128"/>
      <c r="K1086" s="128"/>
      <c r="L1086" s="128"/>
      <c r="M1086" s="128"/>
      <c r="N1086" s="128"/>
      <c r="O1086" s="128"/>
    </row>
    <row r="1087" spans="6:15" s="88" customFormat="1" x14ac:dyDescent="0.2">
      <c r="F1087" s="128"/>
      <c r="G1087" s="128"/>
      <c r="J1087" s="128"/>
      <c r="K1087" s="128"/>
      <c r="L1087" s="128"/>
      <c r="M1087" s="128"/>
      <c r="N1087" s="128"/>
      <c r="O1087" s="128"/>
    </row>
    <row r="1088" spans="6:15" s="88" customFormat="1" x14ac:dyDescent="0.2">
      <c r="F1088" s="128"/>
      <c r="G1088" s="128"/>
      <c r="J1088" s="128"/>
      <c r="K1088" s="128"/>
      <c r="L1088" s="128"/>
      <c r="M1088" s="128"/>
      <c r="N1088" s="128"/>
      <c r="O1088" s="128"/>
    </row>
    <row r="1089" spans="6:15" s="88" customFormat="1" x14ac:dyDescent="0.2">
      <c r="F1089" s="128"/>
      <c r="G1089" s="128"/>
      <c r="J1089" s="128"/>
      <c r="K1089" s="128"/>
      <c r="L1089" s="128"/>
      <c r="M1089" s="128"/>
      <c r="N1089" s="128"/>
      <c r="O1089" s="128"/>
    </row>
    <row r="1090" spans="6:15" s="88" customFormat="1" x14ac:dyDescent="0.2">
      <c r="F1090" s="128"/>
      <c r="G1090" s="128"/>
      <c r="J1090" s="128"/>
      <c r="K1090" s="128"/>
      <c r="L1090" s="128"/>
      <c r="M1090" s="128"/>
      <c r="N1090" s="128"/>
      <c r="O1090" s="128"/>
    </row>
    <row r="1091" spans="6:15" s="88" customFormat="1" x14ac:dyDescent="0.2">
      <c r="F1091" s="128"/>
      <c r="G1091" s="128"/>
      <c r="J1091" s="128"/>
      <c r="K1091" s="128"/>
      <c r="L1091" s="128"/>
      <c r="M1091" s="128"/>
      <c r="N1091" s="128"/>
      <c r="O1091" s="128"/>
    </row>
    <row r="1092" spans="6:15" s="88" customFormat="1" x14ac:dyDescent="0.2">
      <c r="F1092" s="128"/>
      <c r="G1092" s="128"/>
      <c r="J1092" s="128"/>
      <c r="K1092" s="128"/>
      <c r="L1092" s="128"/>
      <c r="M1092" s="128"/>
      <c r="N1092" s="128"/>
      <c r="O1092" s="128"/>
    </row>
    <row r="1093" spans="6:15" s="88" customFormat="1" x14ac:dyDescent="0.2">
      <c r="F1093" s="128"/>
      <c r="G1093" s="128"/>
      <c r="J1093" s="128"/>
      <c r="K1093" s="128"/>
      <c r="L1093" s="128"/>
      <c r="M1093" s="128"/>
      <c r="N1093" s="128"/>
      <c r="O1093" s="128"/>
    </row>
    <row r="1094" spans="6:15" s="88" customFormat="1" x14ac:dyDescent="0.2">
      <c r="F1094" s="128"/>
      <c r="G1094" s="128"/>
      <c r="J1094" s="128"/>
      <c r="K1094" s="128"/>
      <c r="L1094" s="128"/>
      <c r="M1094" s="128"/>
      <c r="N1094" s="128"/>
      <c r="O1094" s="128"/>
    </row>
    <row r="1095" spans="6:15" s="88" customFormat="1" x14ac:dyDescent="0.2">
      <c r="F1095" s="128"/>
      <c r="G1095" s="128"/>
      <c r="J1095" s="128"/>
      <c r="K1095" s="128"/>
      <c r="L1095" s="128"/>
      <c r="M1095" s="128"/>
      <c r="N1095" s="128"/>
      <c r="O1095" s="128"/>
    </row>
    <row r="1096" spans="6:15" s="88" customFormat="1" x14ac:dyDescent="0.2">
      <c r="F1096" s="128"/>
      <c r="G1096" s="128"/>
      <c r="J1096" s="128"/>
      <c r="K1096" s="128"/>
      <c r="L1096" s="128"/>
      <c r="M1096" s="128"/>
      <c r="N1096" s="128"/>
      <c r="O1096" s="128"/>
    </row>
    <row r="1097" spans="6:15" s="88" customFormat="1" x14ac:dyDescent="0.2">
      <c r="F1097" s="128"/>
      <c r="G1097" s="128"/>
      <c r="J1097" s="128"/>
      <c r="K1097" s="128"/>
      <c r="L1097" s="128"/>
      <c r="M1097" s="128"/>
      <c r="N1097" s="128"/>
      <c r="O1097" s="128"/>
    </row>
    <row r="1098" spans="6:15" s="88" customFormat="1" x14ac:dyDescent="0.2">
      <c r="F1098" s="128"/>
      <c r="G1098" s="128"/>
      <c r="J1098" s="128"/>
      <c r="K1098" s="128"/>
      <c r="L1098" s="128"/>
      <c r="M1098" s="128"/>
      <c r="N1098" s="128"/>
      <c r="O1098" s="128"/>
    </row>
    <row r="1099" spans="6:15" s="88" customFormat="1" x14ac:dyDescent="0.2">
      <c r="F1099" s="128"/>
      <c r="G1099" s="128"/>
      <c r="J1099" s="128"/>
      <c r="K1099" s="128"/>
      <c r="L1099" s="128"/>
      <c r="M1099" s="128"/>
      <c r="N1099" s="128"/>
      <c r="O1099" s="128"/>
    </row>
    <row r="1100" spans="6:15" s="88" customFormat="1" x14ac:dyDescent="0.2">
      <c r="F1100" s="128"/>
      <c r="G1100" s="128"/>
      <c r="J1100" s="128"/>
      <c r="K1100" s="128"/>
      <c r="L1100" s="128"/>
      <c r="M1100" s="128"/>
      <c r="N1100" s="128"/>
      <c r="O1100" s="128"/>
    </row>
    <row r="1101" spans="6:15" s="88" customFormat="1" x14ac:dyDescent="0.2">
      <c r="F1101" s="128"/>
      <c r="G1101" s="128"/>
      <c r="J1101" s="128"/>
      <c r="K1101" s="128"/>
      <c r="L1101" s="128"/>
      <c r="M1101" s="128"/>
      <c r="N1101" s="128"/>
      <c r="O1101" s="128"/>
    </row>
    <row r="1102" spans="6:15" s="88" customFormat="1" x14ac:dyDescent="0.2">
      <c r="F1102" s="128"/>
      <c r="G1102" s="128"/>
      <c r="J1102" s="128"/>
      <c r="K1102" s="128"/>
      <c r="L1102" s="128"/>
      <c r="M1102" s="128"/>
      <c r="N1102" s="128"/>
      <c r="O1102" s="128"/>
    </row>
    <row r="1103" spans="6:15" s="88" customFormat="1" x14ac:dyDescent="0.2">
      <c r="F1103" s="128"/>
      <c r="G1103" s="128"/>
      <c r="J1103" s="128"/>
      <c r="K1103" s="128"/>
      <c r="L1103" s="128"/>
      <c r="M1103" s="128"/>
      <c r="N1103" s="128"/>
      <c r="O1103" s="128"/>
    </row>
    <row r="1104" spans="6:15" s="88" customFormat="1" x14ac:dyDescent="0.2">
      <c r="F1104" s="128"/>
      <c r="G1104" s="128"/>
      <c r="J1104" s="128"/>
      <c r="K1104" s="128"/>
      <c r="L1104" s="128"/>
      <c r="M1104" s="128"/>
      <c r="N1104" s="128"/>
      <c r="O1104" s="128"/>
    </row>
    <row r="1105" spans="6:15" s="88" customFormat="1" x14ac:dyDescent="0.2">
      <c r="F1105" s="128"/>
      <c r="G1105" s="128"/>
      <c r="J1105" s="128"/>
      <c r="K1105" s="128"/>
      <c r="L1105" s="128"/>
      <c r="M1105" s="128"/>
      <c r="N1105" s="128"/>
      <c r="O1105" s="128"/>
    </row>
    <row r="1106" spans="6:15" s="88" customFormat="1" x14ac:dyDescent="0.2">
      <c r="F1106" s="128"/>
      <c r="G1106" s="128"/>
      <c r="J1106" s="128"/>
      <c r="K1106" s="128"/>
      <c r="L1106" s="128"/>
      <c r="M1106" s="128"/>
      <c r="N1106" s="128"/>
      <c r="O1106" s="128"/>
    </row>
    <row r="1107" spans="6:15" s="88" customFormat="1" x14ac:dyDescent="0.2">
      <c r="F1107" s="128"/>
      <c r="G1107" s="128"/>
      <c r="J1107" s="128"/>
      <c r="K1107" s="128"/>
      <c r="L1107" s="128"/>
      <c r="M1107" s="128"/>
      <c r="N1107" s="128"/>
      <c r="O1107" s="128"/>
    </row>
    <row r="1108" spans="6:15" s="88" customFormat="1" x14ac:dyDescent="0.2">
      <c r="F1108" s="128"/>
      <c r="G1108" s="128"/>
      <c r="J1108" s="128"/>
      <c r="K1108" s="128"/>
      <c r="L1108" s="128"/>
      <c r="M1108" s="128"/>
      <c r="N1108" s="128"/>
      <c r="O1108" s="128"/>
    </row>
    <row r="1109" spans="6:15" s="88" customFormat="1" x14ac:dyDescent="0.2">
      <c r="F1109" s="128"/>
      <c r="G1109" s="128"/>
      <c r="J1109" s="128"/>
      <c r="K1109" s="128"/>
      <c r="L1109" s="128"/>
      <c r="M1109" s="128"/>
      <c r="N1109" s="128"/>
      <c r="O1109" s="128"/>
    </row>
    <row r="1110" spans="6:15" s="88" customFormat="1" x14ac:dyDescent="0.2">
      <c r="F1110" s="128"/>
      <c r="G1110" s="128"/>
      <c r="J1110" s="128"/>
      <c r="K1110" s="128"/>
      <c r="L1110" s="128"/>
      <c r="M1110" s="128"/>
      <c r="N1110" s="128"/>
      <c r="O1110" s="128"/>
    </row>
    <row r="1111" spans="6:15" s="88" customFormat="1" x14ac:dyDescent="0.2">
      <c r="F1111" s="128"/>
      <c r="G1111" s="128"/>
      <c r="J1111" s="128"/>
      <c r="K1111" s="128"/>
      <c r="L1111" s="128"/>
      <c r="M1111" s="128"/>
      <c r="N1111" s="128"/>
      <c r="O1111" s="128"/>
    </row>
    <row r="1112" spans="6:15" s="88" customFormat="1" x14ac:dyDescent="0.2">
      <c r="F1112" s="128"/>
      <c r="G1112" s="128"/>
      <c r="J1112" s="128"/>
      <c r="K1112" s="128"/>
      <c r="L1112" s="128"/>
      <c r="M1112" s="128"/>
      <c r="N1112" s="128"/>
      <c r="O1112" s="128"/>
    </row>
    <row r="1113" spans="6:15" s="88" customFormat="1" x14ac:dyDescent="0.2">
      <c r="F1113" s="128"/>
      <c r="G1113" s="128"/>
      <c r="J1113" s="128"/>
      <c r="K1113" s="128"/>
      <c r="L1113" s="128"/>
      <c r="M1113" s="128"/>
      <c r="N1113" s="128"/>
      <c r="O1113" s="128"/>
    </row>
    <row r="1114" spans="6:15" s="88" customFormat="1" x14ac:dyDescent="0.2">
      <c r="F1114" s="128"/>
      <c r="G1114" s="128"/>
      <c r="J1114" s="128"/>
      <c r="K1114" s="128"/>
      <c r="L1114" s="128"/>
      <c r="M1114" s="128"/>
      <c r="N1114" s="128"/>
      <c r="O1114" s="128"/>
    </row>
    <row r="1115" spans="6:15" s="88" customFormat="1" x14ac:dyDescent="0.2">
      <c r="F1115" s="128"/>
      <c r="G1115" s="128"/>
      <c r="J1115" s="128"/>
      <c r="K1115" s="128"/>
      <c r="L1115" s="128"/>
      <c r="M1115" s="128"/>
      <c r="N1115" s="128"/>
      <c r="O1115" s="128"/>
    </row>
    <row r="1116" spans="6:15" s="88" customFormat="1" x14ac:dyDescent="0.2">
      <c r="F1116" s="128"/>
      <c r="G1116" s="128"/>
      <c r="J1116" s="128"/>
      <c r="K1116" s="128"/>
      <c r="L1116" s="128"/>
      <c r="M1116" s="128"/>
      <c r="N1116" s="128"/>
      <c r="O1116" s="128"/>
    </row>
    <row r="1117" spans="6:15" s="88" customFormat="1" x14ac:dyDescent="0.2">
      <c r="F1117" s="128"/>
      <c r="G1117" s="128"/>
      <c r="J1117" s="128"/>
      <c r="K1117" s="128"/>
      <c r="L1117" s="128"/>
      <c r="M1117" s="128"/>
      <c r="N1117" s="128"/>
      <c r="O1117" s="128"/>
    </row>
    <row r="1118" spans="6:15" s="88" customFormat="1" x14ac:dyDescent="0.2">
      <c r="F1118" s="128"/>
      <c r="G1118" s="128"/>
      <c r="J1118" s="128"/>
      <c r="K1118" s="128"/>
      <c r="L1118" s="128"/>
      <c r="M1118" s="128"/>
      <c r="N1118" s="128"/>
      <c r="O1118" s="128"/>
    </row>
    <row r="1119" spans="6:15" s="88" customFormat="1" x14ac:dyDescent="0.2">
      <c r="F1119" s="128"/>
      <c r="G1119" s="128"/>
      <c r="J1119" s="128"/>
      <c r="K1119" s="128"/>
      <c r="L1119" s="128"/>
      <c r="M1119" s="128"/>
      <c r="N1119" s="128"/>
      <c r="O1119" s="128"/>
    </row>
    <row r="1120" spans="6:15" s="88" customFormat="1" x14ac:dyDescent="0.2">
      <c r="F1120" s="128"/>
      <c r="G1120" s="128"/>
      <c r="J1120" s="128"/>
      <c r="K1120" s="128"/>
      <c r="L1120" s="128"/>
      <c r="M1120" s="128"/>
      <c r="N1120" s="128"/>
      <c r="O1120" s="128"/>
    </row>
    <row r="1121" spans="6:15" s="88" customFormat="1" x14ac:dyDescent="0.2">
      <c r="F1121" s="128"/>
      <c r="G1121" s="128"/>
      <c r="J1121" s="128"/>
      <c r="K1121" s="128"/>
      <c r="L1121" s="128"/>
      <c r="M1121" s="128"/>
      <c r="N1121" s="128"/>
      <c r="O1121" s="128"/>
    </row>
    <row r="1122" spans="6:15" s="88" customFormat="1" x14ac:dyDescent="0.2">
      <c r="F1122" s="128"/>
      <c r="G1122" s="128"/>
      <c r="J1122" s="128"/>
      <c r="K1122" s="128"/>
      <c r="L1122" s="128"/>
      <c r="M1122" s="128"/>
      <c r="N1122" s="128"/>
      <c r="O1122" s="128"/>
    </row>
    <row r="1123" spans="6:15" s="88" customFormat="1" x14ac:dyDescent="0.2">
      <c r="F1123" s="128"/>
      <c r="G1123" s="128"/>
      <c r="J1123" s="128"/>
      <c r="K1123" s="128"/>
      <c r="L1123" s="128"/>
      <c r="M1123" s="128"/>
      <c r="N1123" s="128"/>
      <c r="O1123" s="128"/>
    </row>
    <row r="1124" spans="6:15" s="88" customFormat="1" x14ac:dyDescent="0.2">
      <c r="F1124" s="128"/>
      <c r="G1124" s="128"/>
      <c r="J1124" s="128"/>
      <c r="K1124" s="128"/>
      <c r="L1124" s="128"/>
      <c r="M1124" s="128"/>
      <c r="N1124" s="128"/>
      <c r="O1124" s="128"/>
    </row>
    <row r="1125" spans="6:15" s="88" customFormat="1" x14ac:dyDescent="0.2">
      <c r="F1125" s="128"/>
      <c r="G1125" s="128"/>
      <c r="J1125" s="128"/>
      <c r="K1125" s="128"/>
      <c r="L1125" s="128"/>
      <c r="M1125" s="128"/>
      <c r="N1125" s="128"/>
      <c r="O1125" s="128"/>
    </row>
    <row r="1126" spans="6:15" s="88" customFormat="1" x14ac:dyDescent="0.2">
      <c r="F1126" s="128"/>
      <c r="G1126" s="128"/>
      <c r="J1126" s="128"/>
      <c r="K1126" s="128"/>
      <c r="L1126" s="128"/>
      <c r="M1126" s="128"/>
      <c r="N1126" s="128"/>
      <c r="O1126" s="128"/>
    </row>
    <row r="1127" spans="6:15" s="88" customFormat="1" x14ac:dyDescent="0.2">
      <c r="F1127" s="128"/>
      <c r="G1127" s="128"/>
      <c r="J1127" s="128"/>
      <c r="K1127" s="128"/>
      <c r="L1127" s="128"/>
      <c r="M1127" s="128"/>
      <c r="N1127" s="128"/>
      <c r="O1127" s="128"/>
    </row>
    <row r="1128" spans="6:15" s="88" customFormat="1" x14ac:dyDescent="0.2">
      <c r="F1128" s="128"/>
      <c r="G1128" s="128"/>
      <c r="J1128" s="128"/>
      <c r="K1128" s="128"/>
      <c r="L1128" s="128"/>
      <c r="M1128" s="128"/>
      <c r="N1128" s="128"/>
      <c r="O1128" s="128"/>
    </row>
    <row r="1129" spans="6:15" s="88" customFormat="1" x14ac:dyDescent="0.2">
      <c r="F1129" s="128"/>
      <c r="G1129" s="128"/>
      <c r="J1129" s="128"/>
      <c r="K1129" s="128"/>
      <c r="L1129" s="128"/>
      <c r="M1129" s="128"/>
      <c r="N1129" s="128"/>
      <c r="O1129" s="128"/>
    </row>
    <row r="1130" spans="6:15" s="88" customFormat="1" x14ac:dyDescent="0.2">
      <c r="F1130" s="128"/>
      <c r="G1130" s="128"/>
      <c r="J1130" s="128"/>
      <c r="K1130" s="128"/>
      <c r="L1130" s="128"/>
      <c r="M1130" s="128"/>
      <c r="N1130" s="128"/>
      <c r="O1130" s="128"/>
    </row>
    <row r="1131" spans="6:15" s="88" customFormat="1" x14ac:dyDescent="0.2">
      <c r="F1131" s="128"/>
      <c r="G1131" s="128"/>
      <c r="J1131" s="128"/>
      <c r="K1131" s="128"/>
      <c r="L1131" s="128"/>
      <c r="M1131" s="128"/>
      <c r="N1131" s="128"/>
      <c r="O1131" s="128"/>
    </row>
    <row r="1132" spans="6:15" s="88" customFormat="1" x14ac:dyDescent="0.2">
      <c r="F1132" s="128"/>
      <c r="G1132" s="128"/>
      <c r="J1132" s="128"/>
      <c r="K1132" s="128"/>
      <c r="L1132" s="128"/>
      <c r="M1132" s="128"/>
      <c r="N1132" s="128"/>
      <c r="O1132" s="128"/>
    </row>
    <row r="1133" spans="6:15" s="88" customFormat="1" x14ac:dyDescent="0.2">
      <c r="F1133" s="128"/>
      <c r="G1133" s="128"/>
      <c r="J1133" s="128"/>
      <c r="K1133" s="128"/>
      <c r="L1133" s="128"/>
      <c r="M1133" s="128"/>
      <c r="N1133" s="128"/>
      <c r="O1133" s="128"/>
    </row>
    <row r="1134" spans="6:15" s="88" customFormat="1" x14ac:dyDescent="0.2">
      <c r="F1134" s="128"/>
      <c r="G1134" s="128"/>
      <c r="J1134" s="128"/>
      <c r="K1134" s="128"/>
      <c r="L1134" s="128"/>
      <c r="M1134" s="128"/>
      <c r="N1134" s="128"/>
      <c r="O1134" s="128"/>
    </row>
    <row r="1135" spans="6:15" s="88" customFormat="1" x14ac:dyDescent="0.2">
      <c r="F1135" s="128"/>
      <c r="G1135" s="128"/>
      <c r="J1135" s="128"/>
      <c r="K1135" s="128"/>
      <c r="L1135" s="128"/>
      <c r="M1135" s="128"/>
      <c r="N1135" s="128"/>
      <c r="O1135" s="128"/>
    </row>
    <row r="1136" spans="6:15" s="88" customFormat="1" x14ac:dyDescent="0.2">
      <c r="F1136" s="128"/>
      <c r="G1136" s="128"/>
      <c r="J1136" s="128"/>
      <c r="K1136" s="128"/>
      <c r="L1136" s="128"/>
      <c r="M1136" s="128"/>
      <c r="N1136" s="128"/>
      <c r="O1136" s="128"/>
    </row>
    <row r="1137" spans="6:15" s="88" customFormat="1" x14ac:dyDescent="0.2">
      <c r="F1137" s="128"/>
      <c r="G1137" s="128"/>
      <c r="J1137" s="128"/>
      <c r="K1137" s="128"/>
      <c r="L1137" s="128"/>
      <c r="M1137" s="128"/>
      <c r="N1137" s="128"/>
      <c r="O1137" s="128"/>
    </row>
    <row r="1138" spans="6:15" s="88" customFormat="1" x14ac:dyDescent="0.2">
      <c r="F1138" s="128"/>
      <c r="G1138" s="128"/>
      <c r="J1138" s="128"/>
      <c r="K1138" s="128"/>
      <c r="L1138" s="128"/>
      <c r="M1138" s="128"/>
      <c r="N1138" s="128"/>
      <c r="O1138" s="128"/>
    </row>
    <row r="1139" spans="6:15" s="88" customFormat="1" x14ac:dyDescent="0.2">
      <c r="F1139" s="128"/>
      <c r="G1139" s="128"/>
      <c r="J1139" s="128"/>
      <c r="K1139" s="128"/>
      <c r="L1139" s="128"/>
      <c r="M1139" s="128"/>
      <c r="N1139" s="128"/>
      <c r="O1139" s="128"/>
    </row>
    <row r="1140" spans="6:15" s="88" customFormat="1" x14ac:dyDescent="0.2">
      <c r="F1140" s="128"/>
      <c r="G1140" s="128"/>
      <c r="J1140" s="128"/>
      <c r="K1140" s="128"/>
      <c r="L1140" s="128"/>
      <c r="M1140" s="128"/>
      <c r="N1140" s="128"/>
      <c r="O1140" s="128"/>
    </row>
    <row r="1141" spans="6:15" s="88" customFormat="1" x14ac:dyDescent="0.2">
      <c r="F1141" s="128"/>
      <c r="G1141" s="128"/>
      <c r="J1141" s="128"/>
      <c r="K1141" s="128"/>
      <c r="L1141" s="128"/>
      <c r="M1141" s="128"/>
      <c r="N1141" s="128"/>
      <c r="O1141" s="128"/>
    </row>
    <row r="1142" spans="6:15" s="88" customFormat="1" x14ac:dyDescent="0.2">
      <c r="F1142" s="128"/>
      <c r="G1142" s="128"/>
      <c r="J1142" s="128"/>
      <c r="K1142" s="128"/>
      <c r="L1142" s="128"/>
      <c r="M1142" s="128"/>
      <c r="N1142" s="128"/>
      <c r="O1142" s="128"/>
    </row>
    <row r="1143" spans="6:15" s="88" customFormat="1" x14ac:dyDescent="0.2">
      <c r="F1143" s="128"/>
      <c r="G1143" s="128"/>
      <c r="J1143" s="128"/>
      <c r="K1143" s="128"/>
      <c r="L1143" s="128"/>
      <c r="M1143" s="128"/>
      <c r="N1143" s="128"/>
      <c r="O1143" s="128"/>
    </row>
    <row r="1144" spans="6:15" s="88" customFormat="1" x14ac:dyDescent="0.2">
      <c r="F1144" s="128"/>
      <c r="G1144" s="128"/>
      <c r="J1144" s="128"/>
      <c r="K1144" s="128"/>
      <c r="L1144" s="128"/>
      <c r="M1144" s="128"/>
      <c r="N1144" s="128"/>
      <c r="O1144" s="128"/>
    </row>
    <row r="1145" spans="6:15" s="88" customFormat="1" x14ac:dyDescent="0.2">
      <c r="F1145" s="128"/>
      <c r="G1145" s="128"/>
      <c r="J1145" s="128"/>
      <c r="K1145" s="128"/>
      <c r="L1145" s="128"/>
      <c r="M1145" s="128"/>
      <c r="N1145" s="128"/>
      <c r="O1145" s="128"/>
    </row>
    <row r="1146" spans="6:15" s="88" customFormat="1" x14ac:dyDescent="0.2">
      <c r="F1146" s="128"/>
      <c r="G1146" s="128"/>
      <c r="J1146" s="128"/>
      <c r="K1146" s="128"/>
      <c r="L1146" s="128"/>
      <c r="M1146" s="128"/>
      <c r="N1146" s="128"/>
      <c r="O1146" s="128"/>
    </row>
    <row r="1147" spans="6:15" s="88" customFormat="1" x14ac:dyDescent="0.2">
      <c r="F1147" s="128"/>
      <c r="G1147" s="128"/>
      <c r="J1147" s="128"/>
      <c r="K1147" s="128"/>
      <c r="L1147" s="128"/>
      <c r="M1147" s="128"/>
      <c r="N1147" s="128"/>
      <c r="O1147" s="128"/>
    </row>
    <row r="1148" spans="6:15" s="88" customFormat="1" x14ac:dyDescent="0.2">
      <c r="F1148" s="128"/>
      <c r="G1148" s="128"/>
      <c r="J1148" s="128"/>
      <c r="K1148" s="128"/>
      <c r="L1148" s="128"/>
      <c r="M1148" s="128"/>
      <c r="N1148" s="128"/>
      <c r="O1148" s="128"/>
    </row>
    <row r="1149" spans="6:15" s="88" customFormat="1" x14ac:dyDescent="0.2">
      <c r="F1149" s="128"/>
      <c r="G1149" s="128"/>
      <c r="J1149" s="128"/>
      <c r="K1149" s="128"/>
      <c r="L1149" s="128"/>
      <c r="M1149" s="128"/>
      <c r="N1149" s="128"/>
      <c r="O1149" s="128"/>
    </row>
    <row r="1150" spans="6:15" s="88" customFormat="1" x14ac:dyDescent="0.2">
      <c r="F1150" s="128"/>
      <c r="G1150" s="128"/>
      <c r="J1150" s="128"/>
      <c r="K1150" s="128"/>
      <c r="L1150" s="128"/>
      <c r="M1150" s="128"/>
      <c r="N1150" s="128"/>
      <c r="O1150" s="128"/>
    </row>
    <row r="1151" spans="6:15" s="88" customFormat="1" x14ac:dyDescent="0.2">
      <c r="F1151" s="128"/>
      <c r="G1151" s="128"/>
      <c r="J1151" s="128"/>
      <c r="K1151" s="128"/>
      <c r="L1151" s="128"/>
      <c r="M1151" s="128"/>
      <c r="N1151" s="128"/>
      <c r="O1151" s="128"/>
    </row>
    <row r="1152" spans="6:15" s="88" customFormat="1" x14ac:dyDescent="0.2">
      <c r="F1152" s="128"/>
      <c r="G1152" s="128"/>
      <c r="J1152" s="128"/>
      <c r="K1152" s="128"/>
      <c r="L1152" s="128"/>
      <c r="M1152" s="128"/>
      <c r="N1152" s="128"/>
      <c r="O1152" s="128"/>
    </row>
    <row r="1153" spans="6:15" s="88" customFormat="1" x14ac:dyDescent="0.2">
      <c r="F1153" s="128"/>
      <c r="G1153" s="128"/>
      <c r="J1153" s="128"/>
      <c r="K1153" s="128"/>
      <c r="L1153" s="128"/>
      <c r="M1153" s="128"/>
      <c r="N1153" s="128"/>
      <c r="O1153" s="128"/>
    </row>
    <row r="1154" spans="6:15" s="88" customFormat="1" x14ac:dyDescent="0.2">
      <c r="F1154" s="128"/>
      <c r="G1154" s="128"/>
      <c r="J1154" s="128"/>
      <c r="K1154" s="128"/>
      <c r="L1154" s="128"/>
      <c r="M1154" s="128"/>
      <c r="N1154" s="128"/>
      <c r="O1154" s="128"/>
    </row>
    <row r="1155" spans="6:15" s="88" customFormat="1" x14ac:dyDescent="0.2">
      <c r="F1155" s="128"/>
      <c r="G1155" s="128"/>
      <c r="J1155" s="128"/>
      <c r="K1155" s="128"/>
      <c r="L1155" s="128"/>
      <c r="M1155" s="128"/>
      <c r="N1155" s="128"/>
      <c r="O1155" s="128"/>
    </row>
    <row r="1156" spans="6:15" s="88" customFormat="1" x14ac:dyDescent="0.2">
      <c r="F1156" s="128"/>
      <c r="G1156" s="128"/>
      <c r="J1156" s="128"/>
      <c r="K1156" s="128"/>
      <c r="L1156" s="128"/>
      <c r="M1156" s="128"/>
      <c r="N1156" s="128"/>
      <c r="O1156" s="128"/>
    </row>
    <row r="1157" spans="6:15" s="88" customFormat="1" x14ac:dyDescent="0.2">
      <c r="F1157" s="128"/>
      <c r="G1157" s="128"/>
      <c r="J1157" s="128"/>
      <c r="K1157" s="128"/>
      <c r="L1157" s="128"/>
      <c r="M1157" s="128"/>
      <c r="N1157" s="128"/>
      <c r="O1157" s="128"/>
    </row>
    <row r="1158" spans="6:15" s="88" customFormat="1" x14ac:dyDescent="0.2">
      <c r="F1158" s="128"/>
      <c r="G1158" s="128"/>
      <c r="J1158" s="128"/>
      <c r="K1158" s="128"/>
      <c r="L1158" s="128"/>
      <c r="M1158" s="128"/>
      <c r="N1158" s="128"/>
      <c r="O1158" s="128"/>
    </row>
    <row r="1159" spans="6:15" s="88" customFormat="1" x14ac:dyDescent="0.2">
      <c r="F1159" s="128"/>
      <c r="G1159" s="128"/>
      <c r="J1159" s="128"/>
      <c r="K1159" s="128"/>
      <c r="L1159" s="128"/>
      <c r="M1159" s="128"/>
      <c r="N1159" s="128"/>
      <c r="O1159" s="128"/>
    </row>
    <row r="1160" spans="6:15" s="88" customFormat="1" x14ac:dyDescent="0.2">
      <c r="F1160" s="128"/>
      <c r="G1160" s="128"/>
      <c r="J1160" s="128"/>
      <c r="K1160" s="128"/>
      <c r="L1160" s="128"/>
      <c r="M1160" s="128"/>
      <c r="N1160" s="128"/>
      <c r="O1160" s="128"/>
    </row>
    <row r="1161" spans="6:15" s="88" customFormat="1" x14ac:dyDescent="0.2">
      <c r="F1161" s="128"/>
      <c r="G1161" s="128"/>
      <c r="J1161" s="128"/>
      <c r="K1161" s="128"/>
      <c r="L1161" s="128"/>
      <c r="M1161" s="128"/>
      <c r="N1161" s="128"/>
      <c r="O1161" s="128"/>
    </row>
    <row r="1162" spans="6:15" s="88" customFormat="1" x14ac:dyDescent="0.2">
      <c r="F1162" s="128"/>
      <c r="G1162" s="128"/>
      <c r="J1162" s="128"/>
      <c r="K1162" s="128"/>
      <c r="L1162" s="128"/>
      <c r="M1162" s="128"/>
      <c r="N1162" s="128"/>
      <c r="O1162" s="128"/>
    </row>
    <row r="1163" spans="6:15" s="88" customFormat="1" x14ac:dyDescent="0.2">
      <c r="F1163" s="128"/>
      <c r="G1163" s="128"/>
      <c r="J1163" s="128"/>
      <c r="K1163" s="128"/>
      <c r="L1163" s="128"/>
      <c r="M1163" s="128"/>
      <c r="N1163" s="128"/>
      <c r="O1163" s="128"/>
    </row>
    <row r="1164" spans="6:15" s="88" customFormat="1" x14ac:dyDescent="0.2">
      <c r="F1164" s="128"/>
      <c r="G1164" s="128"/>
      <c r="J1164" s="128"/>
      <c r="K1164" s="128"/>
      <c r="L1164" s="128"/>
      <c r="M1164" s="128"/>
      <c r="N1164" s="128"/>
      <c r="O1164" s="128"/>
    </row>
    <row r="1165" spans="6:15" s="88" customFormat="1" x14ac:dyDescent="0.2">
      <c r="F1165" s="128"/>
      <c r="G1165" s="128"/>
      <c r="J1165" s="128"/>
      <c r="K1165" s="128"/>
      <c r="L1165" s="128"/>
      <c r="M1165" s="128"/>
      <c r="N1165" s="128"/>
      <c r="O1165" s="128"/>
    </row>
    <row r="1166" spans="6:15" s="88" customFormat="1" x14ac:dyDescent="0.2">
      <c r="F1166" s="128"/>
      <c r="G1166" s="128"/>
      <c r="J1166" s="128"/>
      <c r="K1166" s="128"/>
      <c r="L1166" s="128"/>
      <c r="M1166" s="128"/>
      <c r="N1166" s="128"/>
      <c r="O1166" s="128"/>
    </row>
    <row r="1167" spans="6:15" s="88" customFormat="1" x14ac:dyDescent="0.2">
      <c r="F1167" s="128"/>
      <c r="G1167" s="128"/>
      <c r="J1167" s="128"/>
      <c r="K1167" s="128"/>
      <c r="L1167" s="128"/>
      <c r="M1167" s="128"/>
      <c r="N1167" s="128"/>
      <c r="O1167" s="128"/>
    </row>
    <row r="1168" spans="6:15" s="88" customFormat="1" x14ac:dyDescent="0.2">
      <c r="F1168" s="128"/>
      <c r="G1168" s="128"/>
      <c r="J1168" s="128"/>
      <c r="K1168" s="128"/>
      <c r="L1168" s="128"/>
      <c r="M1168" s="128"/>
      <c r="N1168" s="128"/>
      <c r="O1168" s="128"/>
    </row>
    <row r="1169" spans="6:15" s="88" customFormat="1" x14ac:dyDescent="0.2">
      <c r="F1169" s="128"/>
      <c r="G1169" s="128"/>
      <c r="J1169" s="128"/>
      <c r="K1169" s="128"/>
      <c r="L1169" s="128"/>
      <c r="M1169" s="128"/>
      <c r="N1169" s="128"/>
      <c r="O1169" s="128"/>
    </row>
    <row r="1170" spans="6:15" s="88" customFormat="1" x14ac:dyDescent="0.2">
      <c r="F1170" s="128"/>
      <c r="G1170" s="128"/>
      <c r="J1170" s="128"/>
      <c r="K1170" s="128"/>
      <c r="L1170" s="128"/>
      <c r="M1170" s="128"/>
      <c r="N1170" s="128"/>
      <c r="O1170" s="128"/>
    </row>
    <row r="1171" spans="6:15" s="88" customFormat="1" x14ac:dyDescent="0.2">
      <c r="F1171" s="128"/>
      <c r="G1171" s="128"/>
      <c r="J1171" s="128"/>
      <c r="K1171" s="128"/>
      <c r="L1171" s="128"/>
      <c r="M1171" s="128"/>
      <c r="N1171" s="128"/>
      <c r="O1171" s="128"/>
    </row>
    <row r="1172" spans="6:15" s="88" customFormat="1" x14ac:dyDescent="0.2">
      <c r="F1172" s="128"/>
      <c r="G1172" s="128"/>
      <c r="J1172" s="128"/>
      <c r="K1172" s="128"/>
      <c r="L1172" s="128"/>
      <c r="M1172" s="128"/>
      <c r="N1172" s="128"/>
      <c r="O1172" s="128"/>
    </row>
    <row r="1173" spans="6:15" s="88" customFormat="1" x14ac:dyDescent="0.2">
      <c r="F1173" s="128"/>
      <c r="G1173" s="128"/>
      <c r="J1173" s="128"/>
      <c r="K1173" s="128"/>
      <c r="L1173" s="128"/>
      <c r="M1173" s="128"/>
      <c r="N1173" s="128"/>
      <c r="O1173" s="128"/>
    </row>
    <row r="1174" spans="6:15" s="88" customFormat="1" x14ac:dyDescent="0.2">
      <c r="F1174" s="128"/>
      <c r="G1174" s="128"/>
      <c r="J1174" s="128"/>
      <c r="K1174" s="128"/>
      <c r="L1174" s="128"/>
      <c r="M1174" s="128"/>
      <c r="N1174" s="128"/>
      <c r="O1174" s="128"/>
    </row>
    <row r="1175" spans="6:15" s="88" customFormat="1" x14ac:dyDescent="0.2">
      <c r="F1175" s="128"/>
      <c r="G1175" s="128"/>
      <c r="J1175" s="128"/>
      <c r="K1175" s="128"/>
      <c r="L1175" s="128"/>
      <c r="M1175" s="128"/>
      <c r="N1175" s="128"/>
      <c r="O1175" s="128"/>
    </row>
    <row r="1176" spans="6:15" s="88" customFormat="1" x14ac:dyDescent="0.2">
      <c r="F1176" s="128"/>
      <c r="G1176" s="128"/>
      <c r="J1176" s="128"/>
      <c r="K1176" s="128"/>
      <c r="L1176" s="128"/>
      <c r="M1176" s="128"/>
      <c r="N1176" s="128"/>
      <c r="O1176" s="128"/>
    </row>
    <row r="1177" spans="6:15" s="88" customFormat="1" x14ac:dyDescent="0.2">
      <c r="F1177" s="128"/>
      <c r="G1177" s="128"/>
      <c r="J1177" s="128"/>
      <c r="K1177" s="128"/>
      <c r="L1177" s="128"/>
      <c r="M1177" s="128"/>
      <c r="N1177" s="128"/>
      <c r="O1177" s="128"/>
    </row>
    <row r="1178" spans="6:15" s="88" customFormat="1" x14ac:dyDescent="0.2">
      <c r="F1178" s="128"/>
      <c r="G1178" s="128"/>
      <c r="J1178" s="128"/>
      <c r="K1178" s="128"/>
      <c r="L1178" s="128"/>
      <c r="M1178" s="128"/>
      <c r="N1178" s="128"/>
      <c r="O1178" s="128"/>
    </row>
    <row r="1179" spans="6:15" s="88" customFormat="1" x14ac:dyDescent="0.2">
      <c r="F1179" s="128"/>
      <c r="G1179" s="128"/>
      <c r="J1179" s="128"/>
      <c r="K1179" s="128"/>
      <c r="L1179" s="128"/>
      <c r="M1179" s="128"/>
      <c r="N1179" s="128"/>
      <c r="O1179" s="128"/>
    </row>
    <row r="1180" spans="6:15" s="88" customFormat="1" x14ac:dyDescent="0.2">
      <c r="F1180" s="128"/>
      <c r="G1180" s="128"/>
      <c r="J1180" s="128"/>
      <c r="K1180" s="128"/>
      <c r="L1180" s="128"/>
      <c r="M1180" s="128"/>
      <c r="N1180" s="128"/>
      <c r="O1180" s="128"/>
    </row>
    <row r="1181" spans="6:15" s="88" customFormat="1" x14ac:dyDescent="0.2">
      <c r="F1181" s="128"/>
      <c r="G1181" s="128"/>
      <c r="J1181" s="128"/>
      <c r="K1181" s="128"/>
      <c r="L1181" s="128"/>
      <c r="M1181" s="128"/>
      <c r="N1181" s="128"/>
      <c r="O1181" s="128"/>
    </row>
    <row r="1182" spans="6:15" s="88" customFormat="1" x14ac:dyDescent="0.2">
      <c r="F1182" s="128"/>
      <c r="G1182" s="128"/>
      <c r="J1182" s="128"/>
      <c r="K1182" s="128"/>
      <c r="L1182" s="128"/>
      <c r="M1182" s="128"/>
      <c r="N1182" s="128"/>
      <c r="O1182" s="128"/>
    </row>
    <row r="1183" spans="6:15" s="88" customFormat="1" x14ac:dyDescent="0.2">
      <c r="F1183" s="128"/>
      <c r="G1183" s="128"/>
      <c r="J1183" s="128"/>
      <c r="K1183" s="128"/>
      <c r="L1183" s="128"/>
      <c r="M1183" s="128"/>
      <c r="N1183" s="128"/>
      <c r="O1183" s="128"/>
    </row>
    <row r="1184" spans="6:15" s="88" customFormat="1" x14ac:dyDescent="0.2">
      <c r="F1184" s="128"/>
      <c r="G1184" s="128"/>
      <c r="J1184" s="128"/>
      <c r="K1184" s="128"/>
      <c r="L1184" s="128"/>
      <c r="M1184" s="128"/>
      <c r="N1184" s="128"/>
      <c r="O1184" s="128"/>
    </row>
    <row r="1185" spans="6:15" s="88" customFormat="1" x14ac:dyDescent="0.2">
      <c r="F1185" s="128"/>
      <c r="G1185" s="128"/>
      <c r="J1185" s="128"/>
      <c r="K1185" s="128"/>
      <c r="L1185" s="128"/>
      <c r="M1185" s="128"/>
      <c r="N1185" s="128"/>
      <c r="O1185" s="128"/>
    </row>
    <row r="1186" spans="6:15" s="88" customFormat="1" x14ac:dyDescent="0.2">
      <c r="F1186" s="128"/>
      <c r="G1186" s="128"/>
      <c r="J1186" s="128"/>
      <c r="K1186" s="128"/>
      <c r="L1186" s="128"/>
      <c r="M1186" s="128"/>
      <c r="N1186" s="128"/>
      <c r="O1186" s="128"/>
    </row>
    <row r="1187" spans="6:15" s="88" customFormat="1" x14ac:dyDescent="0.2">
      <c r="F1187" s="128"/>
      <c r="G1187" s="128"/>
      <c r="J1187" s="128"/>
      <c r="K1187" s="128"/>
      <c r="L1187" s="128"/>
      <c r="M1187" s="128"/>
      <c r="N1187" s="128"/>
      <c r="O1187" s="128"/>
    </row>
    <row r="1188" spans="6:15" s="88" customFormat="1" x14ac:dyDescent="0.2">
      <c r="F1188" s="128"/>
      <c r="G1188" s="128"/>
      <c r="J1188" s="128"/>
      <c r="K1188" s="128"/>
      <c r="L1188" s="128"/>
      <c r="M1188" s="128"/>
      <c r="N1188" s="128"/>
      <c r="O1188" s="128"/>
    </row>
    <row r="1189" spans="6:15" s="88" customFormat="1" x14ac:dyDescent="0.2">
      <c r="F1189" s="128"/>
      <c r="G1189" s="128"/>
      <c r="J1189" s="128"/>
      <c r="K1189" s="128"/>
      <c r="L1189" s="128"/>
      <c r="M1189" s="128"/>
      <c r="N1189" s="128"/>
      <c r="O1189" s="128"/>
    </row>
    <row r="1190" spans="6:15" s="88" customFormat="1" x14ac:dyDescent="0.2">
      <c r="F1190" s="128"/>
      <c r="G1190" s="128"/>
      <c r="J1190" s="128"/>
      <c r="K1190" s="128"/>
      <c r="L1190" s="128"/>
      <c r="M1190" s="128"/>
      <c r="N1190" s="128"/>
      <c r="O1190" s="128"/>
    </row>
    <row r="1191" spans="6:15" s="88" customFormat="1" x14ac:dyDescent="0.2">
      <c r="F1191" s="128"/>
      <c r="G1191" s="128"/>
      <c r="J1191" s="128"/>
      <c r="K1191" s="128"/>
      <c r="L1191" s="128"/>
      <c r="M1191" s="128"/>
      <c r="N1191" s="128"/>
      <c r="O1191" s="128"/>
    </row>
    <row r="1192" spans="6:15" s="88" customFormat="1" x14ac:dyDescent="0.2">
      <c r="F1192" s="128"/>
      <c r="G1192" s="128"/>
      <c r="J1192" s="128"/>
      <c r="K1192" s="128"/>
      <c r="L1192" s="128"/>
      <c r="M1192" s="128"/>
      <c r="N1192" s="128"/>
      <c r="O1192" s="128"/>
    </row>
    <row r="1193" spans="6:15" s="88" customFormat="1" x14ac:dyDescent="0.2">
      <c r="F1193" s="128"/>
      <c r="G1193" s="128"/>
      <c r="J1193" s="128"/>
      <c r="K1193" s="128"/>
      <c r="L1193" s="128"/>
      <c r="M1193" s="128"/>
      <c r="N1193" s="128"/>
      <c r="O1193" s="128"/>
    </row>
    <row r="1194" spans="6:15" s="88" customFormat="1" x14ac:dyDescent="0.2">
      <c r="F1194" s="128"/>
      <c r="G1194" s="128"/>
      <c r="J1194" s="128"/>
      <c r="K1194" s="128"/>
      <c r="L1194" s="128"/>
      <c r="M1194" s="128"/>
      <c r="N1194" s="128"/>
      <c r="O1194" s="128"/>
    </row>
    <row r="1195" spans="6:15" s="88" customFormat="1" x14ac:dyDescent="0.2">
      <c r="F1195" s="128"/>
      <c r="G1195" s="128"/>
      <c r="J1195" s="128"/>
      <c r="K1195" s="128"/>
      <c r="L1195" s="128"/>
      <c r="M1195" s="128"/>
      <c r="N1195" s="128"/>
      <c r="O1195" s="128"/>
    </row>
    <row r="1196" spans="6:15" s="88" customFormat="1" x14ac:dyDescent="0.2">
      <c r="F1196" s="128"/>
      <c r="G1196" s="128"/>
      <c r="J1196" s="128"/>
      <c r="K1196" s="128"/>
      <c r="L1196" s="128"/>
      <c r="M1196" s="128"/>
      <c r="N1196" s="128"/>
      <c r="O1196" s="128"/>
    </row>
    <row r="1197" spans="6:15" s="88" customFormat="1" x14ac:dyDescent="0.2">
      <c r="F1197" s="128"/>
      <c r="G1197" s="128"/>
      <c r="J1197" s="128"/>
      <c r="K1197" s="128"/>
      <c r="L1197" s="128"/>
      <c r="M1197" s="128"/>
      <c r="N1197" s="128"/>
      <c r="O1197" s="128"/>
    </row>
    <row r="1198" spans="6:15" s="88" customFormat="1" x14ac:dyDescent="0.2">
      <c r="F1198" s="128"/>
      <c r="G1198" s="128"/>
      <c r="J1198" s="128"/>
      <c r="K1198" s="128"/>
      <c r="L1198" s="128"/>
      <c r="M1198" s="128"/>
      <c r="N1198" s="128"/>
      <c r="O1198" s="128"/>
    </row>
    <row r="1199" spans="6:15" s="88" customFormat="1" x14ac:dyDescent="0.2">
      <c r="F1199" s="128"/>
      <c r="G1199" s="128"/>
      <c r="J1199" s="128"/>
      <c r="K1199" s="128"/>
      <c r="L1199" s="128"/>
      <c r="M1199" s="128"/>
      <c r="N1199" s="128"/>
      <c r="O1199" s="128"/>
    </row>
    <row r="1200" spans="6:15" s="88" customFormat="1" x14ac:dyDescent="0.2">
      <c r="F1200" s="128"/>
      <c r="G1200" s="128"/>
      <c r="J1200" s="128"/>
      <c r="K1200" s="128"/>
      <c r="L1200" s="128"/>
      <c r="M1200" s="128"/>
      <c r="N1200" s="128"/>
      <c r="O1200" s="128"/>
    </row>
    <row r="1201" spans="6:15" s="88" customFormat="1" x14ac:dyDescent="0.2">
      <c r="F1201" s="128"/>
      <c r="G1201" s="128"/>
      <c r="J1201" s="128"/>
      <c r="K1201" s="128"/>
      <c r="L1201" s="128"/>
      <c r="M1201" s="128"/>
      <c r="N1201" s="128"/>
      <c r="O1201" s="128"/>
    </row>
    <row r="1202" spans="6:15" s="88" customFormat="1" x14ac:dyDescent="0.2">
      <c r="F1202" s="128"/>
      <c r="G1202" s="128"/>
      <c r="J1202" s="128"/>
      <c r="K1202" s="128"/>
      <c r="L1202" s="128"/>
      <c r="M1202" s="128"/>
      <c r="N1202" s="128"/>
      <c r="O1202" s="128"/>
    </row>
    <row r="1203" spans="6:15" s="88" customFormat="1" x14ac:dyDescent="0.2">
      <c r="F1203" s="128"/>
      <c r="G1203" s="128"/>
      <c r="J1203" s="128"/>
      <c r="K1203" s="128"/>
      <c r="L1203" s="128"/>
      <c r="M1203" s="128"/>
      <c r="N1203" s="128"/>
      <c r="O1203" s="128"/>
    </row>
    <row r="1204" spans="6:15" s="88" customFormat="1" x14ac:dyDescent="0.2">
      <c r="F1204" s="128"/>
      <c r="G1204" s="128"/>
      <c r="J1204" s="128"/>
      <c r="K1204" s="128"/>
      <c r="L1204" s="128"/>
      <c r="M1204" s="128"/>
      <c r="N1204" s="128"/>
      <c r="O1204" s="128"/>
    </row>
    <row r="1205" spans="6:15" s="88" customFormat="1" x14ac:dyDescent="0.2">
      <c r="F1205" s="128"/>
      <c r="G1205" s="128"/>
      <c r="J1205" s="128"/>
      <c r="K1205" s="128"/>
      <c r="L1205" s="128"/>
      <c r="M1205" s="128"/>
      <c r="N1205" s="128"/>
      <c r="O1205" s="128"/>
    </row>
    <row r="1206" spans="6:15" s="88" customFormat="1" x14ac:dyDescent="0.2">
      <c r="F1206" s="128"/>
      <c r="G1206" s="128"/>
      <c r="J1206" s="128"/>
      <c r="K1206" s="128"/>
      <c r="L1206" s="128"/>
      <c r="M1206" s="128"/>
      <c r="N1206" s="128"/>
      <c r="O1206" s="128"/>
    </row>
    <row r="1207" spans="6:15" s="88" customFormat="1" x14ac:dyDescent="0.2">
      <c r="F1207" s="128"/>
      <c r="G1207" s="128"/>
      <c r="J1207" s="128"/>
      <c r="K1207" s="128"/>
      <c r="L1207" s="128"/>
      <c r="M1207" s="128"/>
      <c r="N1207" s="128"/>
      <c r="O1207" s="128"/>
    </row>
    <row r="1208" spans="6:15" s="88" customFormat="1" x14ac:dyDescent="0.2">
      <c r="F1208" s="128"/>
      <c r="G1208" s="128"/>
      <c r="J1208" s="128"/>
      <c r="K1208" s="128"/>
      <c r="L1208" s="128"/>
      <c r="M1208" s="128"/>
      <c r="N1208" s="128"/>
      <c r="O1208" s="128"/>
    </row>
    <row r="1209" spans="6:15" s="88" customFormat="1" x14ac:dyDescent="0.2">
      <c r="F1209" s="128"/>
      <c r="G1209" s="128"/>
      <c r="J1209" s="128"/>
      <c r="K1209" s="128"/>
      <c r="L1209" s="128"/>
      <c r="M1209" s="128"/>
      <c r="N1209" s="128"/>
      <c r="O1209" s="128"/>
    </row>
    <row r="1210" spans="6:15" s="88" customFormat="1" x14ac:dyDescent="0.2">
      <c r="F1210" s="128"/>
      <c r="G1210" s="128"/>
      <c r="J1210" s="128"/>
      <c r="K1210" s="128"/>
      <c r="L1210" s="128"/>
      <c r="M1210" s="128"/>
      <c r="N1210" s="128"/>
      <c r="O1210" s="128"/>
    </row>
    <row r="1211" spans="6:15" s="88" customFormat="1" x14ac:dyDescent="0.2">
      <c r="F1211" s="128"/>
      <c r="G1211" s="128"/>
      <c r="J1211" s="128"/>
      <c r="K1211" s="128"/>
      <c r="L1211" s="128"/>
      <c r="M1211" s="128"/>
      <c r="N1211" s="128"/>
      <c r="O1211" s="128"/>
    </row>
    <row r="1212" spans="6:15" s="88" customFormat="1" x14ac:dyDescent="0.2">
      <c r="F1212" s="128"/>
      <c r="G1212" s="128"/>
      <c r="J1212" s="128"/>
      <c r="K1212" s="128"/>
      <c r="L1212" s="128"/>
      <c r="M1212" s="128"/>
      <c r="N1212" s="128"/>
      <c r="O1212" s="128"/>
    </row>
    <row r="1213" spans="6:15" s="88" customFormat="1" x14ac:dyDescent="0.2">
      <c r="F1213" s="128"/>
      <c r="G1213" s="128"/>
      <c r="J1213" s="128"/>
      <c r="K1213" s="128"/>
      <c r="L1213" s="128"/>
      <c r="M1213" s="128"/>
      <c r="N1213" s="128"/>
      <c r="O1213" s="128"/>
    </row>
    <row r="1214" spans="6:15" s="88" customFormat="1" x14ac:dyDescent="0.2">
      <c r="F1214" s="128"/>
      <c r="G1214" s="128"/>
      <c r="J1214" s="128"/>
      <c r="K1214" s="128"/>
      <c r="L1214" s="128"/>
      <c r="M1214" s="128"/>
      <c r="N1214" s="128"/>
      <c r="O1214" s="128"/>
    </row>
    <row r="1215" spans="6:15" s="88" customFormat="1" x14ac:dyDescent="0.2">
      <c r="F1215" s="128"/>
      <c r="G1215" s="128"/>
      <c r="J1215" s="128"/>
      <c r="K1215" s="128"/>
      <c r="L1215" s="128"/>
      <c r="M1215" s="128"/>
      <c r="N1215" s="128"/>
      <c r="O1215" s="128"/>
    </row>
    <row r="1216" spans="6:15" s="88" customFormat="1" x14ac:dyDescent="0.2">
      <c r="F1216" s="128"/>
      <c r="G1216" s="128"/>
      <c r="J1216" s="128"/>
      <c r="K1216" s="128"/>
      <c r="L1216" s="128"/>
      <c r="M1216" s="128"/>
      <c r="N1216" s="128"/>
      <c r="O1216" s="128"/>
    </row>
    <row r="1217" spans="6:15" s="88" customFormat="1" x14ac:dyDescent="0.2">
      <c r="F1217" s="128"/>
      <c r="G1217" s="128"/>
      <c r="J1217" s="128"/>
      <c r="K1217" s="128"/>
      <c r="L1217" s="128"/>
      <c r="M1217" s="128"/>
      <c r="N1217" s="128"/>
      <c r="O1217" s="128"/>
    </row>
    <row r="1218" spans="6:15" s="88" customFormat="1" x14ac:dyDescent="0.2">
      <c r="F1218" s="128"/>
      <c r="G1218" s="128"/>
      <c r="J1218" s="128"/>
      <c r="K1218" s="128"/>
      <c r="L1218" s="128"/>
      <c r="M1218" s="128"/>
      <c r="N1218" s="128"/>
      <c r="O1218" s="128"/>
    </row>
    <row r="1219" spans="6:15" s="88" customFormat="1" x14ac:dyDescent="0.2">
      <c r="F1219" s="128"/>
      <c r="G1219" s="128"/>
      <c r="J1219" s="128"/>
      <c r="K1219" s="128"/>
      <c r="L1219" s="128"/>
      <c r="M1219" s="128"/>
      <c r="N1219" s="128"/>
      <c r="O1219" s="128"/>
    </row>
    <row r="1220" spans="6:15" s="88" customFormat="1" x14ac:dyDescent="0.2">
      <c r="F1220" s="128"/>
      <c r="G1220" s="128"/>
      <c r="J1220" s="128"/>
      <c r="K1220" s="128"/>
      <c r="L1220" s="128"/>
      <c r="M1220" s="128"/>
      <c r="N1220" s="128"/>
      <c r="O1220" s="128"/>
    </row>
    <row r="1221" spans="6:15" s="88" customFormat="1" x14ac:dyDescent="0.2">
      <c r="F1221" s="128"/>
      <c r="G1221" s="128"/>
      <c r="J1221" s="128"/>
      <c r="K1221" s="128"/>
      <c r="L1221" s="128"/>
      <c r="M1221" s="128"/>
      <c r="N1221" s="128"/>
      <c r="O1221" s="128"/>
    </row>
    <row r="1222" spans="6:15" s="88" customFormat="1" x14ac:dyDescent="0.2">
      <c r="F1222" s="128"/>
      <c r="G1222" s="128"/>
      <c r="J1222" s="128"/>
      <c r="K1222" s="128"/>
      <c r="L1222" s="128"/>
      <c r="M1222" s="128"/>
      <c r="N1222" s="128"/>
      <c r="O1222" s="128"/>
    </row>
    <row r="1223" spans="6:15" s="88" customFormat="1" x14ac:dyDescent="0.2">
      <c r="F1223" s="128"/>
      <c r="G1223" s="128"/>
      <c r="J1223" s="128"/>
      <c r="K1223" s="128"/>
      <c r="L1223" s="128"/>
      <c r="M1223" s="128"/>
      <c r="N1223" s="128"/>
      <c r="O1223" s="128"/>
    </row>
    <row r="1224" spans="6:15" s="88" customFormat="1" x14ac:dyDescent="0.2">
      <c r="F1224" s="128"/>
      <c r="G1224" s="128"/>
      <c r="J1224" s="128"/>
      <c r="K1224" s="128"/>
      <c r="L1224" s="128"/>
      <c r="M1224" s="128"/>
      <c r="N1224" s="128"/>
      <c r="O1224" s="128"/>
    </row>
    <row r="1225" spans="6:15" s="88" customFormat="1" x14ac:dyDescent="0.2">
      <c r="F1225" s="128"/>
      <c r="G1225" s="128"/>
      <c r="J1225" s="128"/>
      <c r="K1225" s="128"/>
      <c r="L1225" s="128"/>
      <c r="M1225" s="128"/>
      <c r="N1225" s="128"/>
      <c r="O1225" s="128"/>
    </row>
    <row r="1226" spans="6:15" s="88" customFormat="1" x14ac:dyDescent="0.2">
      <c r="F1226" s="128"/>
      <c r="G1226" s="128"/>
      <c r="J1226" s="128"/>
      <c r="K1226" s="128"/>
      <c r="L1226" s="128"/>
      <c r="M1226" s="128"/>
      <c r="N1226" s="128"/>
      <c r="O1226" s="128"/>
    </row>
    <row r="1227" spans="6:15" s="88" customFormat="1" x14ac:dyDescent="0.2">
      <c r="F1227" s="128"/>
      <c r="G1227" s="128"/>
      <c r="J1227" s="128"/>
      <c r="K1227" s="128"/>
      <c r="L1227" s="128"/>
      <c r="M1227" s="128"/>
      <c r="N1227" s="128"/>
      <c r="O1227" s="128"/>
    </row>
    <row r="1228" spans="6:15" s="88" customFormat="1" x14ac:dyDescent="0.2">
      <c r="F1228" s="128"/>
      <c r="G1228" s="128"/>
      <c r="J1228" s="128"/>
      <c r="K1228" s="128"/>
      <c r="L1228" s="128"/>
      <c r="M1228" s="128"/>
      <c r="N1228" s="128"/>
      <c r="O1228" s="128"/>
    </row>
    <row r="1229" spans="6:15" s="88" customFormat="1" x14ac:dyDescent="0.2">
      <c r="F1229" s="128"/>
      <c r="G1229" s="128"/>
      <c r="J1229" s="128"/>
      <c r="K1229" s="128"/>
      <c r="L1229" s="128"/>
      <c r="M1229" s="128"/>
      <c r="N1229" s="128"/>
      <c r="O1229" s="128"/>
    </row>
    <row r="1230" spans="6:15" s="88" customFormat="1" x14ac:dyDescent="0.2">
      <c r="F1230" s="128"/>
      <c r="G1230" s="128"/>
      <c r="J1230" s="128"/>
      <c r="K1230" s="128"/>
      <c r="L1230" s="128"/>
      <c r="M1230" s="128"/>
      <c r="N1230" s="128"/>
      <c r="O1230" s="128"/>
    </row>
    <row r="1231" spans="6:15" s="88" customFormat="1" x14ac:dyDescent="0.2">
      <c r="F1231" s="128"/>
      <c r="G1231" s="128"/>
      <c r="J1231" s="128"/>
      <c r="K1231" s="128"/>
      <c r="L1231" s="128"/>
      <c r="M1231" s="128"/>
      <c r="N1231" s="128"/>
      <c r="O1231" s="128"/>
    </row>
    <row r="1232" spans="6:15" s="88" customFormat="1" x14ac:dyDescent="0.2">
      <c r="F1232" s="128"/>
      <c r="G1232" s="128"/>
      <c r="J1232" s="128"/>
      <c r="K1232" s="128"/>
      <c r="L1232" s="128"/>
      <c r="M1232" s="128"/>
      <c r="N1232" s="128"/>
      <c r="O1232" s="128"/>
    </row>
    <row r="1233" spans="6:15" s="88" customFormat="1" x14ac:dyDescent="0.2">
      <c r="F1233" s="128"/>
      <c r="G1233" s="128"/>
      <c r="J1233" s="128"/>
      <c r="K1233" s="128"/>
      <c r="L1233" s="128"/>
      <c r="M1233" s="128"/>
      <c r="N1233" s="128"/>
      <c r="O1233" s="128"/>
    </row>
    <row r="1234" spans="6:15" s="88" customFormat="1" x14ac:dyDescent="0.2">
      <c r="F1234" s="128"/>
      <c r="G1234" s="128"/>
      <c r="J1234" s="128"/>
      <c r="K1234" s="128"/>
      <c r="L1234" s="128"/>
      <c r="M1234" s="128"/>
      <c r="N1234" s="128"/>
      <c r="O1234" s="128"/>
    </row>
    <row r="1235" spans="6:15" s="88" customFormat="1" x14ac:dyDescent="0.2">
      <c r="F1235" s="128"/>
      <c r="G1235" s="128"/>
      <c r="J1235" s="128"/>
      <c r="K1235" s="128"/>
      <c r="L1235" s="128"/>
      <c r="M1235" s="128"/>
      <c r="N1235" s="128"/>
      <c r="O1235" s="128"/>
    </row>
    <row r="1236" spans="6:15" s="88" customFormat="1" x14ac:dyDescent="0.2">
      <c r="F1236" s="128"/>
      <c r="G1236" s="128"/>
      <c r="J1236" s="128"/>
      <c r="K1236" s="128"/>
      <c r="L1236" s="128"/>
      <c r="M1236" s="128"/>
      <c r="N1236" s="128"/>
      <c r="O1236" s="128"/>
    </row>
    <row r="1237" spans="6:15" s="88" customFormat="1" x14ac:dyDescent="0.2">
      <c r="F1237" s="128"/>
      <c r="G1237" s="128"/>
      <c r="J1237" s="128"/>
      <c r="K1237" s="128"/>
      <c r="L1237" s="128"/>
      <c r="M1237" s="128"/>
      <c r="N1237" s="128"/>
      <c r="O1237" s="128"/>
    </row>
    <row r="1238" spans="6:15" s="88" customFormat="1" x14ac:dyDescent="0.2">
      <c r="F1238" s="128"/>
      <c r="G1238" s="128"/>
      <c r="J1238" s="128"/>
      <c r="K1238" s="128"/>
      <c r="L1238" s="128"/>
      <c r="M1238" s="128"/>
      <c r="N1238" s="128"/>
      <c r="O1238" s="128"/>
    </row>
    <row r="1239" spans="6:15" s="88" customFormat="1" x14ac:dyDescent="0.2">
      <c r="F1239" s="128"/>
      <c r="G1239" s="128"/>
      <c r="J1239" s="128"/>
      <c r="K1239" s="128"/>
      <c r="L1239" s="128"/>
      <c r="M1239" s="128"/>
      <c r="N1239" s="128"/>
      <c r="O1239" s="128"/>
    </row>
    <row r="1240" spans="6:15" s="88" customFormat="1" x14ac:dyDescent="0.2">
      <c r="F1240" s="128"/>
      <c r="G1240" s="128"/>
      <c r="J1240" s="128"/>
      <c r="K1240" s="128"/>
      <c r="L1240" s="128"/>
      <c r="M1240" s="128"/>
      <c r="N1240" s="128"/>
      <c r="O1240" s="128"/>
    </row>
    <row r="1241" spans="6:15" s="88" customFormat="1" x14ac:dyDescent="0.2">
      <c r="F1241" s="128"/>
      <c r="G1241" s="128"/>
      <c r="J1241" s="128"/>
      <c r="K1241" s="128"/>
      <c r="L1241" s="128"/>
      <c r="M1241" s="128"/>
      <c r="N1241" s="128"/>
      <c r="O1241" s="128"/>
    </row>
    <row r="1242" spans="6:15" s="88" customFormat="1" x14ac:dyDescent="0.2">
      <c r="F1242" s="128"/>
      <c r="G1242" s="128"/>
      <c r="J1242" s="128"/>
      <c r="K1242" s="128"/>
      <c r="L1242" s="128"/>
      <c r="M1242" s="128"/>
      <c r="N1242" s="128"/>
      <c r="O1242" s="128"/>
    </row>
    <row r="1243" spans="6:15" s="88" customFormat="1" x14ac:dyDescent="0.2">
      <c r="F1243" s="128"/>
      <c r="G1243" s="128"/>
      <c r="J1243" s="128"/>
      <c r="K1243" s="128"/>
      <c r="L1243" s="128"/>
      <c r="M1243" s="128"/>
      <c r="N1243" s="128"/>
      <c r="O1243" s="128"/>
    </row>
    <row r="1244" spans="6:15" s="88" customFormat="1" x14ac:dyDescent="0.2">
      <c r="F1244" s="128"/>
      <c r="G1244" s="128"/>
      <c r="J1244" s="128"/>
      <c r="K1244" s="128"/>
      <c r="L1244" s="128"/>
      <c r="M1244" s="128"/>
      <c r="N1244" s="128"/>
      <c r="O1244" s="128"/>
    </row>
    <row r="1245" spans="6:15" s="88" customFormat="1" x14ac:dyDescent="0.2">
      <c r="F1245" s="128"/>
      <c r="G1245" s="128"/>
      <c r="J1245" s="128"/>
      <c r="K1245" s="128"/>
      <c r="L1245" s="128"/>
      <c r="M1245" s="128"/>
      <c r="N1245" s="128"/>
      <c r="O1245" s="128"/>
    </row>
    <row r="1246" spans="6:15" s="88" customFormat="1" x14ac:dyDescent="0.2">
      <c r="F1246" s="128"/>
      <c r="G1246" s="128"/>
      <c r="J1246" s="128"/>
      <c r="K1246" s="128"/>
      <c r="L1246" s="128"/>
      <c r="M1246" s="128"/>
      <c r="N1246" s="128"/>
      <c r="O1246" s="128"/>
    </row>
    <row r="1247" spans="6:15" s="88" customFormat="1" x14ac:dyDescent="0.2">
      <c r="F1247" s="128"/>
      <c r="G1247" s="128"/>
      <c r="J1247" s="128"/>
      <c r="K1247" s="128"/>
      <c r="L1247" s="128"/>
      <c r="M1247" s="128"/>
      <c r="N1247" s="128"/>
      <c r="O1247" s="128"/>
    </row>
    <row r="1248" spans="6:15" s="88" customFormat="1" x14ac:dyDescent="0.2">
      <c r="F1248" s="128"/>
      <c r="G1248" s="128"/>
      <c r="J1248" s="128"/>
      <c r="K1248" s="128"/>
      <c r="L1248" s="128"/>
      <c r="M1248" s="128"/>
      <c r="N1248" s="128"/>
      <c r="O1248" s="128"/>
    </row>
    <row r="1249" spans="6:15" s="88" customFormat="1" x14ac:dyDescent="0.2">
      <c r="F1249" s="128"/>
      <c r="G1249" s="128"/>
      <c r="J1249" s="128"/>
      <c r="K1249" s="128"/>
      <c r="L1249" s="128"/>
      <c r="M1249" s="128"/>
      <c r="N1249" s="128"/>
      <c r="O1249" s="128"/>
    </row>
    <row r="1250" spans="6:15" s="88" customFormat="1" x14ac:dyDescent="0.2">
      <c r="F1250" s="128"/>
      <c r="G1250" s="128"/>
      <c r="J1250" s="128"/>
      <c r="K1250" s="128"/>
      <c r="L1250" s="128"/>
      <c r="M1250" s="128"/>
      <c r="N1250" s="128"/>
      <c r="O1250" s="128"/>
    </row>
    <row r="1251" spans="6:15" s="88" customFormat="1" x14ac:dyDescent="0.2">
      <c r="F1251" s="128"/>
      <c r="G1251" s="128"/>
      <c r="J1251" s="128"/>
      <c r="K1251" s="128"/>
      <c r="L1251" s="128"/>
      <c r="M1251" s="128"/>
      <c r="N1251" s="128"/>
      <c r="O1251" s="128"/>
    </row>
    <row r="1252" spans="6:15" s="88" customFormat="1" x14ac:dyDescent="0.2">
      <c r="F1252" s="128"/>
      <c r="G1252" s="128"/>
      <c r="J1252" s="128"/>
      <c r="K1252" s="128"/>
      <c r="L1252" s="128"/>
      <c r="M1252" s="128"/>
      <c r="N1252" s="128"/>
      <c r="O1252" s="128"/>
    </row>
    <row r="1253" spans="6:15" s="88" customFormat="1" x14ac:dyDescent="0.2">
      <c r="F1253" s="128"/>
      <c r="G1253" s="128"/>
      <c r="J1253" s="128"/>
      <c r="K1253" s="128"/>
      <c r="L1253" s="128"/>
      <c r="M1253" s="128"/>
      <c r="N1253" s="128"/>
      <c r="O1253" s="128"/>
    </row>
    <row r="1254" spans="6:15" s="88" customFormat="1" x14ac:dyDescent="0.2">
      <c r="F1254" s="128"/>
      <c r="G1254" s="128"/>
      <c r="J1254" s="128"/>
      <c r="K1254" s="128"/>
      <c r="L1254" s="128"/>
      <c r="M1254" s="128"/>
      <c r="N1254" s="128"/>
      <c r="O1254" s="128"/>
    </row>
    <row r="1255" spans="6:15" s="88" customFormat="1" x14ac:dyDescent="0.2">
      <c r="F1255" s="128"/>
      <c r="G1255" s="128"/>
      <c r="J1255" s="128"/>
      <c r="K1255" s="128"/>
      <c r="L1255" s="128"/>
      <c r="M1255" s="128"/>
      <c r="N1255" s="128"/>
      <c r="O1255" s="128"/>
    </row>
    <row r="1256" spans="6:15" s="88" customFormat="1" x14ac:dyDescent="0.2">
      <c r="F1256" s="128"/>
      <c r="G1256" s="128"/>
      <c r="J1256" s="128"/>
      <c r="K1256" s="128"/>
      <c r="L1256" s="128"/>
      <c r="M1256" s="128"/>
      <c r="N1256" s="128"/>
      <c r="O1256" s="128"/>
    </row>
    <row r="1257" spans="6:15" s="88" customFormat="1" x14ac:dyDescent="0.2">
      <c r="F1257" s="128"/>
      <c r="G1257" s="128"/>
      <c r="J1257" s="128"/>
      <c r="K1257" s="128"/>
      <c r="L1257" s="128"/>
      <c r="M1257" s="128"/>
      <c r="N1257" s="128"/>
      <c r="O1257" s="128"/>
    </row>
    <row r="1258" spans="6:15" s="88" customFormat="1" x14ac:dyDescent="0.2">
      <c r="F1258" s="128"/>
      <c r="G1258" s="128"/>
      <c r="J1258" s="128"/>
      <c r="K1258" s="128"/>
      <c r="L1258" s="128"/>
      <c r="M1258" s="128"/>
      <c r="N1258" s="128"/>
      <c r="O1258" s="128"/>
    </row>
    <row r="1259" spans="6:15" s="88" customFormat="1" x14ac:dyDescent="0.2">
      <c r="F1259" s="128"/>
      <c r="G1259" s="128"/>
      <c r="J1259" s="128"/>
      <c r="K1259" s="128"/>
      <c r="L1259" s="128"/>
      <c r="M1259" s="128"/>
      <c r="N1259" s="128"/>
      <c r="O1259" s="128"/>
    </row>
    <row r="1260" spans="6:15" s="88" customFormat="1" x14ac:dyDescent="0.2">
      <c r="F1260" s="128"/>
      <c r="G1260" s="128"/>
      <c r="J1260" s="128"/>
      <c r="K1260" s="128"/>
      <c r="L1260" s="128"/>
      <c r="M1260" s="128"/>
      <c r="N1260" s="128"/>
      <c r="O1260" s="128"/>
    </row>
    <row r="1261" spans="6:15" s="88" customFormat="1" x14ac:dyDescent="0.2">
      <c r="F1261" s="128"/>
      <c r="G1261" s="128"/>
      <c r="J1261" s="128"/>
      <c r="K1261" s="128"/>
      <c r="L1261" s="128"/>
      <c r="M1261" s="128"/>
      <c r="N1261" s="128"/>
      <c r="O1261" s="128"/>
    </row>
    <row r="1262" spans="6:15" s="88" customFormat="1" x14ac:dyDescent="0.2">
      <c r="F1262" s="128"/>
      <c r="G1262" s="128"/>
      <c r="J1262" s="128"/>
      <c r="K1262" s="128"/>
      <c r="L1262" s="128"/>
      <c r="M1262" s="128"/>
      <c r="N1262" s="128"/>
      <c r="O1262" s="128"/>
    </row>
    <row r="1263" spans="6:15" s="88" customFormat="1" x14ac:dyDescent="0.2">
      <c r="F1263" s="128"/>
      <c r="G1263" s="128"/>
      <c r="J1263" s="128"/>
      <c r="K1263" s="128"/>
      <c r="L1263" s="128"/>
      <c r="M1263" s="128"/>
      <c r="N1263" s="128"/>
      <c r="O1263" s="128"/>
    </row>
    <row r="1264" spans="6:15" s="88" customFormat="1" x14ac:dyDescent="0.2">
      <c r="F1264" s="128"/>
      <c r="G1264" s="128"/>
      <c r="J1264" s="128"/>
      <c r="K1264" s="128"/>
      <c r="L1264" s="128"/>
      <c r="M1264" s="128"/>
      <c r="N1264" s="128"/>
      <c r="O1264" s="128"/>
    </row>
    <row r="1265" spans="6:15" s="88" customFormat="1" x14ac:dyDescent="0.2">
      <c r="F1265" s="128"/>
      <c r="G1265" s="128"/>
      <c r="J1265" s="128"/>
      <c r="K1265" s="128"/>
      <c r="L1265" s="128"/>
      <c r="M1265" s="128"/>
      <c r="N1265" s="128"/>
      <c r="O1265" s="128"/>
    </row>
    <row r="1266" spans="6:15" s="88" customFormat="1" x14ac:dyDescent="0.2">
      <c r="F1266" s="128"/>
      <c r="G1266" s="128"/>
      <c r="J1266" s="128"/>
      <c r="K1266" s="128"/>
      <c r="L1266" s="128"/>
      <c r="M1266" s="128"/>
      <c r="N1266" s="128"/>
      <c r="O1266" s="128"/>
    </row>
    <row r="1267" spans="6:15" s="88" customFormat="1" x14ac:dyDescent="0.2">
      <c r="F1267" s="128"/>
      <c r="G1267" s="128"/>
      <c r="J1267" s="128"/>
      <c r="K1267" s="128"/>
      <c r="L1267" s="128"/>
      <c r="M1267" s="128"/>
      <c r="N1267" s="128"/>
      <c r="O1267" s="128"/>
    </row>
    <row r="1268" spans="6:15" s="88" customFormat="1" x14ac:dyDescent="0.2">
      <c r="F1268" s="128"/>
      <c r="G1268" s="128"/>
      <c r="J1268" s="128"/>
      <c r="K1268" s="128"/>
      <c r="L1268" s="128"/>
      <c r="M1268" s="128"/>
      <c r="N1268" s="128"/>
      <c r="O1268" s="128"/>
    </row>
    <row r="1269" spans="6:15" s="88" customFormat="1" x14ac:dyDescent="0.2">
      <c r="F1269" s="128"/>
      <c r="G1269" s="128"/>
      <c r="J1269" s="128"/>
      <c r="K1269" s="128"/>
      <c r="L1269" s="128"/>
      <c r="M1269" s="128"/>
      <c r="N1269" s="128"/>
      <c r="O1269" s="128"/>
    </row>
    <row r="1270" spans="6:15" s="88" customFormat="1" x14ac:dyDescent="0.2">
      <c r="F1270" s="128"/>
      <c r="G1270" s="128"/>
      <c r="J1270" s="128"/>
      <c r="K1270" s="128"/>
      <c r="L1270" s="128"/>
      <c r="M1270" s="128"/>
      <c r="N1270" s="128"/>
      <c r="O1270" s="128"/>
    </row>
    <row r="1271" spans="6:15" s="88" customFormat="1" x14ac:dyDescent="0.2">
      <c r="F1271" s="128"/>
      <c r="G1271" s="128"/>
      <c r="J1271" s="128"/>
      <c r="K1271" s="128"/>
      <c r="L1271" s="128"/>
      <c r="M1271" s="128"/>
      <c r="N1271" s="128"/>
      <c r="O1271" s="128"/>
    </row>
    <row r="1272" spans="6:15" s="88" customFormat="1" x14ac:dyDescent="0.2">
      <c r="F1272" s="128"/>
      <c r="G1272" s="128"/>
      <c r="J1272" s="128"/>
      <c r="K1272" s="128"/>
      <c r="L1272" s="128"/>
      <c r="M1272" s="128"/>
      <c r="N1272" s="128"/>
      <c r="O1272" s="128"/>
    </row>
    <row r="1273" spans="6:15" s="88" customFormat="1" x14ac:dyDescent="0.2">
      <c r="F1273" s="128"/>
      <c r="G1273" s="128"/>
      <c r="J1273" s="128"/>
      <c r="K1273" s="128"/>
      <c r="L1273" s="128"/>
      <c r="M1273" s="128"/>
      <c r="N1273" s="128"/>
      <c r="O1273" s="128"/>
    </row>
    <row r="1274" spans="6:15" s="88" customFormat="1" x14ac:dyDescent="0.2">
      <c r="F1274" s="128"/>
      <c r="G1274" s="128"/>
      <c r="J1274" s="128"/>
      <c r="K1274" s="128"/>
      <c r="L1274" s="128"/>
      <c r="M1274" s="128"/>
      <c r="N1274" s="128"/>
      <c r="O1274" s="128"/>
    </row>
    <row r="1275" spans="6:15" s="88" customFormat="1" x14ac:dyDescent="0.2">
      <c r="F1275" s="128"/>
      <c r="G1275" s="128"/>
      <c r="J1275" s="128"/>
      <c r="K1275" s="128"/>
      <c r="L1275" s="128"/>
      <c r="M1275" s="128"/>
      <c r="N1275" s="128"/>
      <c r="O1275" s="128"/>
    </row>
    <row r="1276" spans="6:15" s="88" customFormat="1" x14ac:dyDescent="0.2">
      <c r="F1276" s="128"/>
      <c r="G1276" s="128"/>
      <c r="J1276" s="128"/>
      <c r="K1276" s="128"/>
      <c r="L1276" s="128"/>
      <c r="M1276" s="128"/>
      <c r="N1276" s="128"/>
      <c r="O1276" s="128"/>
    </row>
    <row r="1277" spans="6:15" s="88" customFormat="1" x14ac:dyDescent="0.2">
      <c r="F1277" s="128"/>
      <c r="G1277" s="128"/>
      <c r="J1277" s="128"/>
      <c r="K1277" s="128"/>
      <c r="L1277" s="128"/>
      <c r="M1277" s="128"/>
      <c r="N1277" s="128"/>
      <c r="O1277" s="128"/>
    </row>
    <row r="1278" spans="6:15" s="88" customFormat="1" x14ac:dyDescent="0.2">
      <c r="F1278" s="128"/>
      <c r="G1278" s="128"/>
      <c r="J1278" s="128"/>
      <c r="K1278" s="128"/>
      <c r="L1278" s="128"/>
      <c r="M1278" s="128"/>
      <c r="N1278" s="128"/>
      <c r="O1278" s="128"/>
    </row>
    <row r="1279" spans="6:15" s="88" customFormat="1" x14ac:dyDescent="0.2">
      <c r="F1279" s="128"/>
      <c r="G1279" s="128"/>
      <c r="J1279" s="128"/>
      <c r="K1279" s="128"/>
      <c r="L1279" s="128"/>
      <c r="M1279" s="128"/>
      <c r="N1279" s="128"/>
      <c r="O1279" s="128"/>
    </row>
    <row r="1280" spans="6:15" s="88" customFormat="1" x14ac:dyDescent="0.2">
      <c r="F1280" s="128"/>
      <c r="G1280" s="128"/>
      <c r="J1280" s="128"/>
      <c r="K1280" s="128"/>
      <c r="L1280" s="128"/>
      <c r="M1280" s="128"/>
      <c r="N1280" s="128"/>
      <c r="O1280" s="128"/>
    </row>
    <row r="1281" spans="6:15" s="88" customFormat="1" x14ac:dyDescent="0.2">
      <c r="F1281" s="128"/>
      <c r="G1281" s="128"/>
      <c r="J1281" s="128"/>
      <c r="K1281" s="128"/>
      <c r="L1281" s="128"/>
      <c r="M1281" s="128"/>
      <c r="N1281" s="128"/>
      <c r="O1281" s="128"/>
    </row>
    <row r="1282" spans="6:15" s="88" customFormat="1" x14ac:dyDescent="0.2">
      <c r="F1282" s="128"/>
      <c r="G1282" s="128"/>
      <c r="J1282" s="128"/>
      <c r="K1282" s="128"/>
      <c r="L1282" s="128"/>
      <c r="M1282" s="128"/>
      <c r="N1282" s="128"/>
      <c r="O1282" s="128"/>
    </row>
    <row r="1283" spans="6:15" s="88" customFormat="1" x14ac:dyDescent="0.2">
      <c r="F1283" s="128"/>
      <c r="G1283" s="128"/>
      <c r="J1283" s="128"/>
      <c r="K1283" s="128"/>
      <c r="L1283" s="128"/>
      <c r="M1283" s="128"/>
      <c r="N1283" s="128"/>
      <c r="O1283" s="128"/>
    </row>
    <row r="1284" spans="6:15" s="88" customFormat="1" x14ac:dyDescent="0.2">
      <c r="F1284" s="128"/>
      <c r="G1284" s="128"/>
      <c r="J1284" s="128"/>
      <c r="K1284" s="128"/>
      <c r="L1284" s="128"/>
      <c r="M1284" s="128"/>
      <c r="N1284" s="128"/>
      <c r="O1284" s="128"/>
    </row>
    <row r="1285" spans="6:15" s="88" customFormat="1" x14ac:dyDescent="0.2">
      <c r="F1285" s="128"/>
      <c r="G1285" s="128"/>
      <c r="J1285" s="128"/>
      <c r="K1285" s="128"/>
      <c r="L1285" s="128"/>
      <c r="M1285" s="128"/>
      <c r="N1285" s="128"/>
      <c r="O1285" s="128"/>
    </row>
    <row r="1286" spans="6:15" s="88" customFormat="1" x14ac:dyDescent="0.2">
      <c r="F1286" s="128"/>
      <c r="G1286" s="128"/>
      <c r="J1286" s="128"/>
      <c r="K1286" s="128"/>
      <c r="L1286" s="128"/>
      <c r="M1286" s="128"/>
      <c r="N1286" s="128"/>
      <c r="O1286" s="128"/>
    </row>
    <row r="1287" spans="6:15" s="88" customFormat="1" x14ac:dyDescent="0.2">
      <c r="F1287" s="128"/>
      <c r="G1287" s="128"/>
      <c r="J1287" s="128"/>
      <c r="K1287" s="128"/>
      <c r="L1287" s="128"/>
      <c r="M1287" s="128"/>
      <c r="N1287" s="128"/>
      <c r="O1287" s="128"/>
    </row>
    <row r="1288" spans="6:15" s="88" customFormat="1" x14ac:dyDescent="0.2">
      <c r="F1288" s="128"/>
      <c r="G1288" s="128"/>
      <c r="J1288" s="128"/>
      <c r="K1288" s="128"/>
      <c r="L1288" s="128"/>
      <c r="M1288" s="128"/>
      <c r="N1288" s="128"/>
      <c r="O1288" s="128"/>
    </row>
    <row r="1289" spans="6:15" s="88" customFormat="1" x14ac:dyDescent="0.2">
      <c r="F1289" s="128"/>
      <c r="G1289" s="128"/>
      <c r="J1289" s="128"/>
      <c r="K1289" s="128"/>
      <c r="L1289" s="128"/>
      <c r="M1289" s="128"/>
      <c r="N1289" s="128"/>
      <c r="O1289" s="128"/>
    </row>
    <row r="1290" spans="6:15" s="88" customFormat="1" x14ac:dyDescent="0.2">
      <c r="F1290" s="128"/>
      <c r="G1290" s="128"/>
      <c r="J1290" s="128"/>
      <c r="K1290" s="128"/>
      <c r="L1290" s="128"/>
      <c r="M1290" s="128"/>
      <c r="N1290" s="128"/>
      <c r="O1290" s="128"/>
    </row>
    <row r="1291" spans="6:15" s="88" customFormat="1" x14ac:dyDescent="0.2">
      <c r="F1291" s="128"/>
      <c r="G1291" s="128"/>
      <c r="J1291" s="128"/>
      <c r="K1291" s="128"/>
      <c r="L1291" s="128"/>
      <c r="M1291" s="128"/>
      <c r="N1291" s="128"/>
      <c r="O1291" s="128"/>
    </row>
    <row r="1292" spans="6:15" s="88" customFormat="1" x14ac:dyDescent="0.2">
      <c r="F1292" s="128"/>
      <c r="G1292" s="128"/>
      <c r="J1292" s="128"/>
      <c r="K1292" s="128"/>
      <c r="L1292" s="128"/>
      <c r="M1292" s="128"/>
      <c r="N1292" s="128"/>
      <c r="O1292" s="128"/>
    </row>
    <row r="1293" spans="6:15" s="88" customFormat="1" x14ac:dyDescent="0.2">
      <c r="F1293" s="128"/>
      <c r="G1293" s="128"/>
      <c r="J1293" s="128"/>
      <c r="K1293" s="128"/>
      <c r="L1293" s="128"/>
      <c r="M1293" s="128"/>
      <c r="N1293" s="128"/>
      <c r="O1293" s="128"/>
    </row>
    <row r="1294" spans="6:15" s="88" customFormat="1" x14ac:dyDescent="0.2">
      <c r="F1294" s="128"/>
      <c r="G1294" s="128"/>
      <c r="J1294" s="128"/>
      <c r="K1294" s="128"/>
      <c r="L1294" s="128"/>
      <c r="M1294" s="128"/>
      <c r="N1294" s="128"/>
      <c r="O1294" s="128"/>
    </row>
    <row r="1295" spans="6:15" s="88" customFormat="1" x14ac:dyDescent="0.2">
      <c r="F1295" s="128"/>
      <c r="G1295" s="128"/>
      <c r="J1295" s="128"/>
      <c r="K1295" s="128"/>
      <c r="L1295" s="128"/>
      <c r="M1295" s="128"/>
      <c r="N1295" s="128"/>
      <c r="O1295" s="128"/>
    </row>
    <row r="1296" spans="6:15" s="88" customFormat="1" x14ac:dyDescent="0.2">
      <c r="F1296" s="128"/>
      <c r="G1296" s="128"/>
      <c r="J1296" s="128"/>
      <c r="K1296" s="128"/>
      <c r="L1296" s="128"/>
      <c r="M1296" s="128"/>
      <c r="N1296" s="128"/>
      <c r="O1296" s="128"/>
    </row>
    <row r="1297" spans="6:15" s="88" customFormat="1" x14ac:dyDescent="0.2">
      <c r="F1297" s="128"/>
      <c r="G1297" s="128"/>
      <c r="J1297" s="128"/>
      <c r="K1297" s="128"/>
      <c r="L1297" s="128"/>
      <c r="M1297" s="128"/>
      <c r="N1297" s="128"/>
      <c r="O1297" s="128"/>
    </row>
    <row r="1298" spans="6:15" s="88" customFormat="1" x14ac:dyDescent="0.2">
      <c r="F1298" s="128"/>
      <c r="G1298" s="128"/>
      <c r="J1298" s="128"/>
      <c r="K1298" s="128"/>
      <c r="L1298" s="128"/>
      <c r="M1298" s="128"/>
      <c r="N1298" s="128"/>
      <c r="O1298" s="128"/>
    </row>
    <row r="1299" spans="6:15" s="88" customFormat="1" x14ac:dyDescent="0.2">
      <c r="F1299" s="128"/>
      <c r="G1299" s="128"/>
      <c r="J1299" s="128"/>
      <c r="K1299" s="128"/>
      <c r="L1299" s="128"/>
      <c r="M1299" s="128"/>
      <c r="N1299" s="128"/>
      <c r="O1299" s="128"/>
    </row>
    <row r="1300" spans="6:15" s="88" customFormat="1" x14ac:dyDescent="0.2">
      <c r="F1300" s="128"/>
      <c r="G1300" s="128"/>
      <c r="J1300" s="128"/>
      <c r="K1300" s="128"/>
      <c r="L1300" s="128"/>
      <c r="M1300" s="128"/>
      <c r="N1300" s="128"/>
      <c r="O1300" s="128"/>
    </row>
    <row r="1301" spans="6:15" s="88" customFormat="1" x14ac:dyDescent="0.2">
      <c r="F1301" s="128"/>
      <c r="G1301" s="128"/>
      <c r="J1301" s="128"/>
      <c r="K1301" s="128"/>
      <c r="L1301" s="128"/>
      <c r="M1301" s="128"/>
      <c r="N1301" s="128"/>
      <c r="O1301" s="128"/>
    </row>
    <row r="1302" spans="6:15" s="88" customFormat="1" x14ac:dyDescent="0.2">
      <c r="F1302" s="128"/>
      <c r="G1302" s="128"/>
      <c r="J1302" s="128"/>
      <c r="K1302" s="128"/>
      <c r="L1302" s="128"/>
      <c r="M1302" s="128"/>
      <c r="N1302" s="128"/>
      <c r="O1302" s="128"/>
    </row>
    <row r="1303" spans="6:15" s="88" customFormat="1" x14ac:dyDescent="0.2">
      <c r="F1303" s="128"/>
      <c r="G1303" s="128"/>
      <c r="J1303" s="128"/>
      <c r="K1303" s="128"/>
      <c r="L1303" s="128"/>
      <c r="M1303" s="128"/>
      <c r="N1303" s="128"/>
      <c r="O1303" s="128"/>
    </row>
    <row r="1304" spans="6:15" s="88" customFormat="1" x14ac:dyDescent="0.2">
      <c r="F1304" s="128"/>
      <c r="G1304" s="128"/>
      <c r="J1304" s="128"/>
      <c r="K1304" s="128"/>
      <c r="L1304" s="128"/>
      <c r="M1304" s="128"/>
      <c r="N1304" s="128"/>
      <c r="O1304" s="128"/>
    </row>
    <row r="1305" spans="6:15" s="88" customFormat="1" x14ac:dyDescent="0.2">
      <c r="F1305" s="128"/>
      <c r="G1305" s="128"/>
      <c r="J1305" s="128"/>
      <c r="K1305" s="128"/>
      <c r="L1305" s="128"/>
      <c r="M1305" s="128"/>
      <c r="N1305" s="128"/>
      <c r="O1305" s="128"/>
    </row>
    <row r="1306" spans="6:15" s="88" customFormat="1" x14ac:dyDescent="0.2">
      <c r="F1306" s="128"/>
      <c r="G1306" s="128"/>
      <c r="J1306" s="128"/>
      <c r="K1306" s="128"/>
      <c r="L1306" s="128"/>
      <c r="M1306" s="128"/>
      <c r="N1306" s="128"/>
      <c r="O1306" s="128"/>
    </row>
    <row r="1307" spans="6:15" s="88" customFormat="1" x14ac:dyDescent="0.2">
      <c r="F1307" s="128"/>
      <c r="G1307" s="128"/>
      <c r="J1307" s="128"/>
      <c r="K1307" s="128"/>
      <c r="L1307" s="128"/>
      <c r="M1307" s="128"/>
      <c r="N1307" s="128"/>
      <c r="O1307" s="128"/>
    </row>
    <row r="1308" spans="6:15" s="88" customFormat="1" x14ac:dyDescent="0.2">
      <c r="F1308" s="128"/>
      <c r="G1308" s="128"/>
      <c r="J1308" s="128"/>
      <c r="K1308" s="128"/>
      <c r="L1308" s="128"/>
      <c r="M1308" s="128"/>
      <c r="N1308" s="128"/>
      <c r="O1308" s="128"/>
    </row>
    <row r="1309" spans="6:15" s="88" customFormat="1" x14ac:dyDescent="0.2">
      <c r="F1309" s="128"/>
      <c r="G1309" s="128"/>
      <c r="J1309" s="128"/>
      <c r="K1309" s="128"/>
      <c r="L1309" s="128"/>
      <c r="M1309" s="128"/>
      <c r="N1309" s="128"/>
      <c r="O1309" s="128"/>
    </row>
    <row r="1310" spans="6:15" s="88" customFormat="1" x14ac:dyDescent="0.2">
      <c r="F1310" s="128"/>
      <c r="G1310" s="128"/>
      <c r="J1310" s="128"/>
      <c r="K1310" s="128"/>
      <c r="L1310" s="128"/>
      <c r="M1310" s="128"/>
      <c r="N1310" s="128"/>
      <c r="O1310" s="128"/>
    </row>
    <row r="1311" spans="6:15" s="88" customFormat="1" x14ac:dyDescent="0.2">
      <c r="F1311" s="128"/>
      <c r="G1311" s="128"/>
      <c r="J1311" s="128"/>
      <c r="K1311" s="128"/>
      <c r="L1311" s="128"/>
      <c r="M1311" s="128"/>
      <c r="N1311" s="128"/>
      <c r="O1311" s="128"/>
    </row>
    <row r="1312" spans="6:15" s="88" customFormat="1" x14ac:dyDescent="0.2">
      <c r="F1312" s="128"/>
      <c r="G1312" s="128"/>
      <c r="J1312" s="128"/>
      <c r="K1312" s="128"/>
      <c r="L1312" s="128"/>
      <c r="M1312" s="128"/>
      <c r="N1312" s="128"/>
      <c r="O1312" s="128"/>
    </row>
    <row r="1313" spans="6:15" s="88" customFormat="1" x14ac:dyDescent="0.2">
      <c r="F1313" s="128"/>
      <c r="G1313" s="128"/>
      <c r="J1313" s="128"/>
      <c r="K1313" s="128"/>
      <c r="L1313" s="128"/>
      <c r="M1313" s="128"/>
      <c r="N1313" s="128"/>
      <c r="O1313" s="128"/>
    </row>
    <row r="1314" spans="6:15" s="88" customFormat="1" x14ac:dyDescent="0.2">
      <c r="F1314" s="128"/>
      <c r="G1314" s="128"/>
      <c r="J1314" s="128"/>
      <c r="K1314" s="128"/>
      <c r="L1314" s="128"/>
      <c r="M1314" s="128"/>
      <c r="N1314" s="128"/>
      <c r="O1314" s="128"/>
    </row>
    <row r="1315" spans="6:15" s="88" customFormat="1" x14ac:dyDescent="0.2">
      <c r="F1315" s="128"/>
      <c r="G1315" s="128"/>
      <c r="J1315" s="128"/>
      <c r="K1315" s="128"/>
      <c r="L1315" s="128"/>
      <c r="M1315" s="128"/>
      <c r="N1315" s="128"/>
      <c r="O1315" s="128"/>
    </row>
    <row r="1316" spans="6:15" s="88" customFormat="1" x14ac:dyDescent="0.2">
      <c r="F1316" s="128"/>
      <c r="G1316" s="128"/>
      <c r="J1316" s="128"/>
      <c r="K1316" s="128"/>
      <c r="L1316" s="128"/>
      <c r="M1316" s="128"/>
      <c r="N1316" s="128"/>
      <c r="O1316" s="128"/>
    </row>
    <row r="1317" spans="6:15" s="88" customFormat="1" x14ac:dyDescent="0.2">
      <c r="F1317" s="128"/>
      <c r="G1317" s="128"/>
      <c r="J1317" s="128"/>
      <c r="K1317" s="128"/>
      <c r="L1317" s="128"/>
      <c r="M1317" s="128"/>
      <c r="N1317" s="128"/>
      <c r="O1317" s="128"/>
    </row>
    <row r="1318" spans="6:15" s="88" customFormat="1" x14ac:dyDescent="0.2">
      <c r="F1318" s="128"/>
      <c r="G1318" s="128"/>
      <c r="J1318" s="128"/>
      <c r="K1318" s="128"/>
      <c r="L1318" s="128"/>
      <c r="M1318" s="128"/>
      <c r="N1318" s="128"/>
      <c r="O1318" s="128"/>
    </row>
    <row r="1319" spans="6:15" s="88" customFormat="1" x14ac:dyDescent="0.2">
      <c r="F1319" s="128"/>
      <c r="G1319" s="128"/>
      <c r="J1319" s="128"/>
      <c r="K1319" s="128"/>
      <c r="L1319" s="128"/>
      <c r="M1319" s="128"/>
      <c r="N1319" s="128"/>
      <c r="O1319" s="128"/>
    </row>
    <row r="1320" spans="6:15" s="88" customFormat="1" x14ac:dyDescent="0.2">
      <c r="F1320" s="128"/>
      <c r="G1320" s="128"/>
      <c r="J1320" s="128"/>
      <c r="K1320" s="128"/>
      <c r="L1320" s="128"/>
      <c r="M1320" s="128"/>
      <c r="N1320" s="128"/>
      <c r="O1320" s="128"/>
    </row>
    <row r="1321" spans="6:15" s="88" customFormat="1" x14ac:dyDescent="0.2">
      <c r="F1321" s="128"/>
      <c r="G1321" s="128"/>
      <c r="J1321" s="128"/>
      <c r="K1321" s="128"/>
      <c r="L1321" s="128"/>
      <c r="M1321" s="128"/>
      <c r="N1321" s="128"/>
      <c r="O1321" s="128"/>
    </row>
    <row r="1322" spans="6:15" s="88" customFormat="1" x14ac:dyDescent="0.2">
      <c r="F1322" s="128"/>
      <c r="G1322" s="128"/>
      <c r="J1322" s="128"/>
      <c r="K1322" s="128"/>
      <c r="L1322" s="128"/>
      <c r="M1322" s="128"/>
      <c r="N1322" s="128"/>
      <c r="O1322" s="128"/>
    </row>
    <row r="1323" spans="6:15" s="88" customFormat="1" x14ac:dyDescent="0.2">
      <c r="F1323" s="128"/>
      <c r="G1323" s="128"/>
      <c r="J1323" s="128"/>
      <c r="K1323" s="128"/>
      <c r="L1323" s="128"/>
      <c r="M1323" s="128"/>
      <c r="N1323" s="128"/>
      <c r="O1323" s="128"/>
    </row>
    <row r="1324" spans="6:15" s="88" customFormat="1" x14ac:dyDescent="0.2">
      <c r="F1324" s="128"/>
      <c r="G1324" s="128"/>
      <c r="J1324" s="128"/>
      <c r="K1324" s="128"/>
      <c r="L1324" s="128"/>
      <c r="M1324" s="128"/>
      <c r="N1324" s="128"/>
      <c r="O1324" s="128"/>
    </row>
    <row r="1325" spans="6:15" s="88" customFormat="1" x14ac:dyDescent="0.2">
      <c r="F1325" s="128"/>
      <c r="G1325" s="128"/>
      <c r="J1325" s="128"/>
      <c r="K1325" s="128"/>
      <c r="L1325" s="128"/>
      <c r="M1325" s="128"/>
      <c r="N1325" s="128"/>
      <c r="O1325" s="128"/>
    </row>
    <row r="1326" spans="6:15" s="88" customFormat="1" x14ac:dyDescent="0.2">
      <c r="F1326" s="128"/>
      <c r="G1326" s="128"/>
      <c r="J1326" s="128"/>
      <c r="K1326" s="128"/>
      <c r="L1326" s="128"/>
      <c r="M1326" s="128"/>
      <c r="N1326" s="128"/>
      <c r="O1326" s="128"/>
    </row>
    <row r="1327" spans="6:15" s="88" customFormat="1" x14ac:dyDescent="0.2">
      <c r="F1327" s="128"/>
      <c r="G1327" s="128"/>
      <c r="J1327" s="128"/>
      <c r="K1327" s="128"/>
      <c r="L1327" s="128"/>
      <c r="M1327" s="128"/>
      <c r="N1327" s="128"/>
      <c r="O1327" s="128"/>
    </row>
    <row r="1328" spans="6:15" s="88" customFormat="1" x14ac:dyDescent="0.2">
      <c r="F1328" s="128"/>
      <c r="G1328" s="128"/>
      <c r="J1328" s="128"/>
      <c r="K1328" s="128"/>
      <c r="L1328" s="128"/>
      <c r="M1328" s="128"/>
      <c r="N1328" s="128"/>
      <c r="O1328" s="128"/>
    </row>
    <row r="1329" spans="6:15" s="88" customFormat="1" x14ac:dyDescent="0.2">
      <c r="F1329" s="128"/>
      <c r="G1329" s="128"/>
      <c r="J1329" s="128"/>
      <c r="K1329" s="128"/>
      <c r="L1329" s="128"/>
      <c r="M1329" s="128"/>
      <c r="N1329" s="128"/>
      <c r="O1329" s="128"/>
    </row>
    <row r="1330" spans="6:15" s="88" customFormat="1" x14ac:dyDescent="0.2">
      <c r="F1330" s="128"/>
      <c r="G1330" s="128"/>
      <c r="J1330" s="128"/>
      <c r="K1330" s="128"/>
      <c r="L1330" s="128"/>
      <c r="M1330" s="128"/>
      <c r="N1330" s="128"/>
      <c r="O1330" s="128"/>
    </row>
    <row r="1331" spans="6:15" s="88" customFormat="1" x14ac:dyDescent="0.2">
      <c r="F1331" s="128"/>
      <c r="G1331" s="128"/>
      <c r="J1331" s="128"/>
      <c r="K1331" s="128"/>
      <c r="L1331" s="128"/>
      <c r="M1331" s="128"/>
      <c r="N1331" s="128"/>
      <c r="O1331" s="128"/>
    </row>
    <row r="1332" spans="6:15" s="88" customFormat="1" x14ac:dyDescent="0.2">
      <c r="F1332" s="128"/>
      <c r="G1332" s="128"/>
      <c r="J1332" s="128"/>
      <c r="K1332" s="128"/>
      <c r="L1332" s="128"/>
      <c r="M1332" s="128"/>
      <c r="N1332" s="128"/>
      <c r="O1332" s="128"/>
    </row>
    <row r="1333" spans="6:15" s="88" customFormat="1" x14ac:dyDescent="0.2">
      <c r="F1333" s="128"/>
      <c r="G1333" s="128"/>
      <c r="J1333" s="128"/>
      <c r="K1333" s="128"/>
      <c r="L1333" s="128"/>
      <c r="M1333" s="128"/>
      <c r="N1333" s="128"/>
      <c r="O1333" s="128"/>
    </row>
    <row r="1334" spans="6:15" s="88" customFormat="1" x14ac:dyDescent="0.2">
      <c r="F1334" s="128"/>
      <c r="G1334" s="128"/>
      <c r="J1334" s="128"/>
      <c r="K1334" s="128"/>
      <c r="L1334" s="128"/>
      <c r="M1334" s="128"/>
      <c r="N1334" s="128"/>
      <c r="O1334" s="128"/>
    </row>
    <row r="1335" spans="6:15" s="88" customFormat="1" x14ac:dyDescent="0.2">
      <c r="F1335" s="128"/>
      <c r="G1335" s="128"/>
      <c r="J1335" s="128"/>
      <c r="K1335" s="128"/>
      <c r="L1335" s="128"/>
      <c r="M1335" s="128"/>
      <c r="N1335" s="128"/>
      <c r="O1335" s="128"/>
    </row>
    <row r="1336" spans="6:15" s="88" customFormat="1" x14ac:dyDescent="0.2">
      <c r="F1336" s="128"/>
      <c r="G1336" s="128"/>
      <c r="J1336" s="128"/>
      <c r="K1336" s="128"/>
      <c r="L1336" s="128"/>
      <c r="M1336" s="128"/>
      <c r="N1336" s="128"/>
      <c r="O1336" s="128"/>
    </row>
    <row r="1337" spans="6:15" s="88" customFormat="1" x14ac:dyDescent="0.2">
      <c r="F1337" s="128"/>
      <c r="G1337" s="128"/>
      <c r="J1337" s="128"/>
      <c r="K1337" s="128"/>
      <c r="L1337" s="128"/>
      <c r="M1337" s="128"/>
      <c r="N1337" s="128"/>
      <c r="O1337" s="128"/>
    </row>
    <row r="1338" spans="6:15" s="88" customFormat="1" x14ac:dyDescent="0.2">
      <c r="F1338" s="128"/>
      <c r="G1338" s="128"/>
      <c r="J1338" s="128"/>
      <c r="K1338" s="128"/>
      <c r="L1338" s="128"/>
      <c r="M1338" s="128"/>
      <c r="N1338" s="128"/>
      <c r="O1338" s="128"/>
    </row>
    <row r="1339" spans="6:15" s="88" customFormat="1" x14ac:dyDescent="0.2">
      <c r="F1339" s="128"/>
      <c r="G1339" s="128"/>
      <c r="J1339" s="128"/>
      <c r="K1339" s="128"/>
      <c r="L1339" s="128"/>
      <c r="M1339" s="128"/>
      <c r="N1339" s="128"/>
      <c r="O1339" s="128"/>
    </row>
    <row r="1340" spans="6:15" s="88" customFormat="1" x14ac:dyDescent="0.2">
      <c r="F1340" s="128"/>
      <c r="G1340" s="128"/>
      <c r="J1340" s="128"/>
      <c r="K1340" s="128"/>
      <c r="L1340" s="128"/>
      <c r="M1340" s="128"/>
      <c r="N1340" s="128"/>
      <c r="O1340" s="128"/>
    </row>
    <row r="1341" spans="6:15" s="88" customFormat="1" x14ac:dyDescent="0.2">
      <c r="F1341" s="128"/>
      <c r="G1341" s="128"/>
      <c r="J1341" s="128"/>
      <c r="K1341" s="128"/>
      <c r="L1341" s="128"/>
      <c r="M1341" s="128"/>
      <c r="N1341" s="128"/>
      <c r="O1341" s="128"/>
    </row>
    <row r="1342" spans="6:15" s="88" customFormat="1" x14ac:dyDescent="0.2">
      <c r="F1342" s="128"/>
      <c r="G1342" s="128"/>
      <c r="J1342" s="128"/>
      <c r="K1342" s="128"/>
      <c r="L1342" s="128"/>
      <c r="M1342" s="128"/>
      <c r="N1342" s="128"/>
      <c r="O1342" s="128"/>
    </row>
    <row r="1343" spans="6:15" s="88" customFormat="1" x14ac:dyDescent="0.2">
      <c r="F1343" s="128"/>
      <c r="G1343" s="128"/>
      <c r="J1343" s="128"/>
      <c r="K1343" s="128"/>
      <c r="L1343" s="128"/>
      <c r="M1343" s="128"/>
      <c r="N1343" s="128"/>
      <c r="O1343" s="128"/>
    </row>
    <row r="1344" spans="6:15" s="88" customFormat="1" x14ac:dyDescent="0.2">
      <c r="F1344" s="128"/>
      <c r="G1344" s="128"/>
      <c r="J1344" s="128"/>
      <c r="K1344" s="128"/>
      <c r="L1344" s="128"/>
      <c r="M1344" s="128"/>
      <c r="N1344" s="128"/>
      <c r="O1344" s="128"/>
    </row>
    <row r="1345" spans="6:15" s="88" customFormat="1" x14ac:dyDescent="0.2">
      <c r="F1345" s="128"/>
      <c r="G1345" s="128"/>
      <c r="J1345" s="128"/>
      <c r="K1345" s="128"/>
      <c r="L1345" s="128"/>
      <c r="M1345" s="128"/>
      <c r="N1345" s="128"/>
      <c r="O1345" s="128"/>
    </row>
    <row r="1346" spans="6:15" s="88" customFormat="1" x14ac:dyDescent="0.2">
      <c r="F1346" s="128"/>
      <c r="G1346" s="128"/>
      <c r="J1346" s="128"/>
      <c r="K1346" s="128"/>
      <c r="L1346" s="128"/>
      <c r="M1346" s="128"/>
      <c r="N1346" s="128"/>
      <c r="O1346" s="128"/>
    </row>
    <row r="1347" spans="6:15" s="88" customFormat="1" x14ac:dyDescent="0.2">
      <c r="F1347" s="128"/>
      <c r="G1347" s="128"/>
      <c r="J1347" s="128"/>
      <c r="K1347" s="128"/>
      <c r="L1347" s="128"/>
      <c r="M1347" s="128"/>
      <c r="N1347" s="128"/>
      <c r="O1347" s="128"/>
    </row>
    <row r="1348" spans="6:15" s="88" customFormat="1" x14ac:dyDescent="0.2">
      <c r="F1348" s="128"/>
      <c r="G1348" s="128"/>
      <c r="J1348" s="128"/>
      <c r="K1348" s="128"/>
      <c r="L1348" s="128"/>
      <c r="M1348" s="128"/>
      <c r="N1348" s="128"/>
      <c r="O1348" s="128"/>
    </row>
    <row r="1349" spans="6:15" s="88" customFormat="1" x14ac:dyDescent="0.2">
      <c r="F1349" s="128"/>
      <c r="G1349" s="128"/>
      <c r="J1349" s="128"/>
      <c r="K1349" s="128"/>
      <c r="L1349" s="128"/>
      <c r="M1349" s="128"/>
      <c r="N1349" s="128"/>
      <c r="O1349" s="128"/>
    </row>
    <row r="1350" spans="6:15" s="88" customFormat="1" x14ac:dyDescent="0.2">
      <c r="F1350" s="128"/>
      <c r="G1350" s="128"/>
      <c r="J1350" s="128"/>
      <c r="K1350" s="128"/>
      <c r="L1350" s="128"/>
      <c r="M1350" s="128"/>
      <c r="N1350" s="128"/>
      <c r="O1350" s="128"/>
    </row>
    <row r="1351" spans="6:15" s="88" customFormat="1" x14ac:dyDescent="0.2">
      <c r="F1351" s="128"/>
      <c r="G1351" s="128"/>
      <c r="J1351" s="128"/>
      <c r="K1351" s="128"/>
      <c r="L1351" s="128"/>
      <c r="M1351" s="128"/>
      <c r="N1351" s="128"/>
      <c r="O1351" s="128"/>
    </row>
    <row r="1352" spans="6:15" s="88" customFormat="1" x14ac:dyDescent="0.2">
      <c r="F1352" s="128"/>
      <c r="G1352" s="128"/>
      <c r="J1352" s="128"/>
      <c r="K1352" s="128"/>
      <c r="L1352" s="128"/>
      <c r="M1352" s="128"/>
      <c r="N1352" s="128"/>
      <c r="O1352" s="128"/>
    </row>
    <row r="1353" spans="6:15" s="88" customFormat="1" x14ac:dyDescent="0.2">
      <c r="F1353" s="128"/>
      <c r="G1353" s="128"/>
      <c r="J1353" s="128"/>
      <c r="K1353" s="128"/>
      <c r="L1353" s="128"/>
      <c r="M1353" s="128"/>
      <c r="N1353" s="128"/>
      <c r="O1353" s="128"/>
    </row>
    <row r="1354" spans="6:15" s="88" customFormat="1" x14ac:dyDescent="0.2">
      <c r="F1354" s="128"/>
      <c r="G1354" s="128"/>
      <c r="J1354" s="128"/>
      <c r="K1354" s="128"/>
      <c r="L1354" s="128"/>
      <c r="M1354" s="128"/>
      <c r="N1354" s="128"/>
      <c r="O1354" s="128"/>
    </row>
    <row r="1355" spans="6:15" s="88" customFormat="1" x14ac:dyDescent="0.2">
      <c r="F1355" s="128"/>
      <c r="G1355" s="128"/>
      <c r="J1355" s="128"/>
      <c r="K1355" s="128"/>
      <c r="L1355" s="128"/>
      <c r="M1355" s="128"/>
      <c r="N1355" s="128"/>
      <c r="O1355" s="128"/>
    </row>
    <row r="1356" spans="6:15" s="88" customFormat="1" x14ac:dyDescent="0.2">
      <c r="F1356" s="128"/>
      <c r="G1356" s="128"/>
      <c r="J1356" s="128"/>
      <c r="K1356" s="128"/>
      <c r="L1356" s="128"/>
      <c r="M1356" s="128"/>
      <c r="N1356" s="128"/>
      <c r="O1356" s="128"/>
    </row>
    <row r="1357" spans="6:15" s="88" customFormat="1" x14ac:dyDescent="0.2">
      <c r="F1357" s="128"/>
      <c r="G1357" s="128"/>
      <c r="J1357" s="128"/>
      <c r="K1357" s="128"/>
      <c r="L1357" s="128"/>
      <c r="M1357" s="128"/>
      <c r="N1357" s="128"/>
      <c r="O1357" s="128"/>
    </row>
    <row r="1358" spans="6:15" s="88" customFormat="1" x14ac:dyDescent="0.2">
      <c r="F1358" s="128"/>
      <c r="G1358" s="128"/>
      <c r="J1358" s="128"/>
      <c r="K1358" s="128"/>
      <c r="L1358" s="128"/>
      <c r="M1358" s="128"/>
      <c r="N1358" s="128"/>
      <c r="O1358" s="128"/>
    </row>
    <row r="1359" spans="6:15" s="88" customFormat="1" x14ac:dyDescent="0.2">
      <c r="F1359" s="128"/>
      <c r="G1359" s="128"/>
      <c r="J1359" s="128"/>
      <c r="K1359" s="128"/>
      <c r="L1359" s="128"/>
      <c r="M1359" s="128"/>
      <c r="N1359" s="128"/>
      <c r="O1359" s="128"/>
    </row>
    <row r="1360" spans="6:15" s="88" customFormat="1" x14ac:dyDescent="0.2">
      <c r="F1360" s="128"/>
      <c r="G1360" s="128"/>
      <c r="J1360" s="128"/>
      <c r="K1360" s="128"/>
      <c r="L1360" s="128"/>
      <c r="M1360" s="128"/>
      <c r="N1360" s="128"/>
      <c r="O1360" s="128"/>
    </row>
    <row r="1361" spans="6:15" s="88" customFormat="1" x14ac:dyDescent="0.2">
      <c r="F1361" s="128"/>
      <c r="G1361" s="128"/>
      <c r="J1361" s="128"/>
      <c r="K1361" s="128"/>
      <c r="L1361" s="128"/>
      <c r="M1361" s="128"/>
      <c r="N1361" s="128"/>
      <c r="O1361" s="128"/>
    </row>
    <row r="1362" spans="6:15" s="88" customFormat="1" x14ac:dyDescent="0.2">
      <c r="F1362" s="128"/>
      <c r="G1362" s="128"/>
      <c r="J1362" s="128"/>
      <c r="K1362" s="128"/>
      <c r="L1362" s="128"/>
      <c r="M1362" s="128"/>
      <c r="N1362" s="128"/>
      <c r="O1362" s="128"/>
    </row>
    <row r="1363" spans="6:15" s="88" customFormat="1" x14ac:dyDescent="0.2">
      <c r="F1363" s="128"/>
      <c r="G1363" s="128"/>
      <c r="J1363" s="128"/>
      <c r="K1363" s="128"/>
      <c r="L1363" s="128"/>
      <c r="M1363" s="128"/>
      <c r="N1363" s="128"/>
      <c r="O1363" s="128"/>
    </row>
    <row r="1364" spans="6:15" s="88" customFormat="1" x14ac:dyDescent="0.2">
      <c r="F1364" s="128"/>
      <c r="G1364" s="128"/>
      <c r="J1364" s="128"/>
      <c r="K1364" s="128"/>
      <c r="L1364" s="128"/>
      <c r="M1364" s="128"/>
      <c r="N1364" s="128"/>
      <c r="O1364" s="128"/>
    </row>
    <row r="1365" spans="6:15" s="88" customFormat="1" x14ac:dyDescent="0.2">
      <c r="F1365" s="128"/>
      <c r="G1365" s="128"/>
      <c r="J1365" s="128"/>
      <c r="K1365" s="128"/>
      <c r="L1365" s="128"/>
      <c r="M1365" s="128"/>
      <c r="N1365" s="128"/>
      <c r="O1365" s="128"/>
    </row>
    <row r="1366" spans="6:15" s="88" customFormat="1" x14ac:dyDescent="0.2">
      <c r="F1366" s="128"/>
      <c r="G1366" s="128"/>
      <c r="J1366" s="128"/>
      <c r="K1366" s="128"/>
      <c r="L1366" s="128"/>
      <c r="M1366" s="128"/>
      <c r="N1366" s="128"/>
      <c r="O1366" s="128"/>
    </row>
    <row r="1367" spans="6:15" s="88" customFormat="1" x14ac:dyDescent="0.2">
      <c r="F1367" s="128"/>
      <c r="G1367" s="128"/>
      <c r="J1367" s="128"/>
      <c r="K1367" s="128"/>
      <c r="L1367" s="128"/>
      <c r="M1367" s="128"/>
      <c r="N1367" s="128"/>
      <c r="O1367" s="128"/>
    </row>
    <row r="1368" spans="6:15" s="88" customFormat="1" x14ac:dyDescent="0.2">
      <c r="F1368" s="128"/>
      <c r="G1368" s="128"/>
      <c r="J1368" s="128"/>
      <c r="K1368" s="128"/>
      <c r="L1368" s="128"/>
      <c r="M1368" s="128"/>
      <c r="N1368" s="128"/>
      <c r="O1368" s="128"/>
    </row>
    <row r="1369" spans="6:15" s="88" customFormat="1" x14ac:dyDescent="0.2">
      <c r="F1369" s="128"/>
      <c r="G1369" s="128"/>
      <c r="J1369" s="128"/>
      <c r="K1369" s="128"/>
      <c r="L1369" s="128"/>
      <c r="M1369" s="128"/>
      <c r="N1369" s="128"/>
      <c r="O1369" s="128"/>
    </row>
    <row r="1370" spans="6:15" s="88" customFormat="1" x14ac:dyDescent="0.2">
      <c r="F1370" s="128"/>
      <c r="G1370" s="128"/>
      <c r="J1370" s="128"/>
      <c r="K1370" s="128"/>
      <c r="L1370" s="128"/>
      <c r="M1370" s="128"/>
      <c r="N1370" s="128"/>
      <c r="O1370" s="128"/>
    </row>
    <row r="1371" spans="6:15" s="88" customFormat="1" x14ac:dyDescent="0.2">
      <c r="F1371" s="128"/>
      <c r="G1371" s="128"/>
      <c r="J1371" s="128"/>
      <c r="K1371" s="128"/>
      <c r="L1371" s="128"/>
      <c r="M1371" s="128"/>
      <c r="N1371" s="128"/>
      <c r="O1371" s="128"/>
    </row>
    <row r="1372" spans="6:15" s="88" customFormat="1" x14ac:dyDescent="0.2">
      <c r="F1372" s="128"/>
      <c r="G1372" s="128"/>
      <c r="J1372" s="128"/>
      <c r="K1372" s="128"/>
      <c r="L1372" s="128"/>
      <c r="M1372" s="128"/>
      <c r="N1372" s="128"/>
      <c r="O1372" s="128"/>
    </row>
    <row r="1373" spans="6:15" s="88" customFormat="1" x14ac:dyDescent="0.2">
      <c r="F1373" s="128"/>
      <c r="G1373" s="128"/>
      <c r="J1373" s="128"/>
      <c r="K1373" s="128"/>
      <c r="L1373" s="128"/>
      <c r="M1373" s="128"/>
      <c r="N1373" s="128"/>
      <c r="O1373" s="128"/>
    </row>
    <row r="1374" spans="6:15" s="88" customFormat="1" x14ac:dyDescent="0.2">
      <c r="F1374" s="128"/>
      <c r="G1374" s="128"/>
      <c r="J1374" s="128"/>
      <c r="K1374" s="128"/>
      <c r="L1374" s="128"/>
      <c r="M1374" s="128"/>
      <c r="N1374" s="128"/>
      <c r="O1374" s="128"/>
    </row>
    <row r="1375" spans="6:15" s="88" customFormat="1" x14ac:dyDescent="0.2">
      <c r="F1375" s="128"/>
      <c r="G1375" s="128"/>
      <c r="J1375" s="128"/>
      <c r="K1375" s="128"/>
      <c r="L1375" s="128"/>
      <c r="M1375" s="128"/>
      <c r="N1375" s="128"/>
      <c r="O1375" s="128"/>
    </row>
    <row r="1376" spans="6:15" s="88" customFormat="1" x14ac:dyDescent="0.2">
      <c r="F1376" s="128"/>
      <c r="G1376" s="128"/>
      <c r="J1376" s="128"/>
      <c r="K1376" s="128"/>
      <c r="L1376" s="128"/>
      <c r="M1376" s="128"/>
      <c r="N1376" s="128"/>
      <c r="O1376" s="128"/>
    </row>
    <row r="1377" spans="6:15" s="88" customFormat="1" x14ac:dyDescent="0.2">
      <c r="F1377" s="128"/>
      <c r="G1377" s="128"/>
      <c r="J1377" s="128"/>
      <c r="K1377" s="128"/>
      <c r="L1377" s="128"/>
      <c r="M1377" s="128"/>
      <c r="N1377" s="128"/>
      <c r="O1377" s="128"/>
    </row>
    <row r="1378" spans="6:15" s="88" customFormat="1" x14ac:dyDescent="0.2">
      <c r="F1378" s="128"/>
      <c r="G1378" s="128"/>
      <c r="J1378" s="128"/>
      <c r="K1378" s="128"/>
      <c r="L1378" s="128"/>
      <c r="M1378" s="128"/>
      <c r="N1378" s="128"/>
      <c r="O1378" s="128"/>
    </row>
    <row r="1379" spans="6:15" s="88" customFormat="1" x14ac:dyDescent="0.2">
      <c r="F1379" s="128"/>
      <c r="G1379" s="128"/>
      <c r="J1379" s="128"/>
      <c r="K1379" s="128"/>
      <c r="L1379" s="128"/>
      <c r="M1379" s="128"/>
      <c r="N1379" s="128"/>
      <c r="O1379" s="128"/>
    </row>
    <row r="1380" spans="6:15" s="88" customFormat="1" x14ac:dyDescent="0.2">
      <c r="F1380" s="128"/>
      <c r="G1380" s="128"/>
      <c r="J1380" s="128"/>
      <c r="K1380" s="128"/>
      <c r="L1380" s="128"/>
      <c r="M1380" s="128"/>
      <c r="N1380" s="128"/>
      <c r="O1380" s="128"/>
    </row>
    <row r="1381" spans="6:15" s="88" customFormat="1" x14ac:dyDescent="0.2">
      <c r="F1381" s="128"/>
      <c r="G1381" s="128"/>
      <c r="J1381" s="128"/>
      <c r="K1381" s="128"/>
      <c r="L1381" s="128"/>
      <c r="M1381" s="128"/>
      <c r="N1381" s="128"/>
      <c r="O1381" s="128"/>
    </row>
    <row r="1382" spans="6:15" s="88" customFormat="1" x14ac:dyDescent="0.2">
      <c r="F1382" s="128"/>
      <c r="G1382" s="128"/>
      <c r="J1382" s="128"/>
      <c r="K1382" s="128"/>
      <c r="L1382" s="128"/>
      <c r="M1382" s="128"/>
      <c r="N1382" s="128"/>
      <c r="O1382" s="128"/>
    </row>
    <row r="1383" spans="6:15" s="88" customFormat="1" x14ac:dyDescent="0.2">
      <c r="F1383" s="128"/>
      <c r="G1383" s="128"/>
      <c r="J1383" s="128"/>
      <c r="K1383" s="128"/>
      <c r="L1383" s="128"/>
      <c r="M1383" s="128"/>
      <c r="N1383" s="128"/>
      <c r="O1383" s="128"/>
    </row>
    <row r="1384" spans="6:15" s="88" customFormat="1" x14ac:dyDescent="0.2">
      <c r="F1384" s="128"/>
      <c r="G1384" s="128"/>
      <c r="J1384" s="128"/>
      <c r="K1384" s="128"/>
      <c r="L1384" s="128"/>
      <c r="M1384" s="128"/>
      <c r="N1384" s="128"/>
      <c r="O1384" s="128"/>
    </row>
    <row r="1385" spans="6:15" s="88" customFormat="1" x14ac:dyDescent="0.2">
      <c r="F1385" s="128"/>
      <c r="G1385" s="128"/>
      <c r="J1385" s="128"/>
      <c r="K1385" s="128"/>
      <c r="L1385" s="128"/>
      <c r="M1385" s="128"/>
      <c r="N1385" s="128"/>
      <c r="O1385" s="128"/>
    </row>
    <row r="1386" spans="6:15" s="88" customFormat="1" x14ac:dyDescent="0.2">
      <c r="F1386" s="128"/>
      <c r="G1386" s="128"/>
      <c r="J1386" s="128"/>
      <c r="K1386" s="128"/>
      <c r="L1386" s="128"/>
      <c r="M1386" s="128"/>
      <c r="N1386" s="128"/>
      <c r="O1386" s="128"/>
    </row>
    <row r="1387" spans="6:15" s="88" customFormat="1" x14ac:dyDescent="0.2">
      <c r="F1387" s="128"/>
      <c r="G1387" s="128"/>
      <c r="J1387" s="128"/>
      <c r="K1387" s="128"/>
      <c r="L1387" s="128"/>
      <c r="M1387" s="128"/>
      <c r="N1387" s="128"/>
      <c r="O1387" s="128"/>
    </row>
    <row r="1388" spans="6:15" s="88" customFormat="1" x14ac:dyDescent="0.2">
      <c r="F1388" s="128"/>
      <c r="G1388" s="128"/>
      <c r="J1388" s="128"/>
      <c r="K1388" s="128"/>
      <c r="L1388" s="128"/>
      <c r="M1388" s="128"/>
      <c r="N1388" s="128"/>
      <c r="O1388" s="128"/>
    </row>
    <row r="1389" spans="6:15" s="88" customFormat="1" x14ac:dyDescent="0.2">
      <c r="F1389" s="128"/>
      <c r="G1389" s="128"/>
      <c r="J1389" s="128"/>
      <c r="K1389" s="128"/>
      <c r="L1389" s="128"/>
      <c r="M1389" s="128"/>
      <c r="N1389" s="128"/>
      <c r="O1389" s="128"/>
    </row>
    <row r="1390" spans="6:15" s="88" customFormat="1" x14ac:dyDescent="0.2">
      <c r="F1390" s="128"/>
      <c r="G1390" s="128"/>
      <c r="J1390" s="128"/>
      <c r="K1390" s="128"/>
      <c r="L1390" s="128"/>
      <c r="M1390" s="128"/>
      <c r="N1390" s="128"/>
      <c r="O1390" s="128"/>
    </row>
    <row r="1391" spans="6:15" s="88" customFormat="1" x14ac:dyDescent="0.2">
      <c r="F1391" s="128"/>
      <c r="G1391" s="128"/>
      <c r="J1391" s="128"/>
      <c r="K1391" s="128"/>
      <c r="L1391" s="128"/>
      <c r="M1391" s="128"/>
      <c r="N1391" s="128"/>
      <c r="O1391" s="128"/>
    </row>
    <row r="1392" spans="6:15" s="88" customFormat="1" x14ac:dyDescent="0.2">
      <c r="F1392" s="128"/>
      <c r="G1392" s="128"/>
      <c r="J1392" s="128"/>
      <c r="K1392" s="128"/>
      <c r="L1392" s="128"/>
      <c r="M1392" s="128"/>
      <c r="N1392" s="128"/>
      <c r="O1392" s="128"/>
    </row>
    <row r="1393" spans="6:15" s="88" customFormat="1" x14ac:dyDescent="0.2">
      <c r="F1393" s="128"/>
      <c r="G1393" s="128"/>
      <c r="J1393" s="128"/>
      <c r="K1393" s="128"/>
      <c r="L1393" s="128"/>
      <c r="M1393" s="128"/>
      <c r="N1393" s="128"/>
      <c r="O1393" s="128"/>
    </row>
    <row r="1394" spans="6:15" s="88" customFormat="1" x14ac:dyDescent="0.2">
      <c r="F1394" s="128"/>
      <c r="G1394" s="128"/>
      <c r="J1394" s="128"/>
      <c r="K1394" s="128"/>
      <c r="L1394" s="128"/>
      <c r="M1394" s="128"/>
      <c r="N1394" s="128"/>
      <c r="O1394" s="128"/>
    </row>
    <row r="1395" spans="6:15" s="88" customFormat="1" x14ac:dyDescent="0.2">
      <c r="F1395" s="128"/>
      <c r="G1395" s="128"/>
      <c r="J1395" s="128"/>
      <c r="K1395" s="128"/>
      <c r="L1395" s="128"/>
      <c r="M1395" s="128"/>
      <c r="N1395" s="128"/>
      <c r="O1395" s="128"/>
    </row>
    <row r="1396" spans="6:15" s="88" customFormat="1" x14ac:dyDescent="0.2">
      <c r="F1396" s="128"/>
      <c r="G1396" s="128"/>
      <c r="J1396" s="128"/>
      <c r="K1396" s="128"/>
      <c r="L1396" s="128"/>
      <c r="M1396" s="128"/>
      <c r="N1396" s="128"/>
      <c r="O1396" s="128"/>
    </row>
    <row r="1397" spans="6:15" s="88" customFormat="1" x14ac:dyDescent="0.2">
      <c r="F1397" s="128"/>
      <c r="G1397" s="128"/>
      <c r="J1397" s="128"/>
      <c r="K1397" s="128"/>
      <c r="L1397" s="128"/>
      <c r="M1397" s="128"/>
      <c r="N1397" s="128"/>
      <c r="O1397" s="128"/>
    </row>
    <row r="1398" spans="6:15" s="88" customFormat="1" x14ac:dyDescent="0.2">
      <c r="F1398" s="128"/>
      <c r="G1398" s="128"/>
      <c r="J1398" s="128"/>
      <c r="K1398" s="128"/>
      <c r="L1398" s="128"/>
      <c r="M1398" s="128"/>
      <c r="N1398" s="128"/>
      <c r="O1398" s="128"/>
    </row>
    <row r="1399" spans="6:15" s="88" customFormat="1" x14ac:dyDescent="0.2">
      <c r="F1399" s="128"/>
      <c r="G1399" s="128"/>
      <c r="J1399" s="128"/>
      <c r="K1399" s="128"/>
      <c r="L1399" s="128"/>
      <c r="M1399" s="128"/>
      <c r="N1399" s="128"/>
      <c r="O1399" s="128"/>
    </row>
    <row r="1400" spans="6:15" s="88" customFormat="1" x14ac:dyDescent="0.2">
      <c r="F1400" s="128"/>
      <c r="G1400" s="128"/>
      <c r="J1400" s="128"/>
      <c r="K1400" s="128"/>
      <c r="L1400" s="128"/>
      <c r="M1400" s="128"/>
      <c r="N1400" s="128"/>
      <c r="O1400" s="128"/>
    </row>
    <row r="1401" spans="6:15" s="88" customFormat="1" x14ac:dyDescent="0.2">
      <c r="F1401" s="128"/>
      <c r="G1401" s="128"/>
      <c r="J1401" s="128"/>
      <c r="K1401" s="128"/>
      <c r="L1401" s="128"/>
      <c r="M1401" s="128"/>
      <c r="N1401" s="128"/>
      <c r="O1401" s="128"/>
    </row>
    <row r="1402" spans="6:15" s="88" customFormat="1" x14ac:dyDescent="0.2">
      <c r="F1402" s="128"/>
      <c r="G1402" s="128"/>
      <c r="J1402" s="128"/>
      <c r="K1402" s="128"/>
      <c r="L1402" s="128"/>
      <c r="M1402" s="128"/>
      <c r="N1402" s="128"/>
      <c r="O1402" s="128"/>
    </row>
    <row r="1403" spans="6:15" s="88" customFormat="1" x14ac:dyDescent="0.2">
      <c r="F1403" s="128"/>
      <c r="G1403" s="128"/>
      <c r="J1403" s="128"/>
      <c r="K1403" s="128"/>
      <c r="L1403" s="128"/>
      <c r="M1403" s="128"/>
      <c r="N1403" s="128"/>
      <c r="O1403" s="128"/>
    </row>
    <row r="1404" spans="6:15" s="88" customFormat="1" x14ac:dyDescent="0.2">
      <c r="F1404" s="128"/>
      <c r="G1404" s="128"/>
      <c r="J1404" s="128"/>
      <c r="K1404" s="128"/>
      <c r="L1404" s="128"/>
      <c r="M1404" s="128"/>
      <c r="N1404" s="128"/>
      <c r="O1404" s="128"/>
    </row>
    <row r="1405" spans="6:15" s="88" customFormat="1" x14ac:dyDescent="0.2">
      <c r="F1405" s="128"/>
      <c r="G1405" s="128"/>
      <c r="J1405" s="128"/>
      <c r="K1405" s="128"/>
      <c r="L1405" s="128"/>
      <c r="M1405" s="128"/>
      <c r="N1405" s="128"/>
      <c r="O1405" s="128"/>
    </row>
    <row r="1406" spans="6:15" s="88" customFormat="1" x14ac:dyDescent="0.2">
      <c r="F1406" s="128"/>
      <c r="G1406" s="128"/>
      <c r="J1406" s="128"/>
      <c r="K1406" s="128"/>
      <c r="L1406" s="128"/>
      <c r="M1406" s="128"/>
      <c r="N1406" s="128"/>
      <c r="O1406" s="128"/>
    </row>
    <row r="1407" spans="6:15" s="88" customFormat="1" x14ac:dyDescent="0.2">
      <c r="F1407" s="128"/>
      <c r="G1407" s="128"/>
      <c r="J1407" s="128"/>
      <c r="K1407" s="128"/>
      <c r="L1407" s="128"/>
      <c r="M1407" s="128"/>
      <c r="N1407" s="128"/>
      <c r="O1407" s="128"/>
    </row>
    <row r="1408" spans="6:15" s="88" customFormat="1" x14ac:dyDescent="0.2">
      <c r="F1408" s="128"/>
      <c r="G1408" s="128"/>
      <c r="J1408" s="128"/>
      <c r="K1408" s="128"/>
      <c r="L1408" s="128"/>
      <c r="M1408" s="128"/>
      <c r="N1408" s="128"/>
      <c r="O1408" s="128"/>
    </row>
    <row r="1409" spans="6:15" s="88" customFormat="1" x14ac:dyDescent="0.2">
      <c r="F1409" s="128"/>
      <c r="G1409" s="128"/>
      <c r="J1409" s="128"/>
      <c r="K1409" s="128"/>
      <c r="L1409" s="128"/>
      <c r="M1409" s="128"/>
      <c r="N1409" s="128"/>
      <c r="O1409" s="128"/>
    </row>
    <row r="1410" spans="6:15" s="88" customFormat="1" x14ac:dyDescent="0.2">
      <c r="F1410" s="128"/>
      <c r="G1410" s="128"/>
      <c r="J1410" s="128"/>
      <c r="K1410" s="128"/>
      <c r="L1410" s="128"/>
      <c r="M1410" s="128"/>
      <c r="N1410" s="128"/>
      <c r="O1410" s="128"/>
    </row>
    <row r="1411" spans="6:15" s="88" customFormat="1" x14ac:dyDescent="0.2">
      <c r="F1411" s="128"/>
      <c r="G1411" s="128"/>
      <c r="J1411" s="128"/>
      <c r="K1411" s="128"/>
      <c r="L1411" s="128"/>
      <c r="M1411" s="128"/>
      <c r="N1411" s="128"/>
      <c r="O1411" s="128"/>
    </row>
    <row r="1412" spans="6:15" s="88" customFormat="1" x14ac:dyDescent="0.2">
      <c r="F1412" s="128"/>
      <c r="G1412" s="128"/>
      <c r="J1412" s="128"/>
      <c r="K1412" s="128"/>
      <c r="L1412" s="128"/>
      <c r="M1412" s="128"/>
      <c r="N1412" s="128"/>
      <c r="O1412" s="128"/>
    </row>
    <row r="1413" spans="6:15" s="88" customFormat="1" x14ac:dyDescent="0.2">
      <c r="F1413" s="128"/>
      <c r="G1413" s="128"/>
      <c r="J1413" s="128"/>
      <c r="K1413" s="128"/>
      <c r="L1413" s="128"/>
      <c r="M1413" s="128"/>
      <c r="N1413" s="128"/>
      <c r="O1413" s="128"/>
    </row>
    <row r="1414" spans="6:15" s="88" customFormat="1" x14ac:dyDescent="0.2">
      <c r="F1414" s="128"/>
      <c r="G1414" s="128"/>
      <c r="J1414" s="128"/>
      <c r="K1414" s="128"/>
      <c r="L1414" s="128"/>
      <c r="M1414" s="128"/>
      <c r="N1414" s="128"/>
      <c r="O1414" s="128"/>
    </row>
    <row r="1415" spans="6:15" s="88" customFormat="1" x14ac:dyDescent="0.2">
      <c r="F1415" s="128"/>
      <c r="G1415" s="128"/>
      <c r="J1415" s="128"/>
      <c r="K1415" s="128"/>
      <c r="L1415" s="128"/>
      <c r="M1415" s="128"/>
      <c r="N1415" s="128"/>
      <c r="O1415" s="128"/>
    </row>
    <row r="1416" spans="6:15" s="88" customFormat="1" x14ac:dyDescent="0.2">
      <c r="F1416" s="128"/>
      <c r="G1416" s="128"/>
      <c r="J1416" s="128"/>
      <c r="K1416" s="128"/>
      <c r="L1416" s="128"/>
      <c r="M1416" s="128"/>
      <c r="N1416" s="128"/>
      <c r="O1416" s="128"/>
    </row>
    <row r="1417" spans="6:15" s="88" customFormat="1" x14ac:dyDescent="0.2">
      <c r="F1417" s="128"/>
      <c r="G1417" s="128"/>
      <c r="J1417" s="128"/>
      <c r="K1417" s="128"/>
      <c r="L1417" s="128"/>
      <c r="M1417" s="128"/>
      <c r="N1417" s="128"/>
      <c r="O1417" s="128"/>
    </row>
    <row r="1418" spans="6:15" s="88" customFormat="1" x14ac:dyDescent="0.2">
      <c r="F1418" s="128"/>
      <c r="G1418" s="128"/>
      <c r="J1418" s="128"/>
      <c r="K1418" s="128"/>
      <c r="L1418" s="128"/>
      <c r="M1418" s="128"/>
      <c r="N1418" s="128"/>
      <c r="O1418" s="128"/>
    </row>
    <row r="1419" spans="6:15" s="88" customFormat="1" x14ac:dyDescent="0.2">
      <c r="F1419" s="128"/>
      <c r="G1419" s="128"/>
      <c r="J1419" s="128"/>
      <c r="K1419" s="128"/>
      <c r="L1419" s="128"/>
      <c r="M1419" s="128"/>
      <c r="N1419" s="128"/>
      <c r="O1419" s="128"/>
    </row>
    <row r="1420" spans="6:15" s="88" customFormat="1" x14ac:dyDescent="0.2">
      <c r="F1420" s="128"/>
      <c r="G1420" s="128"/>
      <c r="J1420" s="128"/>
      <c r="K1420" s="128"/>
      <c r="L1420" s="128"/>
      <c r="M1420" s="128"/>
      <c r="N1420" s="128"/>
      <c r="O1420" s="128"/>
    </row>
    <row r="1421" spans="6:15" s="88" customFormat="1" x14ac:dyDescent="0.2">
      <c r="F1421" s="128"/>
      <c r="G1421" s="128"/>
      <c r="J1421" s="128"/>
      <c r="K1421" s="128"/>
      <c r="L1421" s="128"/>
      <c r="M1421" s="128"/>
      <c r="N1421" s="128"/>
      <c r="O1421" s="128"/>
    </row>
    <row r="1422" spans="6:15" s="88" customFormat="1" x14ac:dyDescent="0.2">
      <c r="F1422" s="128"/>
      <c r="G1422" s="128"/>
      <c r="J1422" s="128"/>
      <c r="K1422" s="128"/>
      <c r="L1422" s="128"/>
      <c r="M1422" s="128"/>
      <c r="N1422" s="128"/>
      <c r="O1422" s="128"/>
    </row>
    <row r="1423" spans="6:15" s="88" customFormat="1" x14ac:dyDescent="0.2">
      <c r="F1423" s="128"/>
      <c r="G1423" s="128"/>
      <c r="J1423" s="128"/>
      <c r="K1423" s="128"/>
      <c r="L1423" s="128"/>
      <c r="M1423" s="128"/>
      <c r="N1423" s="128"/>
      <c r="O1423" s="128"/>
    </row>
    <row r="1424" spans="6:15" s="88" customFormat="1" x14ac:dyDescent="0.2">
      <c r="F1424" s="128"/>
      <c r="G1424" s="128"/>
      <c r="J1424" s="128"/>
      <c r="K1424" s="128"/>
      <c r="L1424" s="128"/>
      <c r="M1424" s="128"/>
      <c r="N1424" s="128"/>
      <c r="O1424" s="128"/>
    </row>
    <row r="1425" spans="6:15" s="88" customFormat="1" x14ac:dyDescent="0.2">
      <c r="F1425" s="128"/>
      <c r="G1425" s="128"/>
      <c r="J1425" s="128"/>
      <c r="K1425" s="128"/>
      <c r="L1425" s="128"/>
      <c r="M1425" s="128"/>
      <c r="N1425" s="128"/>
      <c r="O1425" s="128"/>
    </row>
    <row r="1426" spans="6:15" s="88" customFormat="1" x14ac:dyDescent="0.2">
      <c r="F1426" s="128"/>
      <c r="G1426" s="128"/>
      <c r="J1426" s="128"/>
      <c r="K1426" s="128"/>
      <c r="L1426" s="128"/>
      <c r="M1426" s="128"/>
      <c r="N1426" s="128"/>
      <c r="O1426" s="128"/>
    </row>
    <row r="1427" spans="6:15" s="88" customFormat="1" x14ac:dyDescent="0.2">
      <c r="F1427" s="128"/>
      <c r="G1427" s="128"/>
      <c r="J1427" s="128"/>
      <c r="K1427" s="128"/>
      <c r="L1427" s="128"/>
      <c r="M1427" s="128"/>
      <c r="N1427" s="128"/>
      <c r="O1427" s="128"/>
    </row>
    <row r="1428" spans="6:15" s="88" customFormat="1" x14ac:dyDescent="0.2">
      <c r="F1428" s="128"/>
      <c r="G1428" s="128"/>
      <c r="J1428" s="128"/>
      <c r="K1428" s="128"/>
      <c r="L1428" s="128"/>
      <c r="M1428" s="128"/>
      <c r="N1428" s="128"/>
      <c r="O1428" s="128"/>
    </row>
    <row r="1429" spans="6:15" s="88" customFormat="1" x14ac:dyDescent="0.2">
      <c r="F1429" s="128"/>
      <c r="G1429" s="128"/>
      <c r="J1429" s="128"/>
      <c r="K1429" s="128"/>
      <c r="L1429" s="128"/>
      <c r="M1429" s="128"/>
      <c r="N1429" s="128"/>
      <c r="O1429" s="128"/>
    </row>
    <row r="1430" spans="6:15" s="88" customFormat="1" x14ac:dyDescent="0.2">
      <c r="F1430" s="128"/>
      <c r="G1430" s="128"/>
      <c r="J1430" s="128"/>
      <c r="K1430" s="128"/>
      <c r="L1430" s="128"/>
      <c r="M1430" s="128"/>
      <c r="N1430" s="128"/>
      <c r="O1430" s="128"/>
    </row>
    <row r="1431" spans="6:15" s="88" customFormat="1" x14ac:dyDescent="0.2">
      <c r="F1431" s="128"/>
      <c r="G1431" s="128"/>
      <c r="J1431" s="128"/>
      <c r="K1431" s="128"/>
      <c r="L1431" s="128"/>
      <c r="M1431" s="128"/>
      <c r="N1431" s="128"/>
      <c r="O1431" s="128"/>
    </row>
    <row r="1432" spans="6:15" s="88" customFormat="1" x14ac:dyDescent="0.2">
      <c r="F1432" s="128"/>
      <c r="G1432" s="128"/>
      <c r="J1432" s="128"/>
      <c r="K1432" s="128"/>
      <c r="L1432" s="128"/>
      <c r="M1432" s="128"/>
      <c r="N1432" s="128"/>
      <c r="O1432" s="128"/>
    </row>
    <row r="1433" spans="6:15" s="88" customFormat="1" x14ac:dyDescent="0.2">
      <c r="F1433" s="128"/>
      <c r="G1433" s="128"/>
      <c r="J1433" s="128"/>
      <c r="K1433" s="128"/>
      <c r="L1433" s="128"/>
      <c r="M1433" s="128"/>
      <c r="N1433" s="128"/>
      <c r="O1433" s="128"/>
    </row>
    <row r="1434" spans="6:15" s="88" customFormat="1" x14ac:dyDescent="0.2">
      <c r="F1434" s="128"/>
      <c r="G1434" s="128"/>
      <c r="J1434" s="128"/>
      <c r="K1434" s="128"/>
      <c r="L1434" s="128"/>
      <c r="M1434" s="128"/>
      <c r="N1434" s="128"/>
      <c r="O1434" s="128"/>
    </row>
    <row r="1435" spans="6:15" s="88" customFormat="1" x14ac:dyDescent="0.2">
      <c r="F1435" s="128"/>
      <c r="G1435" s="128"/>
      <c r="J1435" s="128"/>
      <c r="K1435" s="128"/>
      <c r="L1435" s="128"/>
      <c r="M1435" s="128"/>
      <c r="N1435" s="128"/>
      <c r="O1435" s="128"/>
    </row>
    <row r="1436" spans="6:15" s="88" customFormat="1" x14ac:dyDescent="0.2">
      <c r="F1436" s="128"/>
      <c r="G1436" s="128"/>
      <c r="J1436" s="128"/>
      <c r="K1436" s="128"/>
      <c r="L1436" s="128"/>
      <c r="M1436" s="128"/>
      <c r="N1436" s="128"/>
      <c r="O1436" s="128"/>
    </row>
    <row r="1437" spans="6:15" s="88" customFormat="1" x14ac:dyDescent="0.2">
      <c r="F1437" s="128"/>
      <c r="G1437" s="128"/>
      <c r="J1437" s="128"/>
      <c r="K1437" s="128"/>
      <c r="L1437" s="128"/>
      <c r="M1437" s="128"/>
      <c r="N1437" s="128"/>
      <c r="O1437" s="128"/>
    </row>
    <row r="1438" spans="6:15" s="88" customFormat="1" x14ac:dyDescent="0.2">
      <c r="F1438" s="128"/>
      <c r="G1438" s="128"/>
      <c r="J1438" s="128"/>
      <c r="K1438" s="128"/>
      <c r="L1438" s="128"/>
      <c r="M1438" s="128"/>
      <c r="N1438" s="128"/>
      <c r="O1438" s="128"/>
    </row>
    <row r="1439" spans="6:15" s="88" customFormat="1" x14ac:dyDescent="0.2">
      <c r="F1439" s="128"/>
      <c r="G1439" s="128"/>
      <c r="J1439" s="128"/>
      <c r="K1439" s="128"/>
      <c r="L1439" s="128"/>
      <c r="M1439" s="128"/>
      <c r="N1439" s="128"/>
      <c r="O1439" s="128"/>
    </row>
    <row r="1440" spans="6:15" s="88" customFormat="1" x14ac:dyDescent="0.2">
      <c r="F1440" s="128"/>
      <c r="G1440" s="128"/>
      <c r="J1440" s="128"/>
      <c r="K1440" s="128"/>
      <c r="L1440" s="128"/>
      <c r="M1440" s="128"/>
      <c r="N1440" s="128"/>
      <c r="O1440" s="128"/>
    </row>
    <row r="1441" spans="6:15" s="88" customFormat="1" x14ac:dyDescent="0.2">
      <c r="F1441" s="128"/>
      <c r="G1441" s="128"/>
      <c r="J1441" s="128"/>
      <c r="K1441" s="128"/>
      <c r="L1441" s="128"/>
      <c r="M1441" s="128"/>
      <c r="N1441" s="128"/>
      <c r="O1441" s="128"/>
    </row>
    <row r="1442" spans="6:15" s="88" customFormat="1" x14ac:dyDescent="0.2">
      <c r="F1442" s="128"/>
      <c r="G1442" s="128"/>
      <c r="J1442" s="128"/>
      <c r="K1442" s="128"/>
      <c r="L1442" s="128"/>
      <c r="M1442" s="128"/>
      <c r="N1442" s="128"/>
      <c r="O1442" s="128"/>
    </row>
    <row r="1443" spans="6:15" s="88" customFormat="1" x14ac:dyDescent="0.2">
      <c r="F1443" s="128"/>
      <c r="G1443" s="128"/>
      <c r="J1443" s="128"/>
      <c r="K1443" s="128"/>
      <c r="L1443" s="128"/>
      <c r="M1443" s="128"/>
      <c r="N1443" s="128"/>
      <c r="O1443" s="128"/>
    </row>
    <row r="1444" spans="6:15" s="88" customFormat="1" x14ac:dyDescent="0.2">
      <c r="F1444" s="128"/>
      <c r="G1444" s="128"/>
      <c r="J1444" s="128"/>
      <c r="K1444" s="128"/>
      <c r="L1444" s="128"/>
      <c r="M1444" s="128"/>
      <c r="N1444" s="128"/>
      <c r="O1444" s="128"/>
    </row>
    <row r="1445" spans="6:15" s="88" customFormat="1" x14ac:dyDescent="0.2">
      <c r="F1445" s="128"/>
      <c r="G1445" s="128"/>
      <c r="J1445" s="128"/>
      <c r="K1445" s="128"/>
      <c r="L1445" s="128"/>
      <c r="M1445" s="128"/>
      <c r="N1445" s="128"/>
      <c r="O1445" s="128"/>
    </row>
    <row r="1446" spans="6:15" s="88" customFormat="1" x14ac:dyDescent="0.2">
      <c r="F1446" s="128"/>
      <c r="G1446" s="128"/>
      <c r="J1446" s="128"/>
      <c r="K1446" s="128"/>
      <c r="L1446" s="128"/>
      <c r="M1446" s="128"/>
      <c r="N1446" s="128"/>
      <c r="O1446" s="128"/>
    </row>
    <row r="1447" spans="6:15" s="88" customFormat="1" x14ac:dyDescent="0.2">
      <c r="F1447" s="128"/>
      <c r="G1447" s="128"/>
      <c r="J1447" s="128"/>
      <c r="K1447" s="128"/>
      <c r="L1447" s="128"/>
      <c r="M1447" s="128"/>
      <c r="N1447" s="128"/>
      <c r="O1447" s="128"/>
    </row>
    <row r="1448" spans="6:15" s="88" customFormat="1" x14ac:dyDescent="0.2">
      <c r="F1448" s="128"/>
      <c r="G1448" s="128"/>
      <c r="J1448" s="128"/>
      <c r="K1448" s="128"/>
      <c r="L1448" s="128"/>
      <c r="M1448" s="128"/>
      <c r="N1448" s="128"/>
      <c r="O1448" s="128"/>
    </row>
    <row r="1449" spans="6:15" s="88" customFormat="1" x14ac:dyDescent="0.2">
      <c r="F1449" s="128"/>
      <c r="G1449" s="128"/>
      <c r="J1449" s="128"/>
      <c r="K1449" s="128"/>
      <c r="L1449" s="128"/>
      <c r="M1449" s="128"/>
      <c r="N1449" s="128"/>
      <c r="O1449" s="128"/>
    </row>
    <row r="1450" spans="6:15" s="88" customFormat="1" x14ac:dyDescent="0.2">
      <c r="F1450" s="128"/>
      <c r="G1450" s="128"/>
      <c r="J1450" s="128"/>
      <c r="K1450" s="128"/>
      <c r="L1450" s="128"/>
      <c r="M1450" s="128"/>
      <c r="N1450" s="128"/>
      <c r="O1450" s="128"/>
    </row>
    <row r="1451" spans="6:15" s="88" customFormat="1" x14ac:dyDescent="0.2">
      <c r="F1451" s="128"/>
      <c r="G1451" s="128"/>
      <c r="J1451" s="128"/>
      <c r="K1451" s="128"/>
      <c r="L1451" s="128"/>
      <c r="M1451" s="128"/>
      <c r="N1451" s="128"/>
      <c r="O1451" s="128"/>
    </row>
    <row r="1452" spans="6:15" s="88" customFormat="1" x14ac:dyDescent="0.2">
      <c r="F1452" s="128"/>
      <c r="G1452" s="128"/>
      <c r="J1452" s="128"/>
      <c r="K1452" s="128"/>
      <c r="L1452" s="128"/>
      <c r="M1452" s="128"/>
      <c r="N1452" s="128"/>
      <c r="O1452" s="128"/>
    </row>
    <row r="1453" spans="6:15" s="88" customFormat="1" x14ac:dyDescent="0.2">
      <c r="F1453" s="128"/>
      <c r="G1453" s="128"/>
      <c r="J1453" s="128"/>
      <c r="K1453" s="128"/>
      <c r="L1453" s="128"/>
      <c r="M1453" s="128"/>
      <c r="N1453" s="128"/>
      <c r="O1453" s="128"/>
    </row>
    <row r="1454" spans="6:15" s="88" customFormat="1" x14ac:dyDescent="0.2">
      <c r="F1454" s="128"/>
      <c r="G1454" s="128"/>
      <c r="J1454" s="128"/>
      <c r="K1454" s="128"/>
      <c r="L1454" s="128"/>
      <c r="M1454" s="128"/>
      <c r="N1454" s="128"/>
      <c r="O1454" s="128"/>
    </row>
    <row r="1455" spans="6:15" s="88" customFormat="1" x14ac:dyDescent="0.2">
      <c r="F1455" s="128"/>
      <c r="G1455" s="128"/>
      <c r="J1455" s="128"/>
      <c r="K1455" s="128"/>
      <c r="L1455" s="128"/>
      <c r="M1455" s="128"/>
      <c r="N1455" s="128"/>
      <c r="O1455" s="128"/>
    </row>
    <row r="1456" spans="6:15" s="88" customFormat="1" x14ac:dyDescent="0.2">
      <c r="F1456" s="128"/>
      <c r="G1456" s="128"/>
      <c r="J1456" s="128"/>
      <c r="K1456" s="128"/>
      <c r="L1456" s="128"/>
      <c r="M1456" s="128"/>
      <c r="N1456" s="128"/>
      <c r="O1456" s="128"/>
    </row>
    <row r="1457" spans="6:15" s="88" customFormat="1" x14ac:dyDescent="0.2">
      <c r="F1457" s="128"/>
      <c r="G1457" s="128"/>
      <c r="J1457" s="128"/>
      <c r="K1457" s="128"/>
      <c r="L1457" s="128"/>
      <c r="M1457" s="128"/>
      <c r="N1457" s="128"/>
      <c r="O1457" s="128"/>
    </row>
    <row r="1458" spans="6:15" s="88" customFormat="1" x14ac:dyDescent="0.2">
      <c r="F1458" s="128"/>
      <c r="G1458" s="128"/>
      <c r="J1458" s="128"/>
      <c r="K1458" s="128"/>
      <c r="L1458" s="128"/>
      <c r="M1458" s="128"/>
      <c r="N1458" s="128"/>
      <c r="O1458" s="128"/>
    </row>
    <row r="1459" spans="6:15" s="88" customFormat="1" x14ac:dyDescent="0.2">
      <c r="F1459" s="128"/>
      <c r="G1459" s="128"/>
      <c r="J1459" s="128"/>
      <c r="K1459" s="128"/>
      <c r="L1459" s="128"/>
      <c r="M1459" s="128"/>
      <c r="N1459" s="128"/>
      <c r="O1459" s="128"/>
    </row>
    <row r="1460" spans="6:15" s="88" customFormat="1" x14ac:dyDescent="0.2">
      <c r="F1460" s="128"/>
      <c r="G1460" s="128"/>
      <c r="J1460" s="128"/>
      <c r="K1460" s="128"/>
      <c r="L1460" s="128"/>
      <c r="M1460" s="128"/>
      <c r="N1460" s="128"/>
      <c r="O1460" s="128"/>
    </row>
    <row r="1461" spans="6:15" s="88" customFormat="1" x14ac:dyDescent="0.2">
      <c r="F1461" s="128"/>
      <c r="G1461" s="128"/>
      <c r="J1461" s="128"/>
      <c r="K1461" s="128"/>
      <c r="L1461" s="128"/>
      <c r="M1461" s="128"/>
      <c r="N1461" s="128"/>
      <c r="O1461" s="128"/>
    </row>
    <row r="1462" spans="6:15" s="88" customFormat="1" x14ac:dyDescent="0.2">
      <c r="F1462" s="128"/>
      <c r="G1462" s="128"/>
      <c r="J1462" s="128"/>
      <c r="K1462" s="128"/>
      <c r="L1462" s="128"/>
      <c r="M1462" s="128"/>
      <c r="N1462" s="128"/>
      <c r="O1462" s="128"/>
    </row>
    <row r="1463" spans="6:15" s="88" customFormat="1" x14ac:dyDescent="0.2">
      <c r="F1463" s="128"/>
      <c r="G1463" s="128"/>
      <c r="J1463" s="128"/>
      <c r="K1463" s="128"/>
      <c r="L1463" s="128"/>
      <c r="M1463" s="128"/>
      <c r="N1463" s="128"/>
      <c r="O1463" s="128"/>
    </row>
    <row r="1464" spans="6:15" s="88" customFormat="1" x14ac:dyDescent="0.2">
      <c r="F1464" s="128"/>
      <c r="G1464" s="128"/>
      <c r="J1464" s="128"/>
      <c r="K1464" s="128"/>
      <c r="L1464" s="128"/>
      <c r="M1464" s="128"/>
      <c r="N1464" s="128"/>
      <c r="O1464" s="128"/>
    </row>
    <row r="1465" spans="6:15" s="88" customFormat="1" x14ac:dyDescent="0.2">
      <c r="F1465" s="128"/>
      <c r="G1465" s="128"/>
      <c r="J1465" s="128"/>
      <c r="K1465" s="128"/>
      <c r="L1465" s="128"/>
      <c r="M1465" s="128"/>
      <c r="N1465" s="128"/>
      <c r="O1465" s="128"/>
    </row>
    <row r="1466" spans="6:15" s="88" customFormat="1" x14ac:dyDescent="0.2">
      <c r="F1466" s="128"/>
      <c r="G1466" s="128"/>
      <c r="J1466" s="128"/>
      <c r="K1466" s="128"/>
      <c r="L1466" s="128"/>
      <c r="M1466" s="128"/>
      <c r="N1466" s="128"/>
      <c r="O1466" s="128"/>
    </row>
    <row r="1467" spans="6:15" s="88" customFormat="1" x14ac:dyDescent="0.2">
      <c r="F1467" s="128"/>
      <c r="G1467" s="128"/>
      <c r="J1467" s="128"/>
      <c r="K1467" s="128"/>
      <c r="L1467" s="128"/>
      <c r="M1467" s="128"/>
      <c r="N1467" s="128"/>
      <c r="O1467" s="128"/>
    </row>
    <row r="1468" spans="6:15" s="88" customFormat="1" x14ac:dyDescent="0.2">
      <c r="F1468" s="128"/>
      <c r="G1468" s="128"/>
      <c r="J1468" s="128"/>
      <c r="K1468" s="128"/>
      <c r="L1468" s="128"/>
      <c r="M1468" s="128"/>
      <c r="N1468" s="128"/>
      <c r="O1468" s="128"/>
    </row>
    <row r="1469" spans="6:15" s="88" customFormat="1" x14ac:dyDescent="0.2">
      <c r="F1469" s="128"/>
      <c r="G1469" s="128"/>
      <c r="J1469" s="128"/>
      <c r="K1469" s="128"/>
      <c r="L1469" s="128"/>
      <c r="M1469" s="128"/>
      <c r="N1469" s="128"/>
      <c r="O1469" s="128"/>
    </row>
    <row r="1470" spans="6:15" s="88" customFormat="1" x14ac:dyDescent="0.2">
      <c r="F1470" s="128"/>
      <c r="G1470" s="128"/>
      <c r="J1470" s="128"/>
      <c r="K1470" s="128"/>
      <c r="L1470" s="128"/>
      <c r="M1470" s="128"/>
      <c r="N1470" s="128"/>
      <c r="O1470" s="128"/>
    </row>
    <row r="1471" spans="6:15" s="88" customFormat="1" x14ac:dyDescent="0.2">
      <c r="F1471" s="128"/>
      <c r="G1471" s="128"/>
      <c r="J1471" s="128"/>
      <c r="K1471" s="128"/>
      <c r="L1471" s="128"/>
      <c r="M1471" s="128"/>
      <c r="N1471" s="128"/>
      <c r="O1471" s="128"/>
    </row>
    <row r="1472" spans="6:15" s="88" customFormat="1" x14ac:dyDescent="0.2">
      <c r="F1472" s="128"/>
      <c r="G1472" s="128"/>
      <c r="J1472" s="128"/>
      <c r="K1472" s="128"/>
      <c r="L1472" s="128"/>
      <c r="M1472" s="128"/>
      <c r="N1472" s="128"/>
      <c r="O1472" s="128"/>
    </row>
    <row r="1473" spans="6:15" s="88" customFormat="1" x14ac:dyDescent="0.2">
      <c r="F1473" s="128"/>
      <c r="G1473" s="128"/>
      <c r="J1473" s="128"/>
      <c r="K1473" s="128"/>
      <c r="L1473" s="128"/>
      <c r="M1473" s="128"/>
      <c r="N1473" s="128"/>
      <c r="O1473" s="128"/>
    </row>
    <row r="1474" spans="6:15" s="88" customFormat="1" x14ac:dyDescent="0.2">
      <c r="F1474" s="128"/>
      <c r="G1474" s="128"/>
      <c r="J1474" s="128"/>
      <c r="K1474" s="128"/>
      <c r="L1474" s="128"/>
      <c r="M1474" s="128"/>
      <c r="N1474" s="128"/>
      <c r="O1474" s="128"/>
    </row>
    <row r="1475" spans="6:15" s="88" customFormat="1" x14ac:dyDescent="0.2">
      <c r="F1475" s="128"/>
      <c r="G1475" s="128"/>
      <c r="J1475" s="128"/>
      <c r="K1475" s="128"/>
      <c r="L1475" s="128"/>
      <c r="M1475" s="128"/>
      <c r="N1475" s="128"/>
      <c r="O1475" s="128"/>
    </row>
    <row r="1476" spans="6:15" s="88" customFormat="1" x14ac:dyDescent="0.2">
      <c r="F1476" s="128"/>
      <c r="G1476" s="128"/>
      <c r="J1476" s="128"/>
      <c r="K1476" s="128"/>
      <c r="L1476" s="128"/>
      <c r="M1476" s="128"/>
      <c r="N1476" s="128"/>
      <c r="O1476" s="128"/>
    </row>
    <row r="1477" spans="6:15" s="88" customFormat="1" x14ac:dyDescent="0.2">
      <c r="F1477" s="128"/>
      <c r="G1477" s="128"/>
      <c r="J1477" s="128"/>
      <c r="K1477" s="128"/>
      <c r="L1477" s="128"/>
      <c r="M1477" s="128"/>
      <c r="N1477" s="128"/>
      <c r="O1477" s="128"/>
    </row>
    <row r="1478" spans="6:15" s="88" customFormat="1" x14ac:dyDescent="0.2">
      <c r="F1478" s="128"/>
      <c r="G1478" s="128"/>
      <c r="J1478" s="128"/>
      <c r="K1478" s="128"/>
      <c r="L1478" s="128"/>
      <c r="M1478" s="128"/>
      <c r="N1478" s="128"/>
      <c r="O1478" s="128"/>
    </row>
    <row r="1479" spans="6:15" s="88" customFormat="1" x14ac:dyDescent="0.2">
      <c r="F1479" s="128"/>
      <c r="G1479" s="128"/>
      <c r="J1479" s="128"/>
      <c r="K1479" s="128"/>
      <c r="L1479" s="128"/>
      <c r="M1479" s="128"/>
      <c r="N1479" s="128"/>
      <c r="O1479" s="128"/>
    </row>
    <row r="1480" spans="6:15" s="88" customFormat="1" x14ac:dyDescent="0.2">
      <c r="F1480" s="128"/>
      <c r="G1480" s="128"/>
      <c r="J1480" s="128"/>
      <c r="K1480" s="128"/>
      <c r="L1480" s="128"/>
      <c r="M1480" s="128"/>
      <c r="N1480" s="128"/>
      <c r="O1480" s="128"/>
    </row>
    <row r="1481" spans="6:15" s="88" customFormat="1" x14ac:dyDescent="0.2">
      <c r="F1481" s="128"/>
      <c r="G1481" s="128"/>
      <c r="J1481" s="128"/>
      <c r="K1481" s="128"/>
      <c r="L1481" s="128"/>
      <c r="M1481" s="128"/>
      <c r="N1481" s="128"/>
      <c r="O1481" s="128"/>
    </row>
    <row r="1482" spans="6:15" s="88" customFormat="1" x14ac:dyDescent="0.2">
      <c r="F1482" s="128"/>
      <c r="G1482" s="128"/>
      <c r="J1482" s="128"/>
      <c r="K1482" s="128"/>
      <c r="L1482" s="128"/>
      <c r="M1482" s="128"/>
      <c r="N1482" s="128"/>
      <c r="O1482" s="128"/>
    </row>
    <row r="1483" spans="6:15" s="88" customFormat="1" x14ac:dyDescent="0.2">
      <c r="F1483" s="128"/>
      <c r="G1483" s="128"/>
      <c r="J1483" s="128"/>
      <c r="K1483" s="128"/>
      <c r="L1483" s="128"/>
      <c r="M1483" s="128"/>
      <c r="N1483" s="128"/>
      <c r="O1483" s="128"/>
    </row>
    <row r="1484" spans="6:15" s="88" customFormat="1" x14ac:dyDescent="0.2">
      <c r="F1484" s="128"/>
      <c r="G1484" s="128"/>
      <c r="J1484" s="128"/>
      <c r="K1484" s="128"/>
      <c r="L1484" s="128"/>
      <c r="M1484" s="128"/>
      <c r="N1484" s="128"/>
      <c r="O1484" s="128"/>
    </row>
    <row r="1485" spans="6:15" s="88" customFormat="1" x14ac:dyDescent="0.2">
      <c r="F1485" s="128"/>
      <c r="G1485" s="128"/>
      <c r="J1485" s="128"/>
      <c r="K1485" s="128"/>
      <c r="L1485" s="128"/>
      <c r="M1485" s="128"/>
      <c r="N1485" s="128"/>
      <c r="O1485" s="128"/>
    </row>
    <row r="1486" spans="6:15" s="88" customFormat="1" x14ac:dyDescent="0.2">
      <c r="F1486" s="128"/>
      <c r="G1486" s="128"/>
      <c r="J1486" s="128"/>
      <c r="K1486" s="128"/>
      <c r="L1486" s="128"/>
      <c r="M1486" s="128"/>
      <c r="N1486" s="128"/>
      <c r="O1486" s="128"/>
    </row>
    <row r="1487" spans="6:15" s="88" customFormat="1" x14ac:dyDescent="0.2">
      <c r="F1487" s="128"/>
      <c r="G1487" s="128"/>
      <c r="J1487" s="128"/>
      <c r="K1487" s="128"/>
      <c r="L1487" s="128"/>
      <c r="M1487" s="128"/>
      <c r="N1487" s="128"/>
      <c r="O1487" s="128"/>
    </row>
    <row r="1488" spans="6:15" s="88" customFormat="1" x14ac:dyDescent="0.2">
      <c r="F1488" s="128"/>
      <c r="G1488" s="128"/>
      <c r="J1488" s="128"/>
      <c r="K1488" s="128"/>
      <c r="L1488" s="128"/>
      <c r="M1488" s="128"/>
      <c r="N1488" s="128"/>
      <c r="O1488" s="128"/>
    </row>
    <row r="1489" spans="6:15" s="88" customFormat="1" x14ac:dyDescent="0.2">
      <c r="F1489" s="128"/>
      <c r="G1489" s="128"/>
      <c r="J1489" s="128"/>
      <c r="K1489" s="128"/>
      <c r="L1489" s="128"/>
      <c r="M1489" s="128"/>
      <c r="N1489" s="128"/>
      <c r="O1489" s="128"/>
    </row>
    <row r="1490" spans="6:15" s="88" customFormat="1" x14ac:dyDescent="0.2">
      <c r="F1490" s="128"/>
      <c r="G1490" s="128"/>
      <c r="J1490" s="128"/>
      <c r="K1490" s="128"/>
      <c r="L1490" s="128"/>
      <c r="M1490" s="128"/>
      <c r="N1490" s="128"/>
      <c r="O1490" s="128"/>
    </row>
    <row r="1491" spans="6:15" s="88" customFormat="1" x14ac:dyDescent="0.2">
      <c r="F1491" s="128"/>
      <c r="G1491" s="128"/>
      <c r="J1491" s="128"/>
      <c r="K1491" s="128"/>
      <c r="L1491" s="128"/>
      <c r="M1491" s="128"/>
      <c r="N1491" s="128"/>
      <c r="O1491" s="128"/>
    </row>
    <row r="1492" spans="6:15" s="88" customFormat="1" x14ac:dyDescent="0.2">
      <c r="F1492" s="128"/>
      <c r="G1492" s="128"/>
      <c r="J1492" s="128"/>
      <c r="K1492" s="128"/>
      <c r="L1492" s="128"/>
      <c r="M1492" s="128"/>
      <c r="N1492" s="128"/>
      <c r="O1492" s="128"/>
    </row>
    <row r="1493" spans="6:15" s="88" customFormat="1" x14ac:dyDescent="0.2">
      <c r="F1493" s="128"/>
      <c r="G1493" s="128"/>
      <c r="J1493" s="128"/>
      <c r="K1493" s="128"/>
      <c r="L1493" s="128"/>
      <c r="M1493" s="128"/>
      <c r="N1493" s="128"/>
      <c r="O1493" s="128"/>
    </row>
    <row r="1494" spans="6:15" s="88" customFormat="1" x14ac:dyDescent="0.2">
      <c r="F1494" s="128"/>
      <c r="G1494" s="128"/>
      <c r="J1494" s="128"/>
      <c r="K1494" s="128"/>
      <c r="L1494" s="128"/>
      <c r="M1494" s="128"/>
      <c r="N1494" s="128"/>
      <c r="O1494" s="128"/>
    </row>
    <row r="1495" spans="6:15" s="88" customFormat="1" x14ac:dyDescent="0.2">
      <c r="F1495" s="128"/>
      <c r="G1495" s="128"/>
      <c r="J1495" s="128"/>
      <c r="K1495" s="128"/>
      <c r="L1495" s="128"/>
      <c r="M1495" s="128"/>
      <c r="N1495" s="128"/>
      <c r="O1495" s="128"/>
    </row>
    <row r="1496" spans="6:15" s="88" customFormat="1" x14ac:dyDescent="0.2">
      <c r="F1496" s="128"/>
      <c r="G1496" s="128"/>
      <c r="J1496" s="128"/>
      <c r="K1496" s="128"/>
      <c r="L1496" s="128"/>
      <c r="M1496" s="128"/>
      <c r="N1496" s="128"/>
      <c r="O1496" s="128"/>
    </row>
    <row r="1497" spans="6:15" s="88" customFormat="1" x14ac:dyDescent="0.2">
      <c r="F1497" s="128"/>
      <c r="G1497" s="128"/>
      <c r="J1497" s="128"/>
      <c r="K1497" s="128"/>
      <c r="L1497" s="128"/>
      <c r="M1497" s="128"/>
      <c r="N1497" s="128"/>
      <c r="O1497" s="128"/>
    </row>
    <row r="1498" spans="6:15" s="88" customFormat="1" x14ac:dyDescent="0.2">
      <c r="F1498" s="128"/>
      <c r="G1498" s="128"/>
      <c r="J1498" s="128"/>
      <c r="K1498" s="128"/>
      <c r="L1498" s="128"/>
      <c r="M1498" s="128"/>
      <c r="N1498" s="128"/>
      <c r="O1498" s="128"/>
    </row>
    <row r="1499" spans="6:15" s="88" customFormat="1" x14ac:dyDescent="0.2">
      <c r="F1499" s="128"/>
      <c r="G1499" s="128"/>
      <c r="J1499" s="128"/>
      <c r="K1499" s="128"/>
      <c r="L1499" s="128"/>
      <c r="M1499" s="128"/>
      <c r="N1499" s="128"/>
      <c r="O1499" s="128"/>
    </row>
    <row r="1500" spans="6:15" s="88" customFormat="1" x14ac:dyDescent="0.2">
      <c r="F1500" s="128"/>
      <c r="G1500" s="128"/>
      <c r="J1500" s="128"/>
      <c r="K1500" s="128"/>
      <c r="L1500" s="128"/>
      <c r="M1500" s="128"/>
      <c r="N1500" s="128"/>
      <c r="O1500" s="128"/>
    </row>
    <row r="1501" spans="6:15" s="88" customFormat="1" x14ac:dyDescent="0.2">
      <c r="F1501" s="128"/>
      <c r="G1501" s="128"/>
      <c r="J1501" s="128"/>
      <c r="K1501" s="128"/>
      <c r="L1501" s="128"/>
      <c r="M1501" s="128"/>
      <c r="N1501" s="128"/>
      <c r="O1501" s="128"/>
    </row>
    <row r="1502" spans="6:15" s="88" customFormat="1" x14ac:dyDescent="0.2">
      <c r="F1502" s="128"/>
      <c r="G1502" s="128"/>
      <c r="J1502" s="128"/>
      <c r="K1502" s="128"/>
      <c r="L1502" s="128"/>
      <c r="M1502" s="128"/>
      <c r="N1502" s="128"/>
      <c r="O1502" s="128"/>
    </row>
    <row r="1503" spans="6:15" s="88" customFormat="1" x14ac:dyDescent="0.2">
      <c r="F1503" s="128"/>
      <c r="G1503" s="128"/>
      <c r="J1503" s="128"/>
      <c r="K1503" s="128"/>
      <c r="L1503" s="128"/>
      <c r="M1503" s="128"/>
      <c r="N1503" s="128"/>
      <c r="O1503" s="128"/>
    </row>
    <row r="1504" spans="6:15" s="88" customFormat="1" x14ac:dyDescent="0.2">
      <c r="F1504" s="128"/>
      <c r="G1504" s="128"/>
      <c r="J1504" s="128"/>
      <c r="K1504" s="128"/>
      <c r="L1504" s="128"/>
      <c r="M1504" s="128"/>
      <c r="N1504" s="128"/>
      <c r="O1504" s="128"/>
    </row>
    <row r="1505" spans="6:15" s="88" customFormat="1" x14ac:dyDescent="0.2">
      <c r="F1505" s="128"/>
      <c r="G1505" s="128"/>
      <c r="J1505" s="128"/>
      <c r="K1505" s="128"/>
      <c r="L1505" s="128"/>
      <c r="M1505" s="128"/>
      <c r="N1505" s="128"/>
      <c r="O1505" s="128"/>
    </row>
    <row r="1506" spans="6:15" s="88" customFormat="1" x14ac:dyDescent="0.2">
      <c r="F1506" s="128"/>
      <c r="G1506" s="128"/>
      <c r="J1506" s="128"/>
      <c r="K1506" s="128"/>
      <c r="L1506" s="128"/>
      <c r="M1506" s="128"/>
      <c r="N1506" s="128"/>
      <c r="O1506" s="128"/>
    </row>
    <row r="1507" spans="6:15" s="88" customFormat="1" x14ac:dyDescent="0.2">
      <c r="F1507" s="128"/>
      <c r="G1507" s="128"/>
      <c r="J1507" s="128"/>
      <c r="K1507" s="128"/>
      <c r="L1507" s="128"/>
      <c r="M1507" s="128"/>
      <c r="N1507" s="128"/>
      <c r="O1507" s="128"/>
    </row>
    <row r="1508" spans="6:15" s="88" customFormat="1" x14ac:dyDescent="0.2">
      <c r="F1508" s="128"/>
      <c r="G1508" s="128"/>
      <c r="J1508" s="128"/>
      <c r="K1508" s="128"/>
      <c r="L1508" s="128"/>
      <c r="M1508" s="128"/>
      <c r="N1508" s="128"/>
      <c r="O1508" s="128"/>
    </row>
    <row r="1509" spans="6:15" s="88" customFormat="1" x14ac:dyDescent="0.2">
      <c r="F1509" s="128"/>
      <c r="G1509" s="128"/>
      <c r="J1509" s="128"/>
      <c r="K1509" s="128"/>
      <c r="L1509" s="128"/>
      <c r="M1509" s="128"/>
      <c r="N1509" s="128"/>
      <c r="O1509" s="128"/>
    </row>
    <row r="1510" spans="6:15" s="88" customFormat="1" x14ac:dyDescent="0.2">
      <c r="F1510" s="128"/>
      <c r="G1510" s="128"/>
      <c r="J1510" s="128"/>
      <c r="K1510" s="128"/>
      <c r="L1510" s="128"/>
      <c r="M1510" s="128"/>
      <c r="N1510" s="128"/>
      <c r="O1510" s="128"/>
    </row>
    <row r="1511" spans="6:15" s="88" customFormat="1" x14ac:dyDescent="0.2">
      <c r="F1511" s="128"/>
      <c r="G1511" s="128"/>
      <c r="J1511" s="128"/>
      <c r="K1511" s="128"/>
      <c r="L1511" s="128"/>
      <c r="M1511" s="128"/>
      <c r="N1511" s="128"/>
      <c r="O1511" s="128"/>
    </row>
    <row r="1512" spans="6:15" s="88" customFormat="1" x14ac:dyDescent="0.2">
      <c r="F1512" s="128"/>
      <c r="G1512" s="128"/>
      <c r="J1512" s="128"/>
      <c r="K1512" s="128"/>
      <c r="L1512" s="128"/>
      <c r="M1512" s="128"/>
      <c r="N1512" s="128"/>
      <c r="O1512" s="128"/>
    </row>
    <row r="1513" spans="6:15" s="88" customFormat="1" x14ac:dyDescent="0.2">
      <c r="F1513" s="128"/>
      <c r="G1513" s="128"/>
      <c r="J1513" s="128"/>
      <c r="K1513" s="128"/>
      <c r="L1513" s="128"/>
      <c r="M1513" s="128"/>
      <c r="N1513" s="128"/>
      <c r="O1513" s="128"/>
    </row>
    <row r="1514" spans="6:15" s="88" customFormat="1" x14ac:dyDescent="0.2">
      <c r="F1514" s="128"/>
      <c r="G1514" s="128"/>
      <c r="J1514" s="128"/>
      <c r="K1514" s="128"/>
      <c r="L1514" s="128"/>
      <c r="M1514" s="128"/>
      <c r="N1514" s="128"/>
      <c r="O1514" s="128"/>
    </row>
    <row r="1515" spans="6:15" s="88" customFormat="1" x14ac:dyDescent="0.2">
      <c r="F1515" s="128"/>
      <c r="G1515" s="128"/>
      <c r="J1515" s="128"/>
      <c r="K1515" s="128"/>
      <c r="L1515" s="128"/>
      <c r="M1515" s="128"/>
      <c r="N1515" s="128"/>
      <c r="O1515" s="128"/>
    </row>
    <row r="1516" spans="6:15" s="88" customFormat="1" x14ac:dyDescent="0.2">
      <c r="F1516" s="128"/>
      <c r="G1516" s="128"/>
      <c r="J1516" s="128"/>
      <c r="K1516" s="128"/>
      <c r="L1516" s="128"/>
      <c r="M1516" s="128"/>
      <c r="N1516" s="128"/>
      <c r="O1516" s="128"/>
    </row>
    <row r="1517" spans="6:15" s="88" customFormat="1" x14ac:dyDescent="0.2">
      <c r="F1517" s="128"/>
      <c r="G1517" s="128"/>
      <c r="J1517" s="128"/>
      <c r="K1517" s="128"/>
      <c r="L1517" s="128"/>
      <c r="M1517" s="128"/>
      <c r="N1517" s="128"/>
      <c r="O1517" s="128"/>
    </row>
    <row r="1518" spans="6:15" s="88" customFormat="1" x14ac:dyDescent="0.2">
      <c r="F1518" s="128"/>
      <c r="G1518" s="128"/>
      <c r="J1518" s="128"/>
      <c r="K1518" s="128"/>
      <c r="L1518" s="128"/>
      <c r="M1518" s="128"/>
      <c r="N1518" s="128"/>
      <c r="O1518" s="128"/>
    </row>
    <row r="1519" spans="6:15" s="88" customFormat="1" x14ac:dyDescent="0.2">
      <c r="F1519" s="128"/>
      <c r="G1519" s="128"/>
      <c r="J1519" s="128"/>
      <c r="K1519" s="128"/>
      <c r="L1519" s="128"/>
      <c r="M1519" s="128"/>
      <c r="N1519" s="128"/>
      <c r="O1519" s="128"/>
    </row>
    <row r="1520" spans="6:15" s="88" customFormat="1" x14ac:dyDescent="0.2">
      <c r="F1520" s="128"/>
      <c r="G1520" s="128"/>
      <c r="J1520" s="128"/>
      <c r="K1520" s="128"/>
      <c r="L1520" s="128"/>
      <c r="M1520" s="128"/>
      <c r="N1520" s="128"/>
      <c r="O1520" s="128"/>
    </row>
    <row r="1521" spans="6:15" s="88" customFormat="1" x14ac:dyDescent="0.2">
      <c r="F1521" s="128"/>
      <c r="G1521" s="128"/>
      <c r="J1521" s="128"/>
      <c r="K1521" s="128"/>
      <c r="L1521" s="128"/>
      <c r="M1521" s="128"/>
      <c r="N1521" s="128"/>
      <c r="O1521" s="128"/>
    </row>
    <row r="1522" spans="6:15" s="88" customFormat="1" x14ac:dyDescent="0.2">
      <c r="F1522" s="128"/>
      <c r="G1522" s="128"/>
      <c r="J1522" s="128"/>
      <c r="K1522" s="128"/>
      <c r="L1522" s="128"/>
      <c r="M1522" s="128"/>
      <c r="N1522" s="128"/>
      <c r="O1522" s="128"/>
    </row>
    <row r="1523" spans="6:15" s="88" customFormat="1" x14ac:dyDescent="0.2">
      <c r="F1523" s="128"/>
      <c r="G1523" s="128"/>
      <c r="J1523" s="128"/>
      <c r="K1523" s="128"/>
      <c r="L1523" s="128"/>
      <c r="M1523" s="128"/>
      <c r="N1523" s="128"/>
      <c r="O1523" s="128"/>
    </row>
    <row r="1524" spans="6:15" s="88" customFormat="1" x14ac:dyDescent="0.2">
      <c r="F1524" s="128"/>
      <c r="G1524" s="128"/>
      <c r="J1524" s="128"/>
      <c r="K1524" s="128"/>
      <c r="L1524" s="128"/>
      <c r="M1524" s="128"/>
      <c r="N1524" s="128"/>
      <c r="O1524" s="128"/>
    </row>
    <row r="1525" spans="6:15" s="88" customFormat="1" x14ac:dyDescent="0.2">
      <c r="F1525" s="128"/>
      <c r="G1525" s="128"/>
      <c r="J1525" s="128"/>
      <c r="K1525" s="128"/>
      <c r="L1525" s="128"/>
      <c r="M1525" s="128"/>
      <c r="N1525" s="128"/>
      <c r="O1525" s="128"/>
    </row>
    <row r="1526" spans="6:15" s="88" customFormat="1" x14ac:dyDescent="0.2">
      <c r="F1526" s="128"/>
      <c r="G1526" s="128"/>
      <c r="J1526" s="128"/>
      <c r="K1526" s="128"/>
      <c r="L1526" s="128"/>
      <c r="M1526" s="128"/>
      <c r="N1526" s="128"/>
      <c r="O1526" s="128"/>
    </row>
    <row r="1527" spans="6:15" s="88" customFormat="1" x14ac:dyDescent="0.2">
      <c r="F1527" s="128"/>
      <c r="G1527" s="128"/>
      <c r="J1527" s="128"/>
      <c r="K1527" s="128"/>
      <c r="L1527" s="128"/>
      <c r="M1527" s="128"/>
      <c r="N1527" s="128"/>
      <c r="O1527" s="128"/>
    </row>
    <row r="1528" spans="6:15" s="88" customFormat="1" x14ac:dyDescent="0.2">
      <c r="F1528" s="128"/>
      <c r="G1528" s="128"/>
      <c r="J1528" s="128"/>
      <c r="K1528" s="128"/>
      <c r="L1528" s="128"/>
      <c r="M1528" s="128"/>
      <c r="N1528" s="128"/>
      <c r="O1528" s="128"/>
    </row>
    <row r="1529" spans="6:15" s="88" customFormat="1" x14ac:dyDescent="0.2">
      <c r="F1529" s="128"/>
      <c r="G1529" s="128"/>
      <c r="J1529" s="128"/>
      <c r="K1529" s="128"/>
      <c r="L1529" s="128"/>
      <c r="M1529" s="128"/>
      <c r="N1529" s="128"/>
      <c r="O1529" s="128"/>
    </row>
    <row r="1530" spans="6:15" s="88" customFormat="1" x14ac:dyDescent="0.2">
      <c r="F1530" s="128"/>
      <c r="G1530" s="128"/>
      <c r="J1530" s="128"/>
      <c r="K1530" s="128"/>
      <c r="L1530" s="128"/>
      <c r="M1530" s="128"/>
      <c r="N1530" s="128"/>
      <c r="O1530" s="128"/>
    </row>
    <row r="1531" spans="6:15" s="88" customFormat="1" x14ac:dyDescent="0.2">
      <c r="F1531" s="128"/>
      <c r="G1531" s="128"/>
      <c r="J1531" s="128"/>
      <c r="K1531" s="128"/>
      <c r="L1531" s="128"/>
      <c r="M1531" s="128"/>
      <c r="N1531" s="128"/>
      <c r="O1531" s="128"/>
    </row>
    <row r="1532" spans="6:15" s="88" customFormat="1" x14ac:dyDescent="0.2">
      <c r="F1532" s="128"/>
      <c r="G1532" s="128"/>
      <c r="J1532" s="128"/>
      <c r="K1532" s="128"/>
      <c r="L1532" s="128"/>
      <c r="M1532" s="128"/>
      <c r="N1532" s="128"/>
      <c r="O1532" s="128"/>
    </row>
    <row r="1533" spans="6:15" s="88" customFormat="1" x14ac:dyDescent="0.2">
      <c r="F1533" s="128"/>
      <c r="G1533" s="128"/>
      <c r="J1533" s="128"/>
      <c r="K1533" s="128"/>
      <c r="L1533" s="128"/>
      <c r="M1533" s="128"/>
      <c r="N1533" s="128"/>
      <c r="O1533" s="128"/>
    </row>
    <row r="1534" spans="6:15" s="88" customFormat="1" x14ac:dyDescent="0.2">
      <c r="F1534" s="128"/>
      <c r="G1534" s="128"/>
      <c r="J1534" s="128"/>
      <c r="K1534" s="128"/>
      <c r="L1534" s="128"/>
      <c r="M1534" s="128"/>
      <c r="N1534" s="128"/>
      <c r="O1534" s="128"/>
    </row>
    <row r="1535" spans="6:15" s="88" customFormat="1" x14ac:dyDescent="0.2">
      <c r="F1535" s="128"/>
      <c r="G1535" s="128"/>
      <c r="J1535" s="128"/>
      <c r="K1535" s="128"/>
      <c r="L1535" s="128"/>
      <c r="M1535" s="128"/>
      <c r="N1535" s="128"/>
      <c r="O1535" s="128"/>
    </row>
    <row r="1536" spans="6:15" s="88" customFormat="1" x14ac:dyDescent="0.2">
      <c r="F1536" s="128"/>
      <c r="G1536" s="128"/>
      <c r="J1536" s="128"/>
      <c r="K1536" s="128"/>
      <c r="L1536" s="128"/>
      <c r="M1536" s="128"/>
      <c r="N1536" s="128"/>
      <c r="O1536" s="128"/>
    </row>
    <row r="1537" spans="6:15" s="88" customFormat="1" x14ac:dyDescent="0.2">
      <c r="F1537" s="128"/>
      <c r="G1537" s="128"/>
      <c r="J1537" s="128"/>
      <c r="K1537" s="128"/>
      <c r="L1537" s="128"/>
      <c r="M1537" s="128"/>
      <c r="N1537" s="128"/>
      <c r="O1537" s="128"/>
    </row>
    <row r="1538" spans="6:15" s="88" customFormat="1" x14ac:dyDescent="0.2">
      <c r="F1538" s="128"/>
      <c r="G1538" s="128"/>
      <c r="J1538" s="128"/>
      <c r="K1538" s="128"/>
      <c r="L1538" s="128"/>
      <c r="M1538" s="128"/>
      <c r="N1538" s="128"/>
      <c r="O1538" s="128"/>
    </row>
    <row r="1539" spans="6:15" s="88" customFormat="1" x14ac:dyDescent="0.2">
      <c r="F1539" s="128"/>
      <c r="G1539" s="128"/>
      <c r="J1539" s="128"/>
      <c r="K1539" s="128"/>
      <c r="L1539" s="128"/>
      <c r="M1539" s="128"/>
      <c r="N1539" s="128"/>
      <c r="O1539" s="128"/>
    </row>
    <row r="1540" spans="6:15" s="88" customFormat="1" x14ac:dyDescent="0.2">
      <c r="F1540" s="128"/>
      <c r="G1540" s="128"/>
      <c r="J1540" s="128"/>
      <c r="K1540" s="128"/>
      <c r="L1540" s="128"/>
      <c r="M1540" s="128"/>
      <c r="N1540" s="128"/>
      <c r="O1540" s="128"/>
    </row>
    <row r="1541" spans="6:15" s="88" customFormat="1" x14ac:dyDescent="0.2">
      <c r="F1541" s="128"/>
      <c r="G1541" s="128"/>
      <c r="J1541" s="128"/>
      <c r="K1541" s="128"/>
      <c r="L1541" s="128"/>
      <c r="M1541" s="128"/>
      <c r="N1541" s="128"/>
      <c r="O1541" s="128"/>
    </row>
    <row r="1542" spans="6:15" s="88" customFormat="1" x14ac:dyDescent="0.2">
      <c r="F1542" s="128"/>
      <c r="G1542" s="128"/>
      <c r="J1542" s="128"/>
      <c r="K1542" s="128"/>
      <c r="L1542" s="128"/>
      <c r="M1542" s="128"/>
      <c r="N1542" s="128"/>
      <c r="O1542" s="128"/>
    </row>
    <row r="1543" spans="6:15" s="88" customFormat="1" x14ac:dyDescent="0.2">
      <c r="F1543" s="128"/>
      <c r="G1543" s="128"/>
      <c r="J1543" s="128"/>
      <c r="K1543" s="128"/>
      <c r="L1543" s="128"/>
      <c r="M1543" s="128"/>
      <c r="N1543" s="128"/>
      <c r="O1543" s="128"/>
    </row>
    <row r="1544" spans="6:15" s="88" customFormat="1" x14ac:dyDescent="0.2">
      <c r="F1544" s="128"/>
      <c r="G1544" s="128"/>
      <c r="J1544" s="128"/>
      <c r="K1544" s="128"/>
      <c r="L1544" s="128"/>
      <c r="M1544" s="128"/>
      <c r="N1544" s="128"/>
      <c r="O1544" s="128"/>
    </row>
    <row r="1545" spans="6:15" s="88" customFormat="1" x14ac:dyDescent="0.2">
      <c r="F1545" s="128"/>
      <c r="G1545" s="128"/>
      <c r="J1545" s="128"/>
      <c r="K1545" s="128"/>
      <c r="L1545" s="128"/>
      <c r="M1545" s="128"/>
      <c r="N1545" s="128"/>
      <c r="O1545" s="128"/>
    </row>
    <row r="1546" spans="6:15" s="88" customFormat="1" x14ac:dyDescent="0.2">
      <c r="F1546" s="128"/>
      <c r="G1546" s="128"/>
      <c r="J1546" s="128"/>
      <c r="K1546" s="128"/>
      <c r="L1546" s="128"/>
      <c r="M1546" s="128"/>
      <c r="N1546" s="128"/>
      <c r="O1546" s="128"/>
    </row>
    <row r="1547" spans="6:15" s="88" customFormat="1" x14ac:dyDescent="0.2">
      <c r="F1547" s="128"/>
      <c r="G1547" s="128"/>
      <c r="J1547" s="128"/>
      <c r="K1547" s="128"/>
      <c r="L1547" s="128"/>
      <c r="M1547" s="128"/>
      <c r="N1547" s="128"/>
      <c r="O1547" s="128"/>
    </row>
    <row r="1548" spans="6:15" s="88" customFormat="1" x14ac:dyDescent="0.2">
      <c r="F1548" s="128"/>
      <c r="G1548" s="128"/>
      <c r="J1548" s="128"/>
      <c r="K1548" s="128"/>
      <c r="L1548" s="128"/>
      <c r="M1548" s="128"/>
      <c r="N1548" s="128"/>
      <c r="O1548" s="128"/>
    </row>
    <row r="1549" spans="6:15" s="88" customFormat="1" x14ac:dyDescent="0.2">
      <c r="F1549" s="128"/>
      <c r="G1549" s="128"/>
      <c r="J1549" s="128"/>
      <c r="K1549" s="128"/>
      <c r="L1549" s="128"/>
      <c r="M1549" s="128"/>
      <c r="N1549" s="128"/>
      <c r="O1549" s="128"/>
    </row>
    <row r="1550" spans="6:15" s="88" customFormat="1" x14ac:dyDescent="0.2">
      <c r="F1550" s="128"/>
      <c r="G1550" s="128"/>
      <c r="J1550" s="128"/>
      <c r="K1550" s="128"/>
      <c r="L1550" s="128"/>
      <c r="M1550" s="128"/>
      <c r="N1550" s="128"/>
      <c r="O1550" s="128"/>
    </row>
    <row r="1551" spans="6:15" s="88" customFormat="1" x14ac:dyDescent="0.2">
      <c r="F1551" s="128"/>
      <c r="G1551" s="128"/>
      <c r="J1551" s="128"/>
      <c r="K1551" s="128"/>
      <c r="L1551" s="128"/>
      <c r="M1551" s="128"/>
      <c r="N1551" s="128"/>
      <c r="O1551" s="128"/>
    </row>
    <row r="1552" spans="6:15" s="88" customFormat="1" x14ac:dyDescent="0.2">
      <c r="F1552" s="128"/>
      <c r="G1552" s="128"/>
      <c r="J1552" s="128"/>
      <c r="K1552" s="128"/>
      <c r="L1552" s="128"/>
      <c r="M1552" s="128"/>
      <c r="N1552" s="128"/>
      <c r="O1552" s="128"/>
    </row>
    <row r="1553" spans="6:15" s="88" customFormat="1" x14ac:dyDescent="0.2">
      <c r="F1553" s="128"/>
      <c r="G1553" s="128"/>
      <c r="J1553" s="128"/>
      <c r="K1553" s="128"/>
      <c r="L1553" s="128"/>
      <c r="M1553" s="128"/>
      <c r="N1553" s="128"/>
      <c r="O1553" s="128"/>
    </row>
    <row r="1554" spans="6:15" s="88" customFormat="1" x14ac:dyDescent="0.2">
      <c r="F1554" s="128"/>
      <c r="G1554" s="128"/>
      <c r="J1554" s="128"/>
      <c r="K1554" s="128"/>
      <c r="L1554" s="128"/>
      <c r="M1554" s="128"/>
      <c r="N1554" s="128"/>
      <c r="O1554" s="128"/>
    </row>
    <row r="1555" spans="6:15" s="88" customFormat="1" x14ac:dyDescent="0.2">
      <c r="F1555" s="128"/>
      <c r="G1555" s="128"/>
      <c r="J1555" s="128"/>
      <c r="K1555" s="128"/>
      <c r="L1555" s="128"/>
      <c r="M1555" s="128"/>
      <c r="N1555" s="128"/>
      <c r="O1555" s="128"/>
    </row>
    <row r="1556" spans="6:15" s="88" customFormat="1" x14ac:dyDescent="0.2">
      <c r="F1556" s="128"/>
      <c r="G1556" s="128"/>
      <c r="J1556" s="128"/>
      <c r="K1556" s="128"/>
      <c r="L1556" s="128"/>
      <c r="M1556" s="128"/>
      <c r="N1556" s="128"/>
      <c r="O1556" s="128"/>
    </row>
    <row r="1557" spans="6:15" s="88" customFormat="1" x14ac:dyDescent="0.2">
      <c r="F1557" s="128"/>
      <c r="G1557" s="128"/>
      <c r="J1557" s="128"/>
      <c r="K1557" s="128"/>
      <c r="L1557" s="128"/>
      <c r="M1557" s="128"/>
      <c r="N1557" s="128"/>
      <c r="O1557" s="128"/>
    </row>
    <row r="1558" spans="6:15" s="88" customFormat="1" x14ac:dyDescent="0.2">
      <c r="F1558" s="128"/>
      <c r="G1558" s="128"/>
      <c r="J1558" s="128"/>
      <c r="K1558" s="128"/>
      <c r="L1558" s="128"/>
      <c r="M1558" s="128"/>
      <c r="N1558" s="128"/>
      <c r="O1558" s="128"/>
    </row>
    <row r="1559" spans="6:15" s="88" customFormat="1" x14ac:dyDescent="0.2">
      <c r="F1559" s="128"/>
      <c r="G1559" s="128"/>
      <c r="J1559" s="128"/>
      <c r="K1559" s="128"/>
      <c r="L1559" s="128"/>
      <c r="M1559" s="128"/>
      <c r="N1559" s="128"/>
      <c r="O1559" s="128"/>
    </row>
    <row r="1560" spans="6:15" s="88" customFormat="1" x14ac:dyDescent="0.2">
      <c r="F1560" s="128"/>
      <c r="G1560" s="128"/>
      <c r="J1560" s="128"/>
      <c r="K1560" s="128"/>
      <c r="L1560" s="128"/>
      <c r="M1560" s="128"/>
      <c r="N1560" s="128"/>
      <c r="O1560" s="128"/>
    </row>
    <row r="1561" spans="6:15" s="88" customFormat="1" x14ac:dyDescent="0.2">
      <c r="F1561" s="128"/>
      <c r="G1561" s="128"/>
      <c r="J1561" s="128"/>
      <c r="K1561" s="128"/>
      <c r="L1561" s="128"/>
      <c r="M1561" s="128"/>
      <c r="N1561" s="128"/>
      <c r="O1561" s="128"/>
    </row>
    <row r="1562" spans="6:15" s="88" customFormat="1" x14ac:dyDescent="0.2">
      <c r="F1562" s="128"/>
      <c r="G1562" s="128"/>
      <c r="J1562" s="128"/>
      <c r="K1562" s="128"/>
      <c r="L1562" s="128"/>
      <c r="M1562" s="128"/>
      <c r="N1562" s="128"/>
      <c r="O1562" s="128"/>
    </row>
    <row r="1563" spans="6:15" s="88" customFormat="1" x14ac:dyDescent="0.2">
      <c r="F1563" s="128"/>
      <c r="G1563" s="128"/>
      <c r="J1563" s="128"/>
      <c r="K1563" s="128"/>
      <c r="L1563" s="128"/>
      <c r="M1563" s="128"/>
      <c r="N1563" s="128"/>
      <c r="O1563" s="128"/>
    </row>
    <row r="1564" spans="6:15" s="88" customFormat="1" x14ac:dyDescent="0.2">
      <c r="F1564" s="128"/>
      <c r="G1564" s="128"/>
      <c r="J1564" s="128"/>
      <c r="K1564" s="128"/>
      <c r="L1564" s="128"/>
      <c r="M1564" s="128"/>
      <c r="N1564" s="128"/>
      <c r="O1564" s="128"/>
    </row>
    <row r="1565" spans="6:15" s="88" customFormat="1" x14ac:dyDescent="0.2">
      <c r="F1565" s="128"/>
      <c r="G1565" s="128"/>
      <c r="J1565" s="128"/>
      <c r="K1565" s="128"/>
      <c r="L1565" s="128"/>
      <c r="M1565" s="128"/>
      <c r="N1565" s="128"/>
      <c r="O1565" s="128"/>
    </row>
    <row r="1566" spans="6:15" s="88" customFormat="1" x14ac:dyDescent="0.2">
      <c r="F1566" s="128"/>
      <c r="G1566" s="128"/>
      <c r="J1566" s="128"/>
      <c r="K1566" s="128"/>
      <c r="L1566" s="128"/>
      <c r="M1566" s="128"/>
      <c r="N1566" s="128"/>
      <c r="O1566" s="128"/>
    </row>
    <row r="1567" spans="6:15" s="88" customFormat="1" x14ac:dyDescent="0.2">
      <c r="F1567" s="128"/>
      <c r="G1567" s="128"/>
      <c r="J1567" s="128"/>
      <c r="K1567" s="128"/>
      <c r="L1567" s="128"/>
      <c r="M1567" s="128"/>
      <c r="N1567" s="128"/>
      <c r="O1567" s="128"/>
    </row>
    <row r="1568" spans="6:15" s="88" customFormat="1" x14ac:dyDescent="0.2">
      <c r="F1568" s="128"/>
      <c r="G1568" s="128"/>
      <c r="J1568" s="128"/>
      <c r="K1568" s="128"/>
      <c r="L1568" s="128"/>
      <c r="M1568" s="128"/>
      <c r="N1568" s="128"/>
      <c r="O1568" s="128"/>
    </row>
    <row r="1569" spans="6:15" s="88" customFormat="1" x14ac:dyDescent="0.2">
      <c r="F1569" s="128"/>
      <c r="G1569" s="128"/>
      <c r="J1569" s="128"/>
      <c r="K1569" s="128"/>
      <c r="L1569" s="128"/>
      <c r="M1569" s="128"/>
      <c r="N1569" s="128"/>
      <c r="O1569" s="128"/>
    </row>
    <row r="1570" spans="6:15" s="88" customFormat="1" x14ac:dyDescent="0.2">
      <c r="F1570" s="128"/>
      <c r="G1570" s="128"/>
      <c r="J1570" s="128"/>
      <c r="K1570" s="128"/>
      <c r="L1570" s="128"/>
      <c r="M1570" s="128"/>
      <c r="N1570" s="128"/>
      <c r="O1570" s="128"/>
    </row>
    <row r="1571" spans="6:15" s="88" customFormat="1" x14ac:dyDescent="0.2">
      <c r="F1571" s="128"/>
      <c r="G1571" s="128"/>
      <c r="J1571" s="128"/>
      <c r="K1571" s="128"/>
      <c r="L1571" s="128"/>
      <c r="M1571" s="128"/>
      <c r="N1571" s="128"/>
      <c r="O1571" s="128"/>
    </row>
    <row r="1572" spans="6:15" s="88" customFormat="1" x14ac:dyDescent="0.2">
      <c r="F1572" s="128"/>
      <c r="G1572" s="128"/>
      <c r="J1572" s="128"/>
      <c r="K1572" s="128"/>
      <c r="L1572" s="128"/>
      <c r="M1572" s="128"/>
      <c r="N1572" s="128"/>
      <c r="O1572" s="128"/>
    </row>
    <row r="1573" spans="6:15" s="88" customFormat="1" x14ac:dyDescent="0.2">
      <c r="F1573" s="128"/>
      <c r="G1573" s="128"/>
      <c r="J1573" s="128"/>
      <c r="K1573" s="128"/>
      <c r="L1573" s="128"/>
      <c r="M1573" s="128"/>
      <c r="N1573" s="128"/>
      <c r="O1573" s="128"/>
    </row>
    <row r="1574" spans="6:15" s="88" customFormat="1" x14ac:dyDescent="0.2">
      <c r="F1574" s="128"/>
      <c r="G1574" s="128"/>
      <c r="J1574" s="128"/>
      <c r="K1574" s="128"/>
      <c r="L1574" s="128"/>
      <c r="M1574" s="128"/>
      <c r="N1574" s="128"/>
      <c r="O1574" s="128"/>
    </row>
    <row r="1575" spans="6:15" s="88" customFormat="1" x14ac:dyDescent="0.2">
      <c r="F1575" s="128"/>
      <c r="G1575" s="128"/>
      <c r="J1575" s="128"/>
      <c r="K1575" s="128"/>
      <c r="L1575" s="128"/>
      <c r="M1575" s="128"/>
      <c r="N1575" s="128"/>
      <c r="O1575" s="128"/>
    </row>
    <row r="1576" spans="6:15" s="88" customFormat="1" x14ac:dyDescent="0.2">
      <c r="F1576" s="128"/>
      <c r="G1576" s="128"/>
      <c r="J1576" s="128"/>
      <c r="K1576" s="128"/>
      <c r="L1576" s="128"/>
      <c r="M1576" s="128"/>
      <c r="N1576" s="128"/>
      <c r="O1576" s="128"/>
    </row>
    <row r="1577" spans="6:15" s="88" customFormat="1" x14ac:dyDescent="0.2">
      <c r="F1577" s="128"/>
      <c r="G1577" s="128"/>
      <c r="J1577" s="128"/>
      <c r="K1577" s="128"/>
      <c r="L1577" s="128"/>
      <c r="M1577" s="128"/>
      <c r="N1577" s="128"/>
      <c r="O1577" s="128"/>
    </row>
    <row r="1578" spans="6:15" s="88" customFormat="1" x14ac:dyDescent="0.2">
      <c r="F1578" s="128"/>
      <c r="G1578" s="128"/>
      <c r="J1578" s="128"/>
      <c r="K1578" s="128"/>
      <c r="L1578" s="128"/>
      <c r="M1578" s="128"/>
      <c r="N1578" s="128"/>
      <c r="O1578" s="128"/>
    </row>
    <row r="1579" spans="6:15" s="88" customFormat="1" x14ac:dyDescent="0.2">
      <c r="F1579" s="128"/>
      <c r="G1579" s="128"/>
      <c r="J1579" s="128"/>
      <c r="K1579" s="128"/>
      <c r="L1579" s="128"/>
      <c r="M1579" s="128"/>
      <c r="N1579" s="128"/>
      <c r="O1579" s="128"/>
    </row>
    <row r="1580" spans="6:15" s="88" customFormat="1" x14ac:dyDescent="0.2">
      <c r="F1580" s="128"/>
      <c r="G1580" s="128"/>
      <c r="J1580" s="128"/>
      <c r="K1580" s="128"/>
      <c r="L1580" s="128"/>
      <c r="M1580" s="128"/>
      <c r="N1580" s="128"/>
      <c r="O1580" s="128"/>
    </row>
    <row r="1581" spans="6:15" s="88" customFormat="1" x14ac:dyDescent="0.2">
      <c r="F1581" s="128"/>
      <c r="G1581" s="128"/>
      <c r="J1581" s="128"/>
      <c r="K1581" s="128"/>
      <c r="L1581" s="128"/>
      <c r="M1581" s="128"/>
      <c r="N1581" s="128"/>
      <c r="O1581" s="128"/>
    </row>
    <row r="1582" spans="6:15" s="88" customFormat="1" x14ac:dyDescent="0.2">
      <c r="F1582" s="128"/>
      <c r="G1582" s="128"/>
      <c r="J1582" s="128"/>
      <c r="K1582" s="128"/>
      <c r="L1582" s="128"/>
      <c r="M1582" s="128"/>
      <c r="N1582" s="128"/>
      <c r="O1582" s="128"/>
    </row>
    <row r="1583" spans="6:15" s="88" customFormat="1" x14ac:dyDescent="0.2">
      <c r="F1583" s="128"/>
      <c r="G1583" s="128"/>
      <c r="J1583" s="128"/>
      <c r="K1583" s="128"/>
      <c r="L1583" s="128"/>
      <c r="M1583" s="128"/>
      <c r="N1583" s="128"/>
      <c r="O1583" s="128"/>
    </row>
    <row r="1584" spans="6:15" s="88" customFormat="1" x14ac:dyDescent="0.2">
      <c r="F1584" s="128"/>
      <c r="G1584" s="128"/>
      <c r="J1584" s="128"/>
      <c r="K1584" s="128"/>
      <c r="L1584" s="128"/>
      <c r="M1584" s="128"/>
      <c r="N1584" s="128"/>
      <c r="O1584" s="128"/>
    </row>
    <row r="1585" spans="6:15" s="88" customFormat="1" x14ac:dyDescent="0.2">
      <c r="F1585" s="128"/>
      <c r="G1585" s="128"/>
      <c r="J1585" s="128"/>
      <c r="K1585" s="128"/>
      <c r="L1585" s="128"/>
      <c r="M1585" s="128"/>
      <c r="N1585" s="128"/>
      <c r="O1585" s="128"/>
    </row>
    <row r="1586" spans="6:15" s="88" customFormat="1" x14ac:dyDescent="0.2">
      <c r="F1586" s="128"/>
      <c r="G1586" s="128"/>
      <c r="J1586" s="128"/>
      <c r="K1586" s="128"/>
      <c r="L1586" s="128"/>
      <c r="M1586" s="128"/>
      <c r="N1586" s="128"/>
      <c r="O1586" s="128"/>
    </row>
    <row r="1587" spans="6:15" s="88" customFormat="1" x14ac:dyDescent="0.2">
      <c r="F1587" s="128"/>
      <c r="G1587" s="128"/>
      <c r="J1587" s="128"/>
      <c r="K1587" s="128"/>
      <c r="L1587" s="128"/>
      <c r="M1587" s="128"/>
      <c r="N1587" s="128"/>
      <c r="O1587" s="128"/>
    </row>
    <row r="1588" spans="6:15" s="88" customFormat="1" x14ac:dyDescent="0.2">
      <c r="F1588" s="128"/>
      <c r="G1588" s="128"/>
      <c r="J1588" s="128"/>
      <c r="K1588" s="128"/>
      <c r="L1588" s="128"/>
      <c r="M1588" s="128"/>
      <c r="N1588" s="128"/>
      <c r="O1588" s="128"/>
    </row>
    <row r="1589" spans="6:15" s="88" customFormat="1" x14ac:dyDescent="0.2">
      <c r="F1589" s="128"/>
      <c r="G1589" s="128"/>
      <c r="J1589" s="128"/>
      <c r="K1589" s="128"/>
      <c r="L1589" s="128"/>
      <c r="M1589" s="128"/>
      <c r="N1589" s="128"/>
      <c r="O1589" s="128"/>
    </row>
    <row r="1590" spans="6:15" s="88" customFormat="1" x14ac:dyDescent="0.2">
      <c r="F1590" s="128"/>
      <c r="G1590" s="128"/>
      <c r="J1590" s="128"/>
      <c r="K1590" s="128"/>
      <c r="L1590" s="128"/>
      <c r="M1590" s="128"/>
      <c r="N1590" s="128"/>
      <c r="O1590" s="128"/>
    </row>
    <row r="1591" spans="6:15" s="88" customFormat="1" x14ac:dyDescent="0.2">
      <c r="F1591" s="128"/>
      <c r="G1591" s="128"/>
      <c r="J1591" s="128"/>
      <c r="K1591" s="128"/>
      <c r="L1591" s="128"/>
      <c r="M1591" s="128"/>
      <c r="N1591" s="128"/>
      <c r="O1591" s="128"/>
    </row>
    <row r="1592" spans="6:15" s="88" customFormat="1" x14ac:dyDescent="0.2">
      <c r="F1592" s="128"/>
      <c r="G1592" s="128"/>
      <c r="J1592" s="128"/>
      <c r="K1592" s="128"/>
      <c r="L1592" s="128"/>
      <c r="M1592" s="128"/>
      <c r="N1592" s="128"/>
      <c r="O1592" s="128"/>
    </row>
    <row r="1593" spans="6:15" s="88" customFormat="1" x14ac:dyDescent="0.2">
      <c r="F1593" s="128"/>
      <c r="G1593" s="128"/>
      <c r="J1593" s="128"/>
      <c r="K1593" s="128"/>
      <c r="L1593" s="128"/>
      <c r="M1593" s="128"/>
      <c r="N1593" s="128"/>
      <c r="O1593" s="128"/>
    </row>
    <row r="1594" spans="6:15" s="88" customFormat="1" x14ac:dyDescent="0.2">
      <c r="F1594" s="128"/>
      <c r="G1594" s="128"/>
      <c r="J1594" s="128"/>
      <c r="K1594" s="128"/>
      <c r="L1594" s="128"/>
      <c r="M1594" s="128"/>
      <c r="N1594" s="128"/>
      <c r="O1594" s="128"/>
    </row>
    <row r="1595" spans="6:15" s="88" customFormat="1" x14ac:dyDescent="0.2">
      <c r="F1595" s="128"/>
      <c r="G1595" s="128"/>
      <c r="J1595" s="128"/>
      <c r="K1595" s="128"/>
      <c r="L1595" s="128"/>
      <c r="M1595" s="128"/>
      <c r="N1595" s="128"/>
      <c r="O1595" s="128"/>
    </row>
    <row r="1596" spans="6:15" s="88" customFormat="1" x14ac:dyDescent="0.2">
      <c r="F1596" s="128"/>
      <c r="G1596" s="128"/>
      <c r="J1596" s="128"/>
      <c r="K1596" s="128"/>
      <c r="L1596" s="128"/>
      <c r="M1596" s="128"/>
      <c r="N1596" s="128"/>
      <c r="O1596" s="128"/>
    </row>
    <row r="1597" spans="6:15" s="88" customFormat="1" x14ac:dyDescent="0.2">
      <c r="F1597" s="128"/>
      <c r="G1597" s="128"/>
      <c r="J1597" s="128"/>
      <c r="K1597" s="128"/>
      <c r="L1597" s="128"/>
      <c r="M1597" s="128"/>
      <c r="N1597" s="128"/>
      <c r="O1597" s="128"/>
    </row>
    <row r="1598" spans="6:15" s="88" customFormat="1" x14ac:dyDescent="0.2">
      <c r="F1598" s="128"/>
      <c r="G1598" s="128"/>
      <c r="J1598" s="128"/>
      <c r="K1598" s="128"/>
      <c r="L1598" s="128"/>
      <c r="M1598" s="128"/>
      <c r="N1598" s="128"/>
      <c r="O1598" s="128"/>
    </row>
    <row r="1599" spans="6:15" s="88" customFormat="1" x14ac:dyDescent="0.2">
      <c r="F1599" s="128"/>
      <c r="G1599" s="128"/>
      <c r="J1599" s="128"/>
      <c r="K1599" s="128"/>
      <c r="L1599" s="128"/>
      <c r="M1599" s="128"/>
      <c r="N1599" s="128"/>
      <c r="O1599" s="128"/>
    </row>
    <row r="1600" spans="6:15" s="88" customFormat="1" x14ac:dyDescent="0.2">
      <c r="F1600" s="128"/>
      <c r="G1600" s="128"/>
      <c r="J1600" s="128"/>
      <c r="K1600" s="128"/>
      <c r="L1600" s="128"/>
      <c r="M1600" s="128"/>
      <c r="N1600" s="128"/>
      <c r="O1600" s="128"/>
    </row>
    <row r="1601" spans="6:15" s="88" customFormat="1" x14ac:dyDescent="0.2">
      <c r="F1601" s="128"/>
      <c r="G1601" s="128"/>
      <c r="J1601" s="128"/>
      <c r="K1601" s="128"/>
      <c r="L1601" s="128"/>
      <c r="M1601" s="128"/>
      <c r="N1601" s="128"/>
      <c r="O1601" s="128"/>
    </row>
    <row r="1602" spans="6:15" s="88" customFormat="1" x14ac:dyDescent="0.2">
      <c r="F1602" s="128"/>
      <c r="G1602" s="128"/>
      <c r="J1602" s="128"/>
      <c r="K1602" s="128"/>
      <c r="L1602" s="128"/>
      <c r="M1602" s="128"/>
      <c r="N1602" s="128"/>
      <c r="O1602" s="128"/>
    </row>
    <row r="1603" spans="6:15" s="88" customFormat="1" x14ac:dyDescent="0.2">
      <c r="F1603" s="128"/>
      <c r="G1603" s="128"/>
      <c r="J1603" s="128"/>
      <c r="K1603" s="128"/>
      <c r="L1603" s="128"/>
      <c r="M1603" s="128"/>
      <c r="N1603" s="128"/>
      <c r="O1603" s="128"/>
    </row>
    <row r="1604" spans="6:15" s="88" customFormat="1" x14ac:dyDescent="0.2">
      <c r="F1604" s="128"/>
      <c r="G1604" s="128"/>
      <c r="J1604" s="128"/>
      <c r="K1604" s="128"/>
      <c r="L1604" s="128"/>
      <c r="M1604" s="128"/>
      <c r="N1604" s="128"/>
      <c r="O1604" s="128"/>
    </row>
    <row r="1605" spans="6:15" s="88" customFormat="1" x14ac:dyDescent="0.2">
      <c r="F1605" s="128"/>
      <c r="G1605" s="128"/>
      <c r="J1605" s="128"/>
      <c r="K1605" s="128"/>
      <c r="L1605" s="128"/>
      <c r="M1605" s="128"/>
      <c r="N1605" s="128"/>
      <c r="O1605" s="128"/>
    </row>
    <row r="1606" spans="6:15" s="88" customFormat="1" x14ac:dyDescent="0.2">
      <c r="F1606" s="128"/>
      <c r="G1606" s="128"/>
      <c r="J1606" s="128"/>
      <c r="K1606" s="128"/>
      <c r="L1606" s="128"/>
      <c r="M1606" s="128"/>
      <c r="N1606" s="128"/>
      <c r="O1606" s="128"/>
    </row>
    <row r="1607" spans="6:15" s="88" customFormat="1" x14ac:dyDescent="0.2">
      <c r="F1607" s="128"/>
      <c r="G1607" s="128"/>
      <c r="J1607" s="128"/>
      <c r="K1607" s="128"/>
      <c r="L1607" s="128"/>
      <c r="M1607" s="128"/>
      <c r="N1607" s="128"/>
      <c r="O1607" s="128"/>
    </row>
    <row r="1608" spans="6:15" s="88" customFormat="1" x14ac:dyDescent="0.2">
      <c r="F1608" s="128"/>
      <c r="G1608" s="128"/>
      <c r="J1608" s="128"/>
      <c r="K1608" s="128"/>
      <c r="L1608" s="128"/>
      <c r="M1608" s="128"/>
      <c r="N1608" s="128"/>
      <c r="O1608" s="128"/>
    </row>
    <row r="1609" spans="6:15" s="88" customFormat="1" x14ac:dyDescent="0.2">
      <c r="F1609" s="128"/>
      <c r="G1609" s="128"/>
      <c r="J1609" s="128"/>
      <c r="K1609" s="128"/>
      <c r="L1609" s="128"/>
      <c r="M1609" s="128"/>
      <c r="N1609" s="128"/>
      <c r="O1609" s="128"/>
    </row>
    <row r="1610" spans="6:15" s="88" customFormat="1" x14ac:dyDescent="0.2">
      <c r="F1610" s="128"/>
      <c r="G1610" s="128"/>
      <c r="J1610" s="128"/>
      <c r="K1610" s="128"/>
      <c r="L1610" s="128"/>
      <c r="M1610" s="128"/>
      <c r="N1610" s="128"/>
      <c r="O1610" s="128"/>
    </row>
    <row r="1611" spans="6:15" s="88" customFormat="1" x14ac:dyDescent="0.2">
      <c r="F1611" s="128"/>
      <c r="G1611" s="128"/>
      <c r="J1611" s="128"/>
      <c r="K1611" s="128"/>
      <c r="L1611" s="128"/>
      <c r="M1611" s="128"/>
      <c r="N1611" s="128"/>
      <c r="O1611" s="128"/>
    </row>
    <row r="1612" spans="6:15" s="88" customFormat="1" x14ac:dyDescent="0.2">
      <c r="F1612" s="128"/>
      <c r="G1612" s="128"/>
      <c r="J1612" s="128"/>
      <c r="K1612" s="128"/>
      <c r="L1612" s="128"/>
      <c r="M1612" s="128"/>
      <c r="N1612" s="128"/>
      <c r="O1612" s="128"/>
    </row>
    <row r="1613" spans="6:15" s="88" customFormat="1" x14ac:dyDescent="0.2">
      <c r="F1613" s="128"/>
      <c r="G1613" s="128"/>
      <c r="J1613" s="128"/>
      <c r="K1613" s="128"/>
      <c r="L1613" s="128"/>
      <c r="M1613" s="128"/>
      <c r="N1613" s="128"/>
      <c r="O1613" s="128"/>
    </row>
    <row r="1614" spans="6:15" s="88" customFormat="1" x14ac:dyDescent="0.2">
      <c r="F1614" s="128"/>
      <c r="G1614" s="128"/>
      <c r="J1614" s="128"/>
      <c r="K1614" s="128"/>
      <c r="L1614" s="128"/>
      <c r="M1614" s="128"/>
      <c r="N1614" s="128"/>
      <c r="O1614" s="128"/>
    </row>
    <row r="1615" spans="6:15" s="88" customFormat="1" x14ac:dyDescent="0.2">
      <c r="F1615" s="128"/>
      <c r="G1615" s="128"/>
      <c r="J1615" s="128"/>
      <c r="K1615" s="128"/>
      <c r="L1615" s="128"/>
      <c r="M1615" s="128"/>
      <c r="N1615" s="128"/>
      <c r="O1615" s="128"/>
    </row>
    <row r="1616" spans="6:15" s="88" customFormat="1" x14ac:dyDescent="0.2">
      <c r="F1616" s="128"/>
      <c r="G1616" s="128"/>
      <c r="J1616" s="128"/>
      <c r="K1616" s="128"/>
      <c r="L1616" s="128"/>
      <c r="M1616" s="128"/>
      <c r="N1616" s="128"/>
      <c r="O1616" s="128"/>
    </row>
    <row r="1617" spans="6:15" s="88" customFormat="1" x14ac:dyDescent="0.2">
      <c r="F1617" s="128"/>
      <c r="G1617" s="128"/>
      <c r="J1617" s="128"/>
      <c r="K1617" s="128"/>
      <c r="L1617" s="128"/>
      <c r="M1617" s="128"/>
      <c r="N1617" s="128"/>
      <c r="O1617" s="128"/>
    </row>
    <row r="1618" spans="6:15" s="88" customFormat="1" x14ac:dyDescent="0.2">
      <c r="F1618" s="128"/>
      <c r="G1618" s="128"/>
      <c r="J1618" s="128"/>
      <c r="K1618" s="128"/>
      <c r="L1618" s="128"/>
      <c r="M1618" s="128"/>
      <c r="N1618" s="128"/>
      <c r="O1618" s="128"/>
    </row>
    <row r="1619" spans="6:15" s="88" customFormat="1" x14ac:dyDescent="0.2">
      <c r="F1619" s="128"/>
      <c r="G1619" s="128"/>
      <c r="J1619" s="128"/>
      <c r="K1619" s="128"/>
      <c r="L1619" s="128"/>
      <c r="M1619" s="128"/>
      <c r="N1619" s="128"/>
      <c r="O1619" s="128"/>
    </row>
    <row r="1620" spans="6:15" s="88" customFormat="1" x14ac:dyDescent="0.2">
      <c r="F1620" s="128"/>
      <c r="G1620" s="128"/>
      <c r="J1620" s="128"/>
      <c r="K1620" s="128"/>
      <c r="L1620" s="128"/>
      <c r="M1620" s="128"/>
      <c r="N1620" s="128"/>
      <c r="O1620" s="128"/>
    </row>
    <row r="1621" spans="6:15" s="88" customFormat="1" x14ac:dyDescent="0.2">
      <c r="F1621" s="128"/>
      <c r="G1621" s="128"/>
      <c r="J1621" s="128"/>
      <c r="K1621" s="128"/>
      <c r="L1621" s="128"/>
      <c r="M1621" s="128"/>
      <c r="N1621" s="128"/>
      <c r="O1621" s="128"/>
    </row>
    <row r="1622" spans="6:15" s="88" customFormat="1" x14ac:dyDescent="0.2">
      <c r="F1622" s="128"/>
      <c r="G1622" s="128"/>
      <c r="J1622" s="128"/>
      <c r="K1622" s="128"/>
      <c r="L1622" s="128"/>
      <c r="M1622" s="128"/>
      <c r="N1622" s="128"/>
      <c r="O1622" s="128"/>
    </row>
    <row r="1623" spans="6:15" s="88" customFormat="1" x14ac:dyDescent="0.2">
      <c r="F1623" s="128"/>
      <c r="G1623" s="128"/>
      <c r="J1623" s="128"/>
      <c r="K1623" s="128"/>
      <c r="L1623" s="128"/>
      <c r="M1623" s="128"/>
      <c r="N1623" s="128"/>
      <c r="O1623" s="128"/>
    </row>
    <row r="1624" spans="6:15" s="88" customFormat="1" x14ac:dyDescent="0.2">
      <c r="F1624" s="128"/>
      <c r="G1624" s="128"/>
      <c r="J1624" s="128"/>
      <c r="K1624" s="128"/>
      <c r="L1624" s="128"/>
      <c r="M1624" s="128"/>
      <c r="N1624" s="128"/>
      <c r="O1624" s="128"/>
    </row>
    <row r="1625" spans="6:15" s="88" customFormat="1" x14ac:dyDescent="0.2">
      <c r="F1625" s="128"/>
      <c r="G1625" s="128"/>
      <c r="J1625" s="128"/>
      <c r="K1625" s="128"/>
      <c r="L1625" s="128"/>
      <c r="M1625" s="128"/>
      <c r="N1625" s="128"/>
      <c r="O1625" s="128"/>
    </row>
    <row r="1626" spans="6:15" s="88" customFormat="1" x14ac:dyDescent="0.2">
      <c r="F1626" s="128"/>
      <c r="G1626" s="128"/>
      <c r="J1626" s="128"/>
      <c r="K1626" s="128"/>
      <c r="L1626" s="128"/>
      <c r="M1626" s="128"/>
      <c r="N1626" s="128"/>
      <c r="O1626" s="128"/>
    </row>
    <row r="1627" spans="6:15" s="88" customFormat="1" x14ac:dyDescent="0.2">
      <c r="F1627" s="128"/>
      <c r="G1627" s="128"/>
      <c r="J1627" s="128"/>
      <c r="K1627" s="128"/>
      <c r="L1627" s="128"/>
      <c r="M1627" s="128"/>
      <c r="N1627" s="128"/>
      <c r="O1627" s="128"/>
    </row>
    <row r="1628" spans="6:15" s="88" customFormat="1" x14ac:dyDescent="0.2">
      <c r="F1628" s="128"/>
      <c r="G1628" s="128"/>
      <c r="J1628" s="128"/>
      <c r="K1628" s="128"/>
      <c r="L1628" s="128"/>
      <c r="M1628" s="128"/>
      <c r="N1628" s="128"/>
      <c r="O1628" s="128"/>
    </row>
    <row r="1629" spans="6:15" s="88" customFormat="1" x14ac:dyDescent="0.2">
      <c r="F1629" s="128"/>
      <c r="G1629" s="128"/>
      <c r="J1629" s="128"/>
      <c r="K1629" s="128"/>
      <c r="L1629" s="128"/>
      <c r="M1629" s="128"/>
      <c r="N1629" s="128"/>
      <c r="O1629" s="128"/>
    </row>
    <row r="1630" spans="6:15" s="88" customFormat="1" x14ac:dyDescent="0.2">
      <c r="F1630" s="128"/>
      <c r="G1630" s="128"/>
      <c r="J1630" s="128"/>
      <c r="K1630" s="128"/>
      <c r="L1630" s="128"/>
      <c r="M1630" s="128"/>
      <c r="N1630" s="128"/>
      <c r="O1630" s="128"/>
    </row>
    <row r="1631" spans="6:15" s="88" customFormat="1" x14ac:dyDescent="0.2">
      <c r="F1631" s="128"/>
      <c r="G1631" s="128"/>
      <c r="J1631" s="128"/>
      <c r="K1631" s="128"/>
      <c r="L1631" s="128"/>
      <c r="M1631" s="128"/>
      <c r="N1631" s="128"/>
      <c r="O1631" s="128"/>
    </row>
    <row r="1632" spans="6:15" s="88" customFormat="1" x14ac:dyDescent="0.2">
      <c r="F1632" s="128"/>
      <c r="G1632" s="128"/>
      <c r="J1632" s="128"/>
      <c r="K1632" s="128"/>
      <c r="L1632" s="128"/>
      <c r="M1632" s="128"/>
      <c r="N1632" s="128"/>
      <c r="O1632" s="128"/>
    </row>
    <row r="1633" spans="6:15" s="88" customFormat="1" x14ac:dyDescent="0.2">
      <c r="F1633" s="128"/>
      <c r="G1633" s="128"/>
      <c r="J1633" s="128"/>
      <c r="K1633" s="128"/>
      <c r="L1633" s="128"/>
      <c r="M1633" s="128"/>
      <c r="N1633" s="128"/>
      <c r="O1633" s="128"/>
    </row>
    <row r="1634" spans="6:15" s="88" customFormat="1" x14ac:dyDescent="0.2">
      <c r="F1634" s="128"/>
      <c r="G1634" s="128"/>
      <c r="J1634" s="128"/>
      <c r="K1634" s="128"/>
      <c r="L1634" s="128"/>
      <c r="M1634" s="128"/>
      <c r="N1634" s="128"/>
      <c r="O1634" s="128"/>
    </row>
    <row r="1635" spans="6:15" s="88" customFormat="1" x14ac:dyDescent="0.2">
      <c r="F1635" s="128"/>
      <c r="G1635" s="128"/>
      <c r="J1635" s="128"/>
      <c r="K1635" s="128"/>
      <c r="L1635" s="128"/>
      <c r="M1635" s="128"/>
      <c r="N1635" s="128"/>
      <c r="O1635" s="128"/>
    </row>
    <row r="1636" spans="6:15" s="88" customFormat="1" x14ac:dyDescent="0.2">
      <c r="F1636" s="128"/>
      <c r="G1636" s="128"/>
      <c r="J1636" s="128"/>
      <c r="K1636" s="128"/>
      <c r="L1636" s="128"/>
      <c r="M1636" s="128"/>
      <c r="N1636" s="128"/>
      <c r="O1636" s="128"/>
    </row>
    <row r="1637" spans="6:15" s="88" customFormat="1" x14ac:dyDescent="0.2">
      <c r="F1637" s="128"/>
      <c r="G1637" s="128"/>
      <c r="J1637" s="128"/>
      <c r="K1637" s="128"/>
      <c r="L1637" s="128"/>
      <c r="M1637" s="128"/>
      <c r="N1637" s="128"/>
      <c r="O1637" s="128"/>
    </row>
    <row r="1638" spans="6:15" s="88" customFormat="1" x14ac:dyDescent="0.2">
      <c r="F1638" s="128"/>
      <c r="G1638" s="128"/>
      <c r="J1638" s="128"/>
      <c r="K1638" s="128"/>
      <c r="L1638" s="128"/>
      <c r="M1638" s="128"/>
      <c r="N1638" s="128"/>
      <c r="O1638" s="128"/>
    </row>
    <row r="1639" spans="6:15" s="88" customFormat="1" x14ac:dyDescent="0.2">
      <c r="F1639" s="128"/>
      <c r="G1639" s="128"/>
      <c r="J1639" s="128"/>
      <c r="K1639" s="128"/>
      <c r="L1639" s="128"/>
      <c r="M1639" s="128"/>
      <c r="N1639" s="128"/>
      <c r="O1639" s="128"/>
    </row>
    <row r="1640" spans="6:15" s="88" customFormat="1" x14ac:dyDescent="0.2">
      <c r="F1640" s="128"/>
      <c r="G1640" s="128"/>
      <c r="J1640" s="128"/>
      <c r="K1640" s="128"/>
      <c r="L1640" s="128"/>
      <c r="M1640" s="128"/>
      <c r="N1640" s="128"/>
      <c r="O1640" s="128"/>
    </row>
    <row r="1641" spans="6:15" s="88" customFormat="1" x14ac:dyDescent="0.2">
      <c r="F1641" s="128"/>
      <c r="G1641" s="128"/>
      <c r="J1641" s="128"/>
      <c r="K1641" s="128"/>
      <c r="L1641" s="128"/>
      <c r="M1641" s="128"/>
      <c r="N1641" s="128"/>
      <c r="O1641" s="128"/>
    </row>
    <row r="1642" spans="6:15" s="88" customFormat="1" x14ac:dyDescent="0.2">
      <c r="F1642" s="128"/>
      <c r="G1642" s="128"/>
      <c r="J1642" s="128"/>
      <c r="K1642" s="128"/>
      <c r="L1642" s="128"/>
      <c r="M1642" s="128"/>
      <c r="N1642" s="128"/>
      <c r="O1642" s="128"/>
    </row>
    <row r="1643" spans="6:15" s="88" customFormat="1" x14ac:dyDescent="0.2">
      <c r="F1643" s="128"/>
      <c r="G1643" s="128"/>
      <c r="J1643" s="128"/>
      <c r="K1643" s="128"/>
      <c r="L1643" s="128"/>
      <c r="M1643" s="128"/>
      <c r="N1643" s="128"/>
      <c r="O1643" s="128"/>
    </row>
    <row r="1644" spans="6:15" s="88" customFormat="1" x14ac:dyDescent="0.2">
      <c r="F1644" s="128"/>
      <c r="G1644" s="128"/>
      <c r="J1644" s="128"/>
      <c r="K1644" s="128"/>
      <c r="L1644" s="128"/>
      <c r="M1644" s="128"/>
      <c r="N1644" s="128"/>
      <c r="O1644" s="128"/>
    </row>
    <row r="1645" spans="6:15" s="88" customFormat="1" x14ac:dyDescent="0.2">
      <c r="F1645" s="128"/>
      <c r="G1645" s="128"/>
      <c r="J1645" s="128"/>
      <c r="K1645" s="128"/>
      <c r="L1645" s="128"/>
      <c r="M1645" s="128"/>
      <c r="N1645" s="128"/>
      <c r="O1645" s="128"/>
    </row>
    <row r="1646" spans="6:15" s="88" customFormat="1" x14ac:dyDescent="0.2">
      <c r="F1646" s="128"/>
      <c r="G1646" s="128"/>
      <c r="J1646" s="128"/>
      <c r="K1646" s="128"/>
      <c r="L1646" s="128"/>
      <c r="M1646" s="128"/>
      <c r="N1646" s="128"/>
      <c r="O1646" s="128"/>
    </row>
    <row r="1647" spans="6:15" s="88" customFormat="1" x14ac:dyDescent="0.2">
      <c r="F1647" s="128"/>
      <c r="G1647" s="128"/>
      <c r="J1647" s="128"/>
      <c r="K1647" s="128"/>
      <c r="L1647" s="128"/>
      <c r="M1647" s="128"/>
      <c r="N1647" s="128"/>
      <c r="O1647" s="128"/>
    </row>
    <row r="1648" spans="6:15" s="88" customFormat="1" x14ac:dyDescent="0.2">
      <c r="F1648" s="128"/>
      <c r="G1648" s="128"/>
      <c r="J1648" s="128"/>
      <c r="K1648" s="128"/>
      <c r="L1648" s="128"/>
      <c r="M1648" s="128"/>
      <c r="N1648" s="128"/>
      <c r="O1648" s="128"/>
    </row>
    <row r="1649" spans="6:15" s="88" customFormat="1" x14ac:dyDescent="0.2">
      <c r="F1649" s="128"/>
      <c r="G1649" s="128"/>
      <c r="J1649" s="128"/>
      <c r="K1649" s="128"/>
      <c r="L1649" s="128"/>
      <c r="M1649" s="128"/>
      <c r="N1649" s="128"/>
      <c r="O1649" s="128"/>
    </row>
    <row r="1650" spans="6:15" s="88" customFormat="1" x14ac:dyDescent="0.2">
      <c r="F1650" s="128"/>
      <c r="G1650" s="128"/>
      <c r="J1650" s="128"/>
      <c r="K1650" s="128"/>
      <c r="L1650" s="128"/>
      <c r="M1650" s="128"/>
      <c r="N1650" s="128"/>
      <c r="O1650" s="128"/>
    </row>
    <row r="1651" spans="6:15" s="88" customFormat="1" x14ac:dyDescent="0.2">
      <c r="F1651" s="128"/>
      <c r="G1651" s="128"/>
      <c r="J1651" s="128"/>
      <c r="K1651" s="128"/>
      <c r="L1651" s="128"/>
      <c r="M1651" s="128"/>
      <c r="N1651" s="128"/>
      <c r="O1651" s="128"/>
    </row>
    <row r="1652" spans="6:15" s="88" customFormat="1" x14ac:dyDescent="0.2">
      <c r="F1652" s="128"/>
      <c r="G1652" s="128"/>
      <c r="J1652" s="128"/>
      <c r="K1652" s="128"/>
      <c r="L1652" s="128"/>
      <c r="M1652" s="128"/>
      <c r="N1652" s="128"/>
      <c r="O1652" s="128"/>
    </row>
    <row r="1653" spans="6:15" s="88" customFormat="1" x14ac:dyDescent="0.2">
      <c r="F1653" s="128"/>
      <c r="G1653" s="128"/>
      <c r="J1653" s="128"/>
      <c r="K1653" s="128"/>
      <c r="L1653" s="128"/>
      <c r="M1653" s="128"/>
      <c r="N1653" s="128"/>
      <c r="O1653" s="128"/>
    </row>
    <row r="1654" spans="6:15" s="88" customFormat="1" x14ac:dyDescent="0.2">
      <c r="F1654" s="128"/>
      <c r="G1654" s="128"/>
      <c r="J1654" s="128"/>
      <c r="K1654" s="128"/>
      <c r="L1654" s="128"/>
      <c r="M1654" s="128"/>
      <c r="N1654" s="128"/>
      <c r="O1654" s="128"/>
    </row>
    <row r="1655" spans="6:15" s="88" customFormat="1" x14ac:dyDescent="0.2">
      <c r="F1655" s="128"/>
      <c r="G1655" s="128"/>
      <c r="J1655" s="128"/>
      <c r="K1655" s="128"/>
      <c r="L1655" s="128"/>
      <c r="M1655" s="128"/>
      <c r="N1655" s="128"/>
      <c r="O1655" s="128"/>
    </row>
    <row r="1656" spans="6:15" s="88" customFormat="1" x14ac:dyDescent="0.2">
      <c r="F1656" s="128"/>
      <c r="G1656" s="128"/>
      <c r="J1656" s="128"/>
      <c r="K1656" s="128"/>
      <c r="L1656" s="128"/>
      <c r="M1656" s="128"/>
      <c r="N1656" s="128"/>
      <c r="O1656" s="128"/>
    </row>
    <row r="1657" spans="6:15" s="88" customFormat="1" x14ac:dyDescent="0.2">
      <c r="F1657" s="128"/>
      <c r="G1657" s="128"/>
      <c r="J1657" s="128"/>
      <c r="K1657" s="128"/>
      <c r="L1657" s="128"/>
      <c r="M1657" s="128"/>
      <c r="N1657" s="128"/>
      <c r="O1657" s="128"/>
    </row>
    <row r="1658" spans="6:15" s="88" customFormat="1" x14ac:dyDescent="0.2">
      <c r="F1658" s="128"/>
      <c r="G1658" s="128"/>
      <c r="J1658" s="128"/>
      <c r="K1658" s="128"/>
      <c r="L1658" s="128"/>
      <c r="M1658" s="128"/>
      <c r="N1658" s="128"/>
      <c r="O1658" s="128"/>
    </row>
    <row r="1659" spans="6:15" s="88" customFormat="1" x14ac:dyDescent="0.2">
      <c r="F1659" s="128"/>
      <c r="G1659" s="128"/>
      <c r="J1659" s="128"/>
      <c r="K1659" s="128"/>
      <c r="L1659" s="128"/>
      <c r="M1659" s="128"/>
      <c r="N1659" s="128"/>
      <c r="O1659" s="128"/>
    </row>
    <row r="1660" spans="6:15" s="88" customFormat="1" x14ac:dyDescent="0.2">
      <c r="F1660" s="128"/>
      <c r="G1660" s="128"/>
      <c r="J1660" s="128"/>
      <c r="K1660" s="128"/>
      <c r="L1660" s="128"/>
      <c r="M1660" s="128"/>
      <c r="N1660" s="128"/>
      <c r="O1660" s="128"/>
    </row>
    <row r="1661" spans="6:15" s="88" customFormat="1" x14ac:dyDescent="0.2">
      <c r="F1661" s="128"/>
      <c r="G1661" s="128"/>
      <c r="J1661" s="128"/>
      <c r="K1661" s="128"/>
      <c r="L1661" s="128"/>
      <c r="M1661" s="128"/>
      <c r="N1661" s="128"/>
      <c r="O1661" s="128"/>
    </row>
    <row r="1662" spans="6:15" s="88" customFormat="1" x14ac:dyDescent="0.2">
      <c r="F1662" s="128"/>
      <c r="G1662" s="128"/>
      <c r="J1662" s="128"/>
      <c r="K1662" s="128"/>
      <c r="L1662" s="128"/>
      <c r="M1662" s="128"/>
      <c r="N1662" s="128"/>
      <c r="O1662" s="128"/>
    </row>
    <row r="1663" spans="6:15" s="88" customFormat="1" x14ac:dyDescent="0.2">
      <c r="F1663" s="128"/>
      <c r="G1663" s="128"/>
      <c r="J1663" s="128"/>
      <c r="K1663" s="128"/>
      <c r="L1663" s="128"/>
      <c r="M1663" s="128"/>
      <c r="N1663" s="128"/>
      <c r="O1663" s="128"/>
    </row>
    <row r="1664" spans="6:15" s="88" customFormat="1" x14ac:dyDescent="0.2">
      <c r="F1664" s="128"/>
      <c r="G1664" s="128"/>
      <c r="J1664" s="128"/>
      <c r="K1664" s="128"/>
      <c r="L1664" s="128"/>
      <c r="M1664" s="128"/>
      <c r="N1664" s="128"/>
      <c r="O1664" s="128"/>
    </row>
    <row r="1665" spans="6:15" s="88" customFormat="1" x14ac:dyDescent="0.2">
      <c r="F1665" s="128"/>
      <c r="G1665" s="128"/>
      <c r="J1665" s="128"/>
      <c r="K1665" s="128"/>
      <c r="L1665" s="128"/>
      <c r="M1665" s="128"/>
      <c r="N1665" s="128"/>
      <c r="O1665" s="128"/>
    </row>
    <row r="1666" spans="6:15" s="88" customFormat="1" x14ac:dyDescent="0.2">
      <c r="F1666" s="128"/>
      <c r="G1666" s="128"/>
      <c r="J1666" s="128"/>
      <c r="K1666" s="128"/>
      <c r="L1666" s="128"/>
      <c r="M1666" s="128"/>
      <c r="N1666" s="128"/>
      <c r="O1666" s="128"/>
    </row>
    <row r="1667" spans="6:15" s="88" customFormat="1" x14ac:dyDescent="0.2">
      <c r="F1667" s="128"/>
      <c r="G1667" s="128"/>
      <c r="J1667" s="128"/>
      <c r="K1667" s="128"/>
      <c r="L1667" s="128"/>
      <c r="M1667" s="128"/>
      <c r="N1667" s="128"/>
      <c r="O1667" s="128"/>
    </row>
    <row r="1668" spans="6:15" s="88" customFormat="1" x14ac:dyDescent="0.2">
      <c r="F1668" s="128"/>
      <c r="G1668" s="128"/>
      <c r="J1668" s="128"/>
      <c r="K1668" s="128"/>
      <c r="L1668" s="128"/>
      <c r="M1668" s="128"/>
      <c r="N1668" s="128"/>
      <c r="O1668" s="128"/>
    </row>
    <row r="1669" spans="6:15" s="88" customFormat="1" x14ac:dyDescent="0.2">
      <c r="F1669" s="128"/>
      <c r="G1669" s="128"/>
      <c r="J1669" s="128"/>
      <c r="K1669" s="128"/>
      <c r="L1669" s="128"/>
      <c r="M1669" s="128"/>
      <c r="N1669" s="128"/>
      <c r="O1669" s="128"/>
    </row>
    <row r="1670" spans="6:15" s="88" customFormat="1" x14ac:dyDescent="0.2">
      <c r="F1670" s="128"/>
      <c r="G1670" s="128"/>
      <c r="J1670" s="128"/>
      <c r="K1670" s="128"/>
      <c r="L1670" s="128"/>
      <c r="M1670" s="128"/>
      <c r="N1670" s="128"/>
      <c r="O1670" s="128"/>
    </row>
    <row r="1671" spans="6:15" s="88" customFormat="1" x14ac:dyDescent="0.2">
      <c r="F1671" s="128"/>
      <c r="G1671" s="128"/>
      <c r="J1671" s="128"/>
      <c r="K1671" s="128"/>
      <c r="L1671" s="128"/>
      <c r="M1671" s="128"/>
      <c r="N1671" s="128"/>
      <c r="O1671" s="128"/>
    </row>
    <row r="1672" spans="6:15" s="88" customFormat="1" x14ac:dyDescent="0.2">
      <c r="F1672" s="128"/>
      <c r="G1672" s="128"/>
      <c r="J1672" s="128"/>
      <c r="K1672" s="128"/>
      <c r="L1672" s="128"/>
      <c r="M1672" s="128"/>
      <c r="N1672" s="128"/>
      <c r="O1672" s="128"/>
    </row>
    <row r="1673" spans="6:15" s="88" customFormat="1" x14ac:dyDescent="0.2">
      <c r="F1673" s="128"/>
      <c r="G1673" s="128"/>
      <c r="J1673" s="128"/>
      <c r="K1673" s="128"/>
      <c r="L1673" s="128"/>
      <c r="M1673" s="128"/>
      <c r="N1673" s="128"/>
      <c r="O1673" s="128"/>
    </row>
    <row r="1674" spans="6:15" s="88" customFormat="1" x14ac:dyDescent="0.2">
      <c r="F1674" s="128"/>
      <c r="G1674" s="128"/>
      <c r="J1674" s="128"/>
      <c r="K1674" s="128"/>
      <c r="L1674" s="128"/>
      <c r="M1674" s="128"/>
      <c r="N1674" s="128"/>
      <c r="O1674" s="128"/>
    </row>
    <row r="1675" spans="6:15" s="88" customFormat="1" x14ac:dyDescent="0.2">
      <c r="F1675" s="128"/>
      <c r="G1675" s="128"/>
      <c r="J1675" s="128"/>
      <c r="K1675" s="128"/>
      <c r="L1675" s="128"/>
      <c r="M1675" s="128"/>
      <c r="N1675" s="128"/>
      <c r="O1675" s="128"/>
    </row>
    <row r="1676" spans="6:15" s="88" customFormat="1" x14ac:dyDescent="0.2">
      <c r="F1676" s="128"/>
      <c r="G1676" s="128"/>
      <c r="J1676" s="128"/>
      <c r="K1676" s="128"/>
      <c r="L1676" s="128"/>
      <c r="M1676" s="128"/>
      <c r="N1676" s="128"/>
      <c r="O1676" s="128"/>
    </row>
    <row r="1677" spans="6:15" s="88" customFormat="1" x14ac:dyDescent="0.2">
      <c r="F1677" s="128"/>
      <c r="G1677" s="128"/>
      <c r="J1677" s="128"/>
      <c r="K1677" s="128"/>
      <c r="L1677" s="128"/>
      <c r="M1677" s="128"/>
      <c r="N1677" s="128"/>
      <c r="O1677" s="128"/>
    </row>
    <row r="1678" spans="6:15" s="88" customFormat="1" x14ac:dyDescent="0.2">
      <c r="F1678" s="128"/>
      <c r="G1678" s="128"/>
      <c r="J1678" s="128"/>
      <c r="K1678" s="128"/>
      <c r="L1678" s="128"/>
      <c r="M1678" s="128"/>
      <c r="N1678" s="128"/>
      <c r="O1678" s="128"/>
    </row>
    <row r="1679" spans="6:15" s="88" customFormat="1" x14ac:dyDescent="0.2">
      <c r="F1679" s="128"/>
      <c r="G1679" s="128"/>
      <c r="J1679" s="128"/>
      <c r="K1679" s="128"/>
      <c r="L1679" s="128"/>
      <c r="M1679" s="128"/>
      <c r="N1679" s="128"/>
      <c r="O1679" s="128"/>
    </row>
    <row r="1680" spans="6:15" s="88" customFormat="1" x14ac:dyDescent="0.2">
      <c r="F1680" s="128"/>
      <c r="G1680" s="128"/>
      <c r="J1680" s="128"/>
      <c r="K1680" s="128"/>
      <c r="L1680" s="128"/>
      <c r="M1680" s="128"/>
      <c r="N1680" s="128"/>
      <c r="O1680" s="128"/>
    </row>
    <row r="1681" spans="6:15" s="88" customFormat="1" x14ac:dyDescent="0.2">
      <c r="F1681" s="128"/>
      <c r="G1681" s="128"/>
      <c r="J1681" s="128"/>
      <c r="K1681" s="128"/>
      <c r="L1681" s="128"/>
      <c r="M1681" s="128"/>
      <c r="N1681" s="128"/>
      <c r="O1681" s="128"/>
    </row>
    <row r="1682" spans="6:15" s="88" customFormat="1" x14ac:dyDescent="0.2">
      <c r="F1682" s="128"/>
      <c r="G1682" s="128"/>
      <c r="J1682" s="128"/>
      <c r="K1682" s="128"/>
      <c r="L1682" s="128"/>
      <c r="M1682" s="128"/>
      <c r="N1682" s="128"/>
      <c r="O1682" s="128"/>
    </row>
    <row r="1683" spans="6:15" s="88" customFormat="1" x14ac:dyDescent="0.2">
      <c r="F1683" s="128"/>
      <c r="G1683" s="128"/>
      <c r="J1683" s="128"/>
      <c r="K1683" s="128"/>
      <c r="L1683" s="128"/>
      <c r="M1683" s="128"/>
      <c r="N1683" s="128"/>
      <c r="O1683" s="128"/>
    </row>
    <row r="1684" spans="6:15" s="88" customFormat="1" x14ac:dyDescent="0.2">
      <c r="F1684" s="128"/>
      <c r="G1684" s="128"/>
      <c r="J1684" s="128"/>
      <c r="K1684" s="128"/>
      <c r="L1684" s="128"/>
      <c r="M1684" s="128"/>
      <c r="N1684" s="128"/>
      <c r="O1684" s="128"/>
    </row>
    <row r="1685" spans="6:15" s="88" customFormat="1" x14ac:dyDescent="0.2">
      <c r="F1685" s="128"/>
      <c r="G1685" s="128"/>
      <c r="J1685" s="128"/>
      <c r="K1685" s="128"/>
      <c r="L1685" s="128"/>
      <c r="M1685" s="128"/>
      <c r="N1685" s="128"/>
      <c r="O1685" s="128"/>
    </row>
    <row r="1686" spans="6:15" s="88" customFormat="1" x14ac:dyDescent="0.2">
      <c r="F1686" s="128"/>
      <c r="G1686" s="128"/>
      <c r="J1686" s="128"/>
      <c r="K1686" s="128"/>
      <c r="L1686" s="128"/>
      <c r="M1686" s="128"/>
      <c r="N1686" s="128"/>
      <c r="O1686" s="128"/>
    </row>
    <row r="1687" spans="6:15" s="88" customFormat="1" x14ac:dyDescent="0.2">
      <c r="F1687" s="128"/>
      <c r="G1687" s="128"/>
      <c r="J1687" s="128"/>
      <c r="K1687" s="128"/>
      <c r="L1687" s="128"/>
      <c r="M1687" s="128"/>
      <c r="N1687" s="128"/>
      <c r="O1687" s="128"/>
    </row>
    <row r="1688" spans="6:15" s="88" customFormat="1" x14ac:dyDescent="0.2">
      <c r="F1688" s="128"/>
      <c r="G1688" s="128"/>
      <c r="J1688" s="128"/>
      <c r="K1688" s="128"/>
      <c r="L1688" s="128"/>
      <c r="M1688" s="128"/>
      <c r="N1688" s="128"/>
      <c r="O1688" s="128"/>
    </row>
    <row r="1689" spans="6:15" s="88" customFormat="1" x14ac:dyDescent="0.2">
      <c r="F1689" s="128"/>
      <c r="G1689" s="128"/>
      <c r="J1689" s="128"/>
      <c r="K1689" s="128"/>
      <c r="L1689" s="128"/>
      <c r="M1689" s="128"/>
      <c r="N1689" s="128"/>
      <c r="O1689" s="128"/>
    </row>
    <row r="1690" spans="6:15" s="88" customFormat="1" x14ac:dyDescent="0.2">
      <c r="F1690" s="128"/>
      <c r="G1690" s="128"/>
      <c r="J1690" s="128"/>
      <c r="K1690" s="128"/>
      <c r="L1690" s="128"/>
      <c r="M1690" s="128"/>
      <c r="N1690" s="128"/>
      <c r="O1690" s="128"/>
    </row>
    <row r="1691" spans="6:15" s="88" customFormat="1" x14ac:dyDescent="0.2">
      <c r="F1691" s="128"/>
      <c r="G1691" s="128"/>
      <c r="J1691" s="128"/>
      <c r="K1691" s="128"/>
      <c r="L1691" s="128"/>
      <c r="M1691" s="128"/>
      <c r="N1691" s="128"/>
      <c r="O1691" s="128"/>
    </row>
    <row r="1692" spans="6:15" s="88" customFormat="1" x14ac:dyDescent="0.2">
      <c r="F1692" s="128"/>
      <c r="G1692" s="128"/>
      <c r="J1692" s="128"/>
      <c r="K1692" s="128"/>
      <c r="L1692" s="128"/>
      <c r="M1692" s="128"/>
      <c r="N1692" s="128"/>
      <c r="O1692" s="128"/>
    </row>
    <row r="1693" spans="6:15" s="88" customFormat="1" x14ac:dyDescent="0.2">
      <c r="F1693" s="128"/>
      <c r="G1693" s="128"/>
      <c r="J1693" s="128"/>
      <c r="K1693" s="128"/>
      <c r="L1693" s="128"/>
      <c r="M1693" s="128"/>
      <c r="N1693" s="128"/>
      <c r="O1693" s="128"/>
    </row>
    <row r="1694" spans="6:15" s="88" customFormat="1" x14ac:dyDescent="0.2">
      <c r="F1694" s="128"/>
      <c r="G1694" s="128"/>
      <c r="J1694" s="128"/>
      <c r="K1694" s="128"/>
      <c r="L1694" s="128"/>
      <c r="M1694" s="128"/>
      <c r="N1694" s="128"/>
      <c r="O1694" s="128"/>
    </row>
    <row r="1695" spans="6:15" s="88" customFormat="1" x14ac:dyDescent="0.2">
      <c r="F1695" s="128"/>
      <c r="G1695" s="128"/>
      <c r="J1695" s="128"/>
      <c r="K1695" s="128"/>
      <c r="L1695" s="128"/>
      <c r="M1695" s="128"/>
      <c r="N1695" s="128"/>
      <c r="O1695" s="128"/>
    </row>
    <row r="1696" spans="6:15" s="88" customFormat="1" x14ac:dyDescent="0.2">
      <c r="F1696" s="128"/>
      <c r="G1696" s="128"/>
      <c r="J1696" s="128"/>
      <c r="K1696" s="128"/>
      <c r="L1696" s="128"/>
      <c r="M1696" s="128"/>
      <c r="N1696" s="128"/>
      <c r="O1696" s="128"/>
    </row>
    <row r="1697" spans="6:15" s="88" customFormat="1" x14ac:dyDescent="0.2">
      <c r="F1697" s="128"/>
      <c r="G1697" s="128"/>
      <c r="J1697" s="128"/>
      <c r="K1697" s="128"/>
      <c r="L1697" s="128"/>
      <c r="M1697" s="128"/>
      <c r="N1697" s="128"/>
      <c r="O1697" s="128"/>
    </row>
    <row r="1698" spans="6:15" s="88" customFormat="1" x14ac:dyDescent="0.2">
      <c r="F1698" s="128"/>
      <c r="G1698" s="128"/>
      <c r="J1698" s="128"/>
      <c r="K1698" s="128"/>
      <c r="L1698" s="128"/>
      <c r="M1698" s="128"/>
      <c r="N1698" s="128"/>
      <c r="O1698" s="128"/>
    </row>
    <row r="1699" spans="6:15" s="88" customFormat="1" x14ac:dyDescent="0.2">
      <c r="F1699" s="128"/>
      <c r="G1699" s="128"/>
      <c r="J1699" s="128"/>
      <c r="K1699" s="128"/>
      <c r="L1699" s="128"/>
      <c r="M1699" s="128"/>
      <c r="N1699" s="128"/>
      <c r="O1699" s="128"/>
    </row>
    <row r="1700" spans="6:15" s="88" customFormat="1" x14ac:dyDescent="0.2">
      <c r="F1700" s="128"/>
      <c r="G1700" s="128"/>
      <c r="J1700" s="128"/>
      <c r="K1700" s="128"/>
      <c r="L1700" s="128"/>
      <c r="M1700" s="128"/>
      <c r="N1700" s="128"/>
      <c r="O1700" s="128"/>
    </row>
    <row r="1701" spans="6:15" s="88" customFormat="1" x14ac:dyDescent="0.2">
      <c r="F1701" s="128"/>
      <c r="G1701" s="128"/>
      <c r="J1701" s="128"/>
      <c r="K1701" s="128"/>
      <c r="L1701" s="128"/>
      <c r="M1701" s="128"/>
      <c r="N1701" s="128"/>
      <c r="O1701" s="128"/>
    </row>
    <row r="1702" spans="6:15" s="88" customFormat="1" x14ac:dyDescent="0.2">
      <c r="F1702" s="128"/>
      <c r="G1702" s="128"/>
      <c r="J1702" s="128"/>
      <c r="K1702" s="128"/>
      <c r="L1702" s="128"/>
      <c r="M1702" s="128"/>
      <c r="N1702" s="128"/>
      <c r="O1702" s="128"/>
    </row>
    <row r="1703" spans="6:15" s="88" customFormat="1" x14ac:dyDescent="0.2">
      <c r="F1703" s="128"/>
      <c r="G1703" s="128"/>
      <c r="J1703" s="128"/>
      <c r="K1703" s="128"/>
      <c r="L1703" s="128"/>
      <c r="M1703" s="128"/>
      <c r="N1703" s="128"/>
      <c r="O1703" s="128"/>
    </row>
    <row r="1704" spans="6:15" s="88" customFormat="1" x14ac:dyDescent="0.2">
      <c r="F1704" s="128"/>
      <c r="G1704" s="128"/>
      <c r="J1704" s="128"/>
      <c r="K1704" s="128"/>
      <c r="L1704" s="128"/>
      <c r="M1704" s="128"/>
      <c r="N1704" s="128"/>
      <c r="O1704" s="128"/>
    </row>
    <row r="1705" spans="6:15" s="88" customFormat="1" x14ac:dyDescent="0.2">
      <c r="F1705" s="128"/>
      <c r="G1705" s="128"/>
      <c r="J1705" s="128"/>
      <c r="K1705" s="128"/>
      <c r="L1705" s="128"/>
      <c r="M1705" s="128"/>
      <c r="N1705" s="128"/>
      <c r="O1705" s="128"/>
    </row>
    <row r="1706" spans="6:15" s="88" customFormat="1" x14ac:dyDescent="0.2">
      <c r="F1706" s="128"/>
      <c r="G1706" s="128"/>
      <c r="J1706" s="128"/>
      <c r="K1706" s="128"/>
      <c r="L1706" s="128"/>
      <c r="M1706" s="128"/>
      <c r="N1706" s="128"/>
      <c r="O1706" s="128"/>
    </row>
    <row r="1707" spans="6:15" s="88" customFormat="1" x14ac:dyDescent="0.2">
      <c r="F1707" s="128"/>
      <c r="G1707" s="128"/>
      <c r="J1707" s="128"/>
      <c r="K1707" s="128"/>
      <c r="L1707" s="128"/>
      <c r="M1707" s="128"/>
      <c r="N1707" s="128"/>
      <c r="O1707" s="128"/>
    </row>
    <row r="1708" spans="6:15" s="88" customFormat="1" x14ac:dyDescent="0.2">
      <c r="F1708" s="128"/>
      <c r="G1708" s="128"/>
      <c r="J1708" s="128"/>
      <c r="K1708" s="128"/>
      <c r="L1708" s="128"/>
      <c r="M1708" s="128"/>
      <c r="N1708" s="128"/>
      <c r="O1708" s="128"/>
    </row>
    <row r="1709" spans="6:15" s="88" customFormat="1" x14ac:dyDescent="0.2">
      <c r="F1709" s="128"/>
      <c r="G1709" s="128"/>
      <c r="J1709" s="128"/>
      <c r="K1709" s="128"/>
      <c r="L1709" s="128"/>
      <c r="M1709" s="128"/>
      <c r="N1709" s="128"/>
      <c r="O1709" s="128"/>
    </row>
    <row r="1710" spans="6:15" s="88" customFormat="1" x14ac:dyDescent="0.2">
      <c r="F1710" s="128"/>
      <c r="G1710" s="128"/>
      <c r="J1710" s="128"/>
      <c r="K1710" s="128"/>
      <c r="L1710" s="128"/>
      <c r="M1710" s="128"/>
      <c r="N1710" s="128"/>
      <c r="O1710" s="128"/>
    </row>
    <row r="1711" spans="6:15" s="88" customFormat="1" x14ac:dyDescent="0.2">
      <c r="F1711" s="128"/>
      <c r="G1711" s="128"/>
      <c r="J1711" s="128"/>
      <c r="K1711" s="128"/>
      <c r="L1711" s="128"/>
      <c r="M1711" s="128"/>
      <c r="N1711" s="128"/>
      <c r="O1711" s="128"/>
    </row>
    <row r="1712" spans="6:15" s="88" customFormat="1" x14ac:dyDescent="0.2">
      <c r="F1712" s="128"/>
      <c r="G1712" s="128"/>
      <c r="J1712" s="128"/>
      <c r="K1712" s="128"/>
      <c r="L1712" s="128"/>
      <c r="M1712" s="128"/>
      <c r="N1712" s="128"/>
      <c r="O1712" s="128"/>
    </row>
    <row r="1713" spans="6:15" s="88" customFormat="1" x14ac:dyDescent="0.2">
      <c r="F1713" s="128"/>
      <c r="G1713" s="128"/>
      <c r="J1713" s="128"/>
      <c r="K1713" s="128"/>
      <c r="L1713" s="128"/>
      <c r="M1713" s="128"/>
      <c r="N1713" s="128"/>
      <c r="O1713" s="128"/>
    </row>
    <row r="1714" spans="6:15" s="88" customFormat="1" x14ac:dyDescent="0.2">
      <c r="F1714" s="128"/>
      <c r="G1714" s="128"/>
      <c r="J1714" s="128"/>
      <c r="K1714" s="128"/>
      <c r="L1714" s="128"/>
      <c r="M1714" s="128"/>
      <c r="N1714" s="128"/>
      <c r="O1714" s="128"/>
    </row>
    <row r="1715" spans="6:15" s="88" customFormat="1" x14ac:dyDescent="0.2">
      <c r="F1715" s="128"/>
      <c r="G1715" s="128"/>
      <c r="J1715" s="128"/>
      <c r="K1715" s="128"/>
      <c r="L1715" s="128"/>
      <c r="M1715" s="128"/>
      <c r="N1715" s="128"/>
      <c r="O1715" s="128"/>
    </row>
    <row r="1716" spans="6:15" s="88" customFormat="1" x14ac:dyDescent="0.2">
      <c r="F1716" s="128"/>
      <c r="G1716" s="128"/>
      <c r="J1716" s="128"/>
      <c r="K1716" s="128"/>
      <c r="L1716" s="128"/>
      <c r="M1716" s="128"/>
      <c r="N1716" s="128"/>
      <c r="O1716" s="128"/>
    </row>
    <row r="1717" spans="6:15" s="88" customFormat="1" x14ac:dyDescent="0.2">
      <c r="F1717" s="128"/>
      <c r="G1717" s="128"/>
      <c r="J1717" s="128"/>
      <c r="K1717" s="128"/>
      <c r="L1717" s="128"/>
      <c r="M1717" s="128"/>
      <c r="N1717" s="128"/>
      <c r="O1717" s="128"/>
    </row>
    <row r="1718" spans="6:15" s="88" customFormat="1" x14ac:dyDescent="0.2">
      <c r="F1718" s="128"/>
      <c r="G1718" s="128"/>
      <c r="J1718" s="128"/>
      <c r="K1718" s="128"/>
      <c r="L1718" s="128"/>
      <c r="M1718" s="128"/>
      <c r="N1718" s="128"/>
      <c r="O1718" s="128"/>
    </row>
    <row r="1719" spans="6:15" s="88" customFormat="1" x14ac:dyDescent="0.2">
      <c r="F1719" s="128"/>
      <c r="G1719" s="128"/>
      <c r="J1719" s="128"/>
      <c r="K1719" s="128"/>
      <c r="L1719" s="128"/>
      <c r="M1719" s="128"/>
      <c r="N1719" s="128"/>
      <c r="O1719" s="128"/>
    </row>
    <row r="1720" spans="6:15" s="88" customFormat="1" x14ac:dyDescent="0.2">
      <c r="F1720" s="128"/>
      <c r="G1720" s="128"/>
      <c r="J1720" s="128"/>
      <c r="K1720" s="128"/>
      <c r="L1720" s="128"/>
      <c r="M1720" s="128"/>
      <c r="N1720" s="128"/>
      <c r="O1720" s="128"/>
    </row>
    <row r="1721" spans="6:15" s="88" customFormat="1" x14ac:dyDescent="0.2">
      <c r="F1721" s="128"/>
      <c r="G1721" s="128"/>
      <c r="J1721" s="128"/>
      <c r="K1721" s="128"/>
      <c r="L1721" s="128"/>
      <c r="M1721" s="128"/>
      <c r="N1721" s="128"/>
      <c r="O1721" s="128"/>
    </row>
    <row r="1722" spans="6:15" s="88" customFormat="1" x14ac:dyDescent="0.2">
      <c r="F1722" s="128"/>
      <c r="G1722" s="128"/>
      <c r="J1722" s="128"/>
      <c r="K1722" s="128"/>
      <c r="L1722" s="128"/>
      <c r="M1722" s="128"/>
      <c r="N1722" s="128"/>
      <c r="O1722" s="128"/>
    </row>
    <row r="1723" spans="6:15" s="88" customFormat="1" x14ac:dyDescent="0.2">
      <c r="F1723" s="128"/>
      <c r="G1723" s="128"/>
      <c r="J1723" s="128"/>
      <c r="K1723" s="128"/>
      <c r="L1723" s="128"/>
      <c r="M1723" s="128"/>
      <c r="N1723" s="128"/>
      <c r="O1723" s="128"/>
    </row>
    <row r="1724" spans="6:15" s="88" customFormat="1" x14ac:dyDescent="0.2">
      <c r="F1724" s="128"/>
      <c r="G1724" s="128"/>
      <c r="J1724" s="128"/>
      <c r="K1724" s="128"/>
      <c r="L1724" s="128"/>
      <c r="M1724" s="128"/>
      <c r="N1724" s="128"/>
      <c r="O1724" s="128"/>
    </row>
    <row r="1725" spans="6:15" s="88" customFormat="1" x14ac:dyDescent="0.2">
      <c r="F1725" s="128"/>
      <c r="G1725" s="128"/>
      <c r="J1725" s="128"/>
      <c r="K1725" s="128"/>
      <c r="L1725" s="128"/>
      <c r="M1725" s="128"/>
      <c r="N1725" s="128"/>
      <c r="O1725" s="128"/>
    </row>
    <row r="1726" spans="6:15" s="88" customFormat="1" x14ac:dyDescent="0.2">
      <c r="F1726" s="128"/>
      <c r="G1726" s="128"/>
      <c r="J1726" s="128"/>
      <c r="K1726" s="128"/>
      <c r="L1726" s="128"/>
      <c r="M1726" s="128"/>
      <c r="N1726" s="128"/>
      <c r="O1726" s="128"/>
    </row>
    <row r="1727" spans="6:15" s="88" customFormat="1" x14ac:dyDescent="0.2">
      <c r="F1727" s="128"/>
      <c r="G1727" s="128"/>
      <c r="J1727" s="128"/>
      <c r="K1727" s="128"/>
      <c r="L1727" s="128"/>
      <c r="M1727" s="128"/>
      <c r="N1727" s="128"/>
      <c r="O1727" s="128"/>
    </row>
    <row r="1728" spans="6:15" s="88" customFormat="1" x14ac:dyDescent="0.2">
      <c r="F1728" s="128"/>
      <c r="G1728" s="128"/>
      <c r="J1728" s="128"/>
      <c r="K1728" s="128"/>
      <c r="L1728" s="128"/>
      <c r="M1728" s="128"/>
      <c r="N1728" s="128"/>
      <c r="O1728" s="128"/>
    </row>
    <row r="1729" spans="6:15" s="88" customFormat="1" x14ac:dyDescent="0.2">
      <c r="F1729" s="128"/>
      <c r="G1729" s="128"/>
      <c r="J1729" s="128"/>
      <c r="K1729" s="128"/>
      <c r="L1729" s="128"/>
      <c r="M1729" s="128"/>
      <c r="N1729" s="128"/>
      <c r="O1729" s="128"/>
    </row>
    <row r="1730" spans="6:15" s="88" customFormat="1" x14ac:dyDescent="0.2">
      <c r="F1730" s="128"/>
      <c r="G1730" s="128"/>
      <c r="J1730" s="128"/>
      <c r="K1730" s="128"/>
      <c r="L1730" s="128"/>
      <c r="M1730" s="128"/>
      <c r="N1730" s="128"/>
      <c r="O1730" s="128"/>
    </row>
    <row r="1731" spans="6:15" s="88" customFormat="1" x14ac:dyDescent="0.2">
      <c r="F1731" s="128"/>
      <c r="G1731" s="128"/>
      <c r="J1731" s="128"/>
      <c r="K1731" s="128"/>
      <c r="L1731" s="128"/>
      <c r="M1731" s="128"/>
      <c r="N1731" s="128"/>
      <c r="O1731" s="128"/>
    </row>
    <row r="1732" spans="6:15" s="88" customFormat="1" x14ac:dyDescent="0.2">
      <c r="F1732" s="128"/>
      <c r="G1732" s="128"/>
      <c r="J1732" s="128"/>
      <c r="K1732" s="128"/>
      <c r="L1732" s="128"/>
      <c r="M1732" s="128"/>
      <c r="N1732" s="128"/>
      <c r="O1732" s="128"/>
    </row>
    <row r="1733" spans="6:15" s="88" customFormat="1" x14ac:dyDescent="0.2">
      <c r="F1733" s="128"/>
      <c r="G1733" s="128"/>
      <c r="J1733" s="128"/>
      <c r="K1733" s="128"/>
      <c r="L1733" s="128"/>
      <c r="M1733" s="128"/>
      <c r="N1733" s="128"/>
      <c r="O1733" s="128"/>
    </row>
    <row r="1734" spans="6:15" s="88" customFormat="1" x14ac:dyDescent="0.2">
      <c r="F1734" s="128"/>
      <c r="G1734" s="128"/>
      <c r="J1734" s="128"/>
      <c r="K1734" s="128"/>
      <c r="L1734" s="128"/>
      <c r="M1734" s="128"/>
      <c r="N1734" s="128"/>
      <c r="O1734" s="128"/>
    </row>
    <row r="1735" spans="6:15" s="88" customFormat="1" x14ac:dyDescent="0.2">
      <c r="F1735" s="128"/>
      <c r="G1735" s="128"/>
      <c r="J1735" s="128"/>
      <c r="K1735" s="128"/>
      <c r="L1735" s="128"/>
      <c r="M1735" s="128"/>
      <c r="N1735" s="128"/>
      <c r="O1735" s="128"/>
    </row>
    <row r="1736" spans="6:15" s="88" customFormat="1" x14ac:dyDescent="0.2">
      <c r="F1736" s="128"/>
      <c r="G1736" s="128"/>
      <c r="J1736" s="128"/>
      <c r="K1736" s="128"/>
      <c r="L1736" s="128"/>
      <c r="M1736" s="128"/>
      <c r="N1736" s="128"/>
      <c r="O1736" s="128"/>
    </row>
    <row r="1737" spans="6:15" s="88" customFormat="1" x14ac:dyDescent="0.2">
      <c r="F1737" s="128"/>
      <c r="G1737" s="128"/>
      <c r="J1737" s="128"/>
      <c r="K1737" s="128"/>
      <c r="L1737" s="128"/>
      <c r="M1737" s="128"/>
      <c r="N1737" s="128"/>
      <c r="O1737" s="128"/>
    </row>
    <row r="1738" spans="6:15" s="88" customFormat="1" x14ac:dyDescent="0.2">
      <c r="F1738" s="128"/>
      <c r="G1738" s="128"/>
      <c r="J1738" s="128"/>
      <c r="K1738" s="128"/>
      <c r="L1738" s="128"/>
      <c r="M1738" s="128"/>
      <c r="N1738" s="128"/>
      <c r="O1738" s="128"/>
    </row>
    <row r="1739" spans="6:15" s="88" customFormat="1" x14ac:dyDescent="0.2">
      <c r="F1739" s="128"/>
      <c r="G1739" s="128"/>
      <c r="J1739" s="128"/>
      <c r="K1739" s="128"/>
      <c r="L1739" s="128"/>
      <c r="M1739" s="128"/>
      <c r="N1739" s="128"/>
      <c r="O1739" s="128"/>
    </row>
    <row r="1740" spans="6:15" s="88" customFormat="1" x14ac:dyDescent="0.2">
      <c r="F1740" s="128"/>
      <c r="G1740" s="128"/>
      <c r="J1740" s="128"/>
      <c r="K1740" s="128"/>
      <c r="L1740" s="128"/>
      <c r="M1740" s="128"/>
      <c r="N1740" s="128"/>
      <c r="O1740" s="128"/>
    </row>
    <row r="1741" spans="6:15" s="88" customFormat="1" x14ac:dyDescent="0.2">
      <c r="F1741" s="128"/>
      <c r="G1741" s="128"/>
      <c r="J1741" s="128"/>
      <c r="K1741" s="128"/>
      <c r="L1741" s="128"/>
      <c r="M1741" s="128"/>
      <c r="N1741" s="128"/>
      <c r="O1741" s="128"/>
    </row>
    <row r="1742" spans="6:15" s="88" customFormat="1" x14ac:dyDescent="0.2">
      <c r="F1742" s="128"/>
      <c r="G1742" s="128"/>
      <c r="J1742" s="128"/>
      <c r="K1742" s="128"/>
      <c r="L1742" s="128"/>
      <c r="M1742" s="128"/>
      <c r="N1742" s="128"/>
      <c r="O1742" s="128"/>
    </row>
    <row r="1743" spans="6:15" s="88" customFormat="1" x14ac:dyDescent="0.2">
      <c r="F1743" s="128"/>
      <c r="G1743" s="128"/>
      <c r="J1743" s="128"/>
      <c r="K1743" s="128"/>
      <c r="L1743" s="128"/>
      <c r="M1743" s="128"/>
      <c r="N1743" s="128"/>
      <c r="O1743" s="128"/>
    </row>
    <row r="1744" spans="6:15" s="88" customFormat="1" x14ac:dyDescent="0.2">
      <c r="F1744" s="128"/>
      <c r="G1744" s="128"/>
      <c r="J1744" s="128"/>
      <c r="K1744" s="128"/>
      <c r="L1744" s="128"/>
      <c r="M1744" s="128"/>
      <c r="N1744" s="128"/>
      <c r="O1744" s="128"/>
    </row>
    <row r="1745" spans="6:15" s="88" customFormat="1" x14ac:dyDescent="0.2">
      <c r="F1745" s="128"/>
      <c r="G1745" s="128"/>
      <c r="J1745" s="128"/>
      <c r="K1745" s="128"/>
      <c r="L1745" s="128"/>
      <c r="M1745" s="128"/>
      <c r="N1745" s="128"/>
      <c r="O1745" s="128"/>
    </row>
    <row r="1746" spans="6:15" s="88" customFormat="1" x14ac:dyDescent="0.2">
      <c r="F1746" s="128"/>
      <c r="G1746" s="128"/>
      <c r="J1746" s="128"/>
      <c r="K1746" s="128"/>
      <c r="L1746" s="128"/>
      <c r="M1746" s="128"/>
      <c r="N1746" s="128"/>
      <c r="O1746" s="128"/>
    </row>
    <row r="1747" spans="6:15" s="88" customFormat="1" x14ac:dyDescent="0.2">
      <c r="F1747" s="128"/>
      <c r="G1747" s="128"/>
      <c r="J1747" s="128"/>
      <c r="K1747" s="128"/>
      <c r="L1747" s="128"/>
      <c r="M1747" s="128"/>
      <c r="N1747" s="128"/>
      <c r="O1747" s="128"/>
    </row>
    <row r="1748" spans="6:15" s="88" customFormat="1" x14ac:dyDescent="0.2">
      <c r="F1748" s="128"/>
      <c r="G1748" s="128"/>
      <c r="J1748" s="128"/>
      <c r="K1748" s="128"/>
      <c r="L1748" s="128"/>
      <c r="M1748" s="128"/>
      <c r="N1748" s="128"/>
      <c r="O1748" s="128"/>
    </row>
    <row r="1749" spans="6:15" s="88" customFormat="1" x14ac:dyDescent="0.2">
      <c r="F1749" s="128"/>
      <c r="G1749" s="128"/>
      <c r="J1749" s="128"/>
      <c r="K1749" s="128"/>
      <c r="L1749" s="128"/>
      <c r="M1749" s="128"/>
      <c r="N1749" s="128"/>
      <c r="O1749" s="128"/>
    </row>
    <row r="1750" spans="6:15" s="88" customFormat="1" x14ac:dyDescent="0.2">
      <c r="F1750" s="128"/>
      <c r="G1750" s="128"/>
      <c r="J1750" s="128"/>
      <c r="K1750" s="128"/>
      <c r="L1750" s="128"/>
      <c r="M1750" s="128"/>
      <c r="N1750" s="128"/>
      <c r="O1750" s="128"/>
    </row>
    <row r="1751" spans="6:15" s="88" customFormat="1" x14ac:dyDescent="0.2">
      <c r="F1751" s="128"/>
      <c r="G1751" s="128"/>
      <c r="J1751" s="128"/>
      <c r="K1751" s="128"/>
      <c r="L1751" s="128"/>
      <c r="M1751" s="128"/>
      <c r="N1751" s="128"/>
      <c r="O1751" s="128"/>
    </row>
    <row r="1752" spans="6:15" s="88" customFormat="1" x14ac:dyDescent="0.2">
      <c r="F1752" s="128"/>
      <c r="G1752" s="128"/>
      <c r="J1752" s="128"/>
      <c r="K1752" s="128"/>
      <c r="L1752" s="128"/>
      <c r="M1752" s="128"/>
      <c r="N1752" s="128"/>
      <c r="O1752" s="128"/>
    </row>
    <row r="1753" spans="6:15" s="88" customFormat="1" x14ac:dyDescent="0.2">
      <c r="F1753" s="128"/>
      <c r="G1753" s="128"/>
      <c r="J1753" s="128"/>
      <c r="K1753" s="128"/>
      <c r="L1753" s="128"/>
      <c r="M1753" s="128"/>
      <c r="N1753" s="128"/>
      <c r="O1753" s="128"/>
    </row>
    <row r="1754" spans="6:15" s="88" customFormat="1" x14ac:dyDescent="0.2">
      <c r="F1754" s="128"/>
      <c r="G1754" s="128"/>
      <c r="J1754" s="128"/>
      <c r="K1754" s="128"/>
      <c r="L1754" s="128"/>
      <c r="M1754" s="128"/>
      <c r="N1754" s="128"/>
      <c r="O1754" s="128"/>
    </row>
    <row r="1755" spans="6:15" s="88" customFormat="1" x14ac:dyDescent="0.2">
      <c r="F1755" s="128"/>
      <c r="G1755" s="128"/>
      <c r="J1755" s="128"/>
      <c r="K1755" s="128"/>
      <c r="L1755" s="128"/>
      <c r="M1755" s="128"/>
      <c r="N1755" s="128"/>
      <c r="O1755" s="128"/>
    </row>
    <row r="1756" spans="6:15" s="88" customFormat="1" x14ac:dyDescent="0.2">
      <c r="F1756" s="128"/>
      <c r="G1756" s="128"/>
      <c r="J1756" s="128"/>
      <c r="K1756" s="128"/>
      <c r="L1756" s="128"/>
      <c r="M1756" s="128"/>
      <c r="N1756" s="128"/>
      <c r="O1756" s="128"/>
    </row>
    <row r="1757" spans="6:15" s="88" customFormat="1" x14ac:dyDescent="0.2">
      <c r="F1757" s="128"/>
      <c r="G1757" s="128"/>
      <c r="J1757" s="128"/>
      <c r="K1757" s="128"/>
      <c r="L1757" s="128"/>
      <c r="M1757" s="128"/>
      <c r="N1757" s="128"/>
      <c r="O1757" s="128"/>
    </row>
    <row r="1758" spans="6:15" s="88" customFormat="1" x14ac:dyDescent="0.2">
      <c r="F1758" s="128"/>
      <c r="G1758" s="128"/>
      <c r="J1758" s="128"/>
      <c r="K1758" s="128"/>
      <c r="L1758" s="128"/>
      <c r="M1758" s="128"/>
      <c r="N1758" s="128"/>
      <c r="O1758" s="128"/>
    </row>
    <row r="1759" spans="6:15" s="88" customFormat="1" x14ac:dyDescent="0.2">
      <c r="F1759" s="128"/>
      <c r="G1759" s="128"/>
      <c r="J1759" s="128"/>
      <c r="K1759" s="128"/>
      <c r="L1759" s="128"/>
      <c r="M1759" s="128"/>
      <c r="N1759" s="128"/>
      <c r="O1759" s="128"/>
    </row>
    <row r="1760" spans="6:15" s="88" customFormat="1" x14ac:dyDescent="0.2">
      <c r="F1760" s="128"/>
      <c r="G1760" s="128"/>
      <c r="J1760" s="128"/>
      <c r="K1760" s="128"/>
      <c r="L1760" s="128"/>
      <c r="M1760" s="128"/>
      <c r="N1760" s="128"/>
      <c r="O1760" s="128"/>
    </row>
    <row r="1761" spans="6:15" s="88" customFormat="1" x14ac:dyDescent="0.2">
      <c r="F1761" s="128"/>
      <c r="G1761" s="128"/>
      <c r="J1761" s="128"/>
      <c r="K1761" s="128"/>
      <c r="L1761" s="128"/>
      <c r="M1761" s="128"/>
      <c r="N1761" s="128"/>
      <c r="O1761" s="128"/>
    </row>
    <row r="1762" spans="6:15" s="88" customFormat="1" x14ac:dyDescent="0.2">
      <c r="F1762" s="128"/>
      <c r="G1762" s="128"/>
      <c r="J1762" s="128"/>
      <c r="K1762" s="128"/>
      <c r="L1762" s="128"/>
      <c r="M1762" s="128"/>
      <c r="N1762" s="128"/>
      <c r="O1762" s="128"/>
    </row>
    <row r="1763" spans="6:15" s="88" customFormat="1" x14ac:dyDescent="0.2">
      <c r="F1763" s="128"/>
      <c r="G1763" s="128"/>
      <c r="J1763" s="128"/>
      <c r="K1763" s="128"/>
      <c r="L1763" s="128"/>
      <c r="M1763" s="128"/>
      <c r="N1763" s="128"/>
      <c r="O1763" s="128"/>
    </row>
    <row r="1764" spans="6:15" s="88" customFormat="1" x14ac:dyDescent="0.2">
      <c r="F1764" s="128"/>
      <c r="G1764" s="128"/>
      <c r="J1764" s="128"/>
      <c r="K1764" s="128"/>
      <c r="L1764" s="128"/>
      <c r="M1764" s="128"/>
      <c r="N1764" s="128"/>
      <c r="O1764" s="128"/>
    </row>
    <row r="1765" spans="6:15" s="88" customFormat="1" x14ac:dyDescent="0.2">
      <c r="F1765" s="128"/>
      <c r="G1765" s="128"/>
      <c r="J1765" s="128"/>
      <c r="K1765" s="128"/>
      <c r="L1765" s="128"/>
      <c r="M1765" s="128"/>
      <c r="N1765" s="128"/>
      <c r="O1765" s="128"/>
    </row>
    <row r="1766" spans="6:15" s="88" customFormat="1" x14ac:dyDescent="0.2">
      <c r="F1766" s="128"/>
      <c r="G1766" s="128"/>
      <c r="J1766" s="128"/>
      <c r="K1766" s="128"/>
      <c r="L1766" s="128"/>
      <c r="M1766" s="128"/>
      <c r="N1766" s="128"/>
      <c r="O1766" s="128"/>
    </row>
    <row r="1767" spans="6:15" s="88" customFormat="1" x14ac:dyDescent="0.2">
      <c r="F1767" s="128"/>
      <c r="G1767" s="128"/>
      <c r="J1767" s="128"/>
      <c r="K1767" s="128"/>
      <c r="L1767" s="128"/>
      <c r="M1767" s="128"/>
      <c r="N1767" s="128"/>
      <c r="O1767" s="128"/>
    </row>
    <row r="1768" spans="6:15" s="88" customFormat="1" x14ac:dyDescent="0.2">
      <c r="F1768" s="128"/>
      <c r="G1768" s="128"/>
      <c r="J1768" s="128"/>
      <c r="K1768" s="128"/>
      <c r="L1768" s="128"/>
      <c r="M1768" s="128"/>
      <c r="N1768" s="128"/>
      <c r="O1768" s="128"/>
    </row>
    <row r="1769" spans="6:15" s="88" customFormat="1" x14ac:dyDescent="0.2">
      <c r="F1769" s="128"/>
      <c r="G1769" s="128"/>
      <c r="J1769" s="128"/>
      <c r="K1769" s="128"/>
      <c r="L1769" s="128"/>
      <c r="M1769" s="128"/>
      <c r="N1769" s="128"/>
      <c r="O1769" s="128"/>
    </row>
    <row r="1770" spans="6:15" s="88" customFormat="1" x14ac:dyDescent="0.2">
      <c r="F1770" s="128"/>
      <c r="G1770" s="128"/>
      <c r="J1770" s="128"/>
      <c r="K1770" s="128"/>
      <c r="L1770" s="128"/>
      <c r="M1770" s="128"/>
      <c r="N1770" s="128"/>
      <c r="O1770" s="128"/>
    </row>
    <row r="1771" spans="6:15" s="88" customFormat="1" x14ac:dyDescent="0.2">
      <c r="F1771" s="128"/>
      <c r="G1771" s="128"/>
      <c r="J1771" s="128"/>
      <c r="K1771" s="128"/>
      <c r="L1771" s="128"/>
      <c r="M1771" s="128"/>
      <c r="N1771" s="128"/>
      <c r="O1771" s="128"/>
    </row>
    <row r="1772" spans="6:15" s="88" customFormat="1" x14ac:dyDescent="0.2">
      <c r="F1772" s="128"/>
      <c r="G1772" s="128"/>
      <c r="J1772" s="128"/>
      <c r="K1772" s="128"/>
      <c r="L1772" s="128"/>
      <c r="M1772" s="128"/>
      <c r="N1772" s="128"/>
      <c r="O1772" s="128"/>
    </row>
    <row r="1773" spans="6:15" s="88" customFormat="1" x14ac:dyDescent="0.2">
      <c r="F1773" s="128"/>
      <c r="G1773" s="128"/>
      <c r="J1773" s="128"/>
      <c r="K1773" s="128"/>
      <c r="L1773" s="128"/>
      <c r="M1773" s="128"/>
      <c r="N1773" s="128"/>
      <c r="O1773" s="128"/>
    </row>
    <row r="1774" spans="6:15" s="88" customFormat="1" x14ac:dyDescent="0.2">
      <c r="F1774" s="128"/>
      <c r="G1774" s="128"/>
      <c r="J1774" s="128"/>
      <c r="K1774" s="128"/>
      <c r="L1774" s="128"/>
      <c r="M1774" s="128"/>
      <c r="N1774" s="128"/>
      <c r="O1774" s="128"/>
    </row>
    <row r="1775" spans="6:15" s="88" customFormat="1" x14ac:dyDescent="0.2">
      <c r="F1775" s="128"/>
      <c r="G1775" s="128"/>
      <c r="J1775" s="128"/>
      <c r="K1775" s="128"/>
      <c r="L1775" s="128"/>
      <c r="M1775" s="128"/>
      <c r="N1775" s="128"/>
      <c r="O1775" s="128"/>
    </row>
    <row r="1776" spans="6:15" s="88" customFormat="1" x14ac:dyDescent="0.2">
      <c r="F1776" s="128"/>
      <c r="G1776" s="128"/>
      <c r="J1776" s="128"/>
      <c r="K1776" s="128"/>
      <c r="L1776" s="128"/>
      <c r="M1776" s="128"/>
      <c r="N1776" s="128"/>
      <c r="O1776" s="128"/>
    </row>
    <row r="1777" spans="6:15" s="88" customFormat="1" x14ac:dyDescent="0.2">
      <c r="F1777" s="128"/>
      <c r="G1777" s="128"/>
      <c r="J1777" s="128"/>
      <c r="K1777" s="128"/>
      <c r="L1777" s="128"/>
      <c r="M1777" s="128"/>
      <c r="N1777" s="128"/>
      <c r="O1777" s="128"/>
    </row>
    <row r="1778" spans="6:15" s="88" customFormat="1" x14ac:dyDescent="0.2">
      <c r="F1778" s="128"/>
      <c r="G1778" s="128"/>
      <c r="J1778" s="128"/>
      <c r="K1778" s="128"/>
      <c r="L1778" s="128"/>
      <c r="M1778" s="128"/>
      <c r="N1778" s="128"/>
      <c r="O1778" s="128"/>
    </row>
    <row r="1779" spans="6:15" s="88" customFormat="1" x14ac:dyDescent="0.2">
      <c r="F1779" s="128"/>
      <c r="G1779" s="128"/>
      <c r="J1779" s="128"/>
      <c r="K1779" s="128"/>
      <c r="L1779" s="128"/>
      <c r="M1779" s="128"/>
      <c r="N1779" s="128"/>
      <c r="O1779" s="128"/>
    </row>
    <row r="1780" spans="6:15" s="88" customFormat="1" x14ac:dyDescent="0.2">
      <c r="F1780" s="128"/>
      <c r="G1780" s="128"/>
      <c r="J1780" s="128"/>
      <c r="K1780" s="128"/>
      <c r="L1780" s="128"/>
      <c r="M1780" s="128"/>
      <c r="N1780" s="128"/>
      <c r="O1780" s="128"/>
    </row>
    <row r="1781" spans="6:15" s="88" customFormat="1" x14ac:dyDescent="0.2">
      <c r="F1781" s="128"/>
      <c r="G1781" s="128"/>
      <c r="J1781" s="128"/>
      <c r="K1781" s="128"/>
      <c r="L1781" s="128"/>
      <c r="M1781" s="128"/>
      <c r="N1781" s="128"/>
      <c r="O1781" s="128"/>
    </row>
    <row r="1782" spans="6:15" s="88" customFormat="1" x14ac:dyDescent="0.2">
      <c r="F1782" s="128"/>
      <c r="G1782" s="128"/>
      <c r="J1782" s="128"/>
      <c r="K1782" s="128"/>
      <c r="L1782" s="128"/>
      <c r="M1782" s="128"/>
      <c r="N1782" s="128"/>
      <c r="O1782" s="128"/>
    </row>
    <row r="1783" spans="6:15" s="88" customFormat="1" x14ac:dyDescent="0.2">
      <c r="F1783" s="128"/>
      <c r="G1783" s="128"/>
      <c r="J1783" s="128"/>
      <c r="K1783" s="128"/>
      <c r="L1783" s="128"/>
      <c r="M1783" s="128"/>
      <c r="N1783" s="128"/>
      <c r="O1783" s="128"/>
    </row>
    <row r="1784" spans="6:15" s="88" customFormat="1" x14ac:dyDescent="0.2">
      <c r="F1784" s="128"/>
      <c r="G1784" s="128"/>
      <c r="J1784" s="128"/>
      <c r="K1784" s="128"/>
      <c r="L1784" s="128"/>
      <c r="M1784" s="128"/>
      <c r="N1784" s="128"/>
      <c r="O1784" s="128"/>
    </row>
    <row r="1785" spans="6:15" s="88" customFormat="1" x14ac:dyDescent="0.2">
      <c r="F1785" s="128"/>
      <c r="G1785" s="128"/>
      <c r="J1785" s="128"/>
      <c r="K1785" s="128"/>
      <c r="L1785" s="128"/>
      <c r="M1785" s="128"/>
      <c r="N1785" s="128"/>
      <c r="O1785" s="128"/>
    </row>
    <row r="1786" spans="6:15" s="88" customFormat="1" x14ac:dyDescent="0.2">
      <c r="F1786" s="128"/>
      <c r="G1786" s="128"/>
      <c r="J1786" s="128"/>
      <c r="K1786" s="128"/>
      <c r="L1786" s="128"/>
      <c r="M1786" s="128"/>
      <c r="N1786" s="128"/>
      <c r="O1786" s="128"/>
    </row>
    <row r="1787" spans="6:15" s="88" customFormat="1" x14ac:dyDescent="0.2">
      <c r="F1787" s="128"/>
      <c r="G1787" s="128"/>
      <c r="J1787" s="128"/>
      <c r="K1787" s="128"/>
      <c r="L1787" s="128"/>
      <c r="M1787" s="128"/>
      <c r="N1787" s="128"/>
      <c r="O1787" s="128"/>
    </row>
    <row r="1788" spans="6:15" s="88" customFormat="1" x14ac:dyDescent="0.2">
      <c r="F1788" s="128"/>
      <c r="G1788" s="128"/>
      <c r="J1788" s="128"/>
      <c r="K1788" s="128"/>
      <c r="L1788" s="128"/>
      <c r="M1788" s="128"/>
      <c r="N1788" s="128"/>
      <c r="O1788" s="128"/>
    </row>
    <row r="1789" spans="6:15" s="88" customFormat="1" x14ac:dyDescent="0.2">
      <c r="F1789" s="128"/>
      <c r="G1789" s="128"/>
      <c r="J1789" s="128"/>
      <c r="K1789" s="128"/>
      <c r="L1789" s="128"/>
      <c r="M1789" s="128"/>
      <c r="N1789" s="128"/>
      <c r="O1789" s="128"/>
    </row>
    <row r="1790" spans="6:15" s="88" customFormat="1" x14ac:dyDescent="0.2">
      <c r="F1790" s="128"/>
      <c r="G1790" s="128"/>
      <c r="J1790" s="128"/>
      <c r="K1790" s="128"/>
      <c r="L1790" s="128"/>
      <c r="M1790" s="128"/>
      <c r="N1790" s="128"/>
      <c r="O1790" s="128"/>
    </row>
    <row r="1791" spans="6:15" s="88" customFormat="1" x14ac:dyDescent="0.2">
      <c r="F1791" s="128"/>
      <c r="G1791" s="128"/>
      <c r="J1791" s="128"/>
      <c r="K1791" s="128"/>
      <c r="L1791" s="128"/>
      <c r="M1791" s="128"/>
      <c r="N1791" s="128"/>
      <c r="O1791" s="128"/>
    </row>
    <row r="1792" spans="6:15" s="88" customFormat="1" x14ac:dyDescent="0.2">
      <c r="F1792" s="128"/>
      <c r="G1792" s="128"/>
      <c r="J1792" s="128"/>
      <c r="K1792" s="128"/>
      <c r="L1792" s="128"/>
      <c r="M1792" s="128"/>
      <c r="N1792" s="128"/>
      <c r="O1792" s="128"/>
    </row>
    <row r="1793" spans="6:15" s="88" customFormat="1" x14ac:dyDescent="0.2">
      <c r="F1793" s="128"/>
      <c r="G1793" s="128"/>
      <c r="J1793" s="128"/>
      <c r="K1793" s="128"/>
      <c r="L1793" s="128"/>
      <c r="M1793" s="128"/>
      <c r="N1793" s="128"/>
      <c r="O1793" s="128"/>
    </row>
    <row r="1794" spans="6:15" s="88" customFormat="1" x14ac:dyDescent="0.2">
      <c r="F1794" s="128"/>
      <c r="G1794" s="128"/>
      <c r="J1794" s="128"/>
      <c r="K1794" s="128"/>
      <c r="L1794" s="128"/>
      <c r="M1794" s="128"/>
      <c r="N1794" s="128"/>
      <c r="O1794" s="128"/>
    </row>
    <row r="1795" spans="6:15" s="88" customFormat="1" x14ac:dyDescent="0.2">
      <c r="F1795" s="128"/>
      <c r="G1795" s="128"/>
      <c r="J1795" s="128"/>
      <c r="K1795" s="128"/>
      <c r="L1795" s="128"/>
      <c r="M1795" s="128"/>
      <c r="N1795" s="128"/>
      <c r="O1795" s="128"/>
    </row>
    <row r="1796" spans="6:15" s="88" customFormat="1" x14ac:dyDescent="0.2">
      <c r="F1796" s="128"/>
      <c r="G1796" s="128"/>
      <c r="J1796" s="128"/>
      <c r="K1796" s="128"/>
      <c r="L1796" s="128"/>
      <c r="M1796" s="128"/>
      <c r="N1796" s="128"/>
      <c r="O1796" s="128"/>
    </row>
    <row r="1797" spans="6:15" s="88" customFormat="1" x14ac:dyDescent="0.2">
      <c r="F1797" s="128"/>
      <c r="G1797" s="128"/>
      <c r="J1797" s="128"/>
      <c r="K1797" s="128"/>
      <c r="L1797" s="128"/>
      <c r="M1797" s="128"/>
      <c r="N1797" s="128"/>
      <c r="O1797" s="128"/>
    </row>
    <row r="1798" spans="6:15" s="88" customFormat="1" x14ac:dyDescent="0.2">
      <c r="F1798" s="128"/>
      <c r="G1798" s="128"/>
      <c r="J1798" s="128"/>
      <c r="K1798" s="128"/>
      <c r="L1798" s="128"/>
      <c r="M1798" s="128"/>
      <c r="N1798" s="128"/>
      <c r="O1798" s="128"/>
    </row>
    <row r="1799" spans="6:15" s="88" customFormat="1" x14ac:dyDescent="0.2">
      <c r="F1799" s="128"/>
      <c r="G1799" s="128"/>
      <c r="J1799" s="128"/>
      <c r="K1799" s="128"/>
      <c r="L1799" s="128"/>
      <c r="M1799" s="128"/>
      <c r="N1799" s="128"/>
      <c r="O1799" s="128"/>
    </row>
    <row r="1800" spans="6:15" s="88" customFormat="1" x14ac:dyDescent="0.2">
      <c r="F1800" s="128"/>
      <c r="G1800" s="128"/>
      <c r="J1800" s="128"/>
      <c r="K1800" s="128"/>
      <c r="L1800" s="128"/>
      <c r="M1800" s="128"/>
      <c r="N1800" s="128"/>
      <c r="O1800" s="128"/>
    </row>
    <row r="1801" spans="6:15" s="88" customFormat="1" x14ac:dyDescent="0.2">
      <c r="F1801" s="128"/>
      <c r="G1801" s="128"/>
      <c r="J1801" s="128"/>
      <c r="K1801" s="128"/>
      <c r="L1801" s="128"/>
      <c r="M1801" s="128"/>
      <c r="N1801" s="128"/>
      <c r="O1801" s="128"/>
    </row>
    <row r="1802" spans="6:15" s="88" customFormat="1" x14ac:dyDescent="0.2">
      <c r="F1802" s="128"/>
      <c r="G1802" s="128"/>
      <c r="J1802" s="128"/>
      <c r="K1802" s="128"/>
      <c r="L1802" s="128"/>
      <c r="M1802" s="128"/>
      <c r="N1802" s="128"/>
      <c r="O1802" s="128"/>
    </row>
    <row r="1803" spans="6:15" s="88" customFormat="1" x14ac:dyDescent="0.2">
      <c r="F1803" s="128"/>
      <c r="G1803" s="128"/>
      <c r="J1803" s="128"/>
      <c r="K1803" s="128"/>
      <c r="L1803" s="128"/>
      <c r="M1803" s="128"/>
      <c r="N1803" s="128"/>
      <c r="O1803" s="128"/>
    </row>
    <row r="1804" spans="6:15" s="88" customFormat="1" x14ac:dyDescent="0.2">
      <c r="F1804" s="128"/>
      <c r="G1804" s="128"/>
      <c r="J1804" s="128"/>
      <c r="K1804" s="128"/>
      <c r="L1804" s="128"/>
      <c r="M1804" s="128"/>
      <c r="N1804" s="128"/>
      <c r="O1804" s="128"/>
    </row>
    <row r="1805" spans="6:15" s="88" customFormat="1" x14ac:dyDescent="0.2">
      <c r="F1805" s="128"/>
      <c r="G1805" s="128"/>
      <c r="J1805" s="128"/>
      <c r="K1805" s="128"/>
      <c r="L1805" s="128"/>
      <c r="M1805" s="128"/>
      <c r="N1805" s="128"/>
      <c r="O1805" s="128"/>
    </row>
    <row r="1806" spans="6:15" s="88" customFormat="1" x14ac:dyDescent="0.2">
      <c r="F1806" s="128"/>
      <c r="G1806" s="128"/>
      <c r="J1806" s="128"/>
      <c r="K1806" s="128"/>
      <c r="L1806" s="128"/>
      <c r="M1806" s="128"/>
      <c r="N1806" s="128"/>
      <c r="O1806" s="128"/>
    </row>
    <row r="1807" spans="6:15" s="88" customFormat="1" x14ac:dyDescent="0.2">
      <c r="F1807" s="128"/>
      <c r="G1807" s="128"/>
      <c r="J1807" s="128"/>
      <c r="K1807" s="128"/>
      <c r="L1807" s="128"/>
      <c r="M1807" s="128"/>
      <c r="N1807" s="128"/>
      <c r="O1807" s="128"/>
    </row>
    <row r="1808" spans="6:15" s="88" customFormat="1" x14ac:dyDescent="0.2">
      <c r="F1808" s="128"/>
      <c r="G1808" s="128"/>
      <c r="J1808" s="128"/>
      <c r="K1808" s="128"/>
      <c r="L1808" s="128"/>
      <c r="M1808" s="128"/>
      <c r="N1808" s="128"/>
      <c r="O1808" s="128"/>
    </row>
    <row r="1809" spans="6:15" s="88" customFormat="1" x14ac:dyDescent="0.2">
      <c r="F1809" s="128"/>
      <c r="G1809" s="128"/>
      <c r="J1809" s="128"/>
      <c r="K1809" s="128"/>
      <c r="L1809" s="128"/>
      <c r="M1809" s="128"/>
      <c r="N1809" s="128"/>
      <c r="O1809" s="128"/>
    </row>
    <row r="1810" spans="6:15" s="88" customFormat="1" x14ac:dyDescent="0.2">
      <c r="F1810" s="128"/>
      <c r="G1810" s="128"/>
      <c r="J1810" s="128"/>
      <c r="K1810" s="128"/>
      <c r="L1810" s="128"/>
      <c r="M1810" s="128"/>
      <c r="N1810" s="128"/>
      <c r="O1810" s="128"/>
    </row>
    <row r="1811" spans="6:15" s="88" customFormat="1" x14ac:dyDescent="0.2">
      <c r="F1811" s="128"/>
      <c r="G1811" s="128"/>
      <c r="J1811" s="128"/>
      <c r="K1811" s="128"/>
      <c r="L1811" s="128"/>
      <c r="M1811" s="128"/>
      <c r="N1811" s="128"/>
      <c r="O1811" s="128"/>
    </row>
    <row r="1812" spans="6:15" s="88" customFormat="1" x14ac:dyDescent="0.2">
      <c r="F1812" s="128"/>
      <c r="G1812" s="128"/>
      <c r="J1812" s="128"/>
      <c r="K1812" s="128"/>
      <c r="L1812" s="128"/>
      <c r="M1812" s="128"/>
      <c r="N1812" s="128"/>
      <c r="O1812" s="128"/>
    </row>
    <row r="1813" spans="6:15" s="88" customFormat="1" x14ac:dyDescent="0.2">
      <c r="F1813" s="128"/>
      <c r="G1813" s="128"/>
      <c r="J1813" s="128"/>
      <c r="K1813" s="128"/>
      <c r="L1813" s="128"/>
      <c r="M1813" s="128"/>
      <c r="N1813" s="128"/>
      <c r="O1813" s="128"/>
    </row>
    <row r="1814" spans="6:15" s="88" customFormat="1" x14ac:dyDescent="0.2">
      <c r="F1814" s="128"/>
      <c r="G1814" s="128"/>
      <c r="J1814" s="128"/>
      <c r="K1814" s="128"/>
      <c r="L1814" s="128"/>
      <c r="M1814" s="128"/>
      <c r="N1814" s="128"/>
      <c r="O1814" s="128"/>
    </row>
    <row r="1815" spans="6:15" s="88" customFormat="1" x14ac:dyDescent="0.2">
      <c r="F1815" s="128"/>
      <c r="G1815" s="128"/>
      <c r="J1815" s="128"/>
      <c r="K1815" s="128"/>
      <c r="L1815" s="128"/>
      <c r="M1815" s="128"/>
      <c r="N1815" s="128"/>
      <c r="O1815" s="128"/>
    </row>
    <row r="1816" spans="6:15" s="88" customFormat="1" x14ac:dyDescent="0.2">
      <c r="F1816" s="128"/>
      <c r="G1816" s="128"/>
      <c r="J1816" s="128"/>
      <c r="K1816" s="128"/>
      <c r="L1816" s="128"/>
      <c r="M1816" s="128"/>
      <c r="N1816" s="128"/>
      <c r="O1816" s="128"/>
    </row>
    <row r="1817" spans="6:15" s="88" customFormat="1" x14ac:dyDescent="0.2">
      <c r="F1817" s="128"/>
      <c r="G1817" s="128"/>
      <c r="J1817" s="128"/>
      <c r="K1817" s="128"/>
      <c r="L1817" s="128"/>
      <c r="M1817" s="128"/>
      <c r="N1817" s="128"/>
      <c r="O1817" s="128"/>
    </row>
    <row r="1818" spans="6:15" s="88" customFormat="1" x14ac:dyDescent="0.2">
      <c r="F1818" s="128"/>
      <c r="G1818" s="128"/>
      <c r="J1818" s="128"/>
      <c r="K1818" s="128"/>
      <c r="L1818" s="128"/>
      <c r="M1818" s="128"/>
      <c r="N1818" s="128"/>
      <c r="O1818" s="128"/>
    </row>
    <row r="1819" spans="6:15" s="88" customFormat="1" x14ac:dyDescent="0.2">
      <c r="F1819" s="128"/>
      <c r="G1819" s="128"/>
      <c r="J1819" s="128"/>
      <c r="K1819" s="128"/>
      <c r="L1819" s="128"/>
      <c r="M1819" s="128"/>
      <c r="N1819" s="128"/>
      <c r="O1819" s="128"/>
    </row>
    <row r="1820" spans="6:15" s="88" customFormat="1" x14ac:dyDescent="0.2">
      <c r="F1820" s="128"/>
      <c r="G1820" s="128"/>
      <c r="J1820" s="128"/>
      <c r="K1820" s="128"/>
      <c r="L1820" s="128"/>
      <c r="M1820" s="128"/>
      <c r="N1820" s="128"/>
      <c r="O1820" s="128"/>
    </row>
    <row r="1821" spans="6:15" s="88" customFormat="1" x14ac:dyDescent="0.2">
      <c r="F1821" s="128"/>
      <c r="G1821" s="128"/>
      <c r="J1821" s="128"/>
      <c r="K1821" s="128"/>
      <c r="L1821" s="128"/>
      <c r="M1821" s="128"/>
      <c r="N1821" s="128"/>
      <c r="O1821" s="128"/>
    </row>
    <row r="1822" spans="6:15" s="88" customFormat="1" x14ac:dyDescent="0.2">
      <c r="F1822" s="128"/>
      <c r="G1822" s="128"/>
      <c r="J1822" s="128"/>
      <c r="K1822" s="128"/>
      <c r="L1822" s="128"/>
      <c r="M1822" s="128"/>
      <c r="N1822" s="128"/>
      <c r="O1822" s="128"/>
    </row>
    <row r="1823" spans="6:15" s="88" customFormat="1" x14ac:dyDescent="0.2">
      <c r="F1823" s="128"/>
      <c r="G1823" s="128"/>
      <c r="J1823" s="128"/>
      <c r="K1823" s="128"/>
      <c r="L1823" s="128"/>
      <c r="M1823" s="128"/>
      <c r="N1823" s="128"/>
      <c r="O1823" s="128"/>
    </row>
    <row r="1824" spans="6:15" s="88" customFormat="1" x14ac:dyDescent="0.2">
      <c r="F1824" s="128"/>
      <c r="G1824" s="128"/>
      <c r="J1824" s="128"/>
      <c r="K1824" s="128"/>
      <c r="L1824" s="128"/>
      <c r="M1824" s="128"/>
      <c r="N1824" s="128"/>
      <c r="O1824" s="128"/>
    </row>
    <row r="1825" spans="6:15" s="88" customFormat="1" x14ac:dyDescent="0.2">
      <c r="F1825" s="128"/>
      <c r="G1825" s="128"/>
      <c r="J1825" s="128"/>
      <c r="K1825" s="128"/>
      <c r="L1825" s="128"/>
      <c r="M1825" s="128"/>
      <c r="N1825" s="128"/>
      <c r="O1825" s="128"/>
    </row>
    <row r="1826" spans="6:15" s="88" customFormat="1" x14ac:dyDescent="0.2">
      <c r="F1826" s="128"/>
      <c r="G1826" s="128"/>
      <c r="J1826" s="128"/>
      <c r="K1826" s="128"/>
      <c r="L1826" s="128"/>
      <c r="M1826" s="128"/>
      <c r="N1826" s="128"/>
      <c r="O1826" s="128"/>
    </row>
    <row r="1827" spans="6:15" s="88" customFormat="1" x14ac:dyDescent="0.2">
      <c r="F1827" s="128"/>
      <c r="G1827" s="128"/>
      <c r="J1827" s="128"/>
      <c r="K1827" s="128"/>
      <c r="L1827" s="128"/>
      <c r="M1827" s="128"/>
      <c r="N1827" s="128"/>
      <c r="O1827" s="128"/>
    </row>
    <row r="1828" spans="6:15" s="88" customFormat="1" x14ac:dyDescent="0.2">
      <c r="F1828" s="128"/>
      <c r="G1828" s="128"/>
      <c r="J1828" s="128"/>
      <c r="K1828" s="128"/>
      <c r="L1828" s="128"/>
      <c r="M1828" s="128"/>
      <c r="N1828" s="128"/>
      <c r="O1828" s="128"/>
    </row>
    <row r="1829" spans="6:15" s="88" customFormat="1" x14ac:dyDescent="0.2">
      <c r="F1829" s="128"/>
      <c r="G1829" s="128"/>
      <c r="J1829" s="128"/>
      <c r="K1829" s="128"/>
      <c r="L1829" s="128"/>
      <c r="M1829" s="128"/>
      <c r="N1829" s="128"/>
      <c r="O1829" s="128"/>
    </row>
    <row r="1830" spans="6:15" s="88" customFormat="1" x14ac:dyDescent="0.2">
      <c r="F1830" s="128"/>
      <c r="G1830" s="128"/>
      <c r="J1830" s="128"/>
      <c r="K1830" s="128"/>
      <c r="L1830" s="128"/>
      <c r="M1830" s="128"/>
      <c r="N1830" s="128"/>
      <c r="O1830" s="128"/>
    </row>
    <row r="1831" spans="6:15" s="88" customFormat="1" x14ac:dyDescent="0.2">
      <c r="F1831" s="128"/>
      <c r="G1831" s="128"/>
      <c r="J1831" s="128"/>
      <c r="K1831" s="128"/>
      <c r="L1831" s="128"/>
      <c r="M1831" s="128"/>
      <c r="N1831" s="128"/>
      <c r="O1831" s="128"/>
    </row>
    <row r="1832" spans="6:15" s="88" customFormat="1" x14ac:dyDescent="0.2">
      <c r="F1832" s="128"/>
      <c r="G1832" s="128"/>
      <c r="J1832" s="128"/>
      <c r="K1832" s="128"/>
      <c r="L1832" s="128"/>
      <c r="M1832" s="128"/>
      <c r="N1832" s="128"/>
      <c r="O1832" s="128"/>
    </row>
    <row r="1833" spans="6:15" s="88" customFormat="1" x14ac:dyDescent="0.2">
      <c r="F1833" s="128"/>
      <c r="G1833" s="128"/>
      <c r="J1833" s="128"/>
      <c r="K1833" s="128"/>
      <c r="L1833" s="128"/>
      <c r="M1833" s="128"/>
      <c r="N1833" s="128"/>
      <c r="O1833" s="128"/>
    </row>
    <row r="1834" spans="6:15" s="88" customFormat="1" x14ac:dyDescent="0.2">
      <c r="F1834" s="128"/>
      <c r="G1834" s="128"/>
      <c r="J1834" s="128"/>
      <c r="K1834" s="128"/>
      <c r="L1834" s="128"/>
      <c r="M1834" s="128"/>
      <c r="N1834" s="128"/>
      <c r="O1834" s="128"/>
    </row>
    <row r="1835" spans="6:15" s="88" customFormat="1" x14ac:dyDescent="0.2">
      <c r="F1835" s="128"/>
      <c r="G1835" s="128"/>
      <c r="J1835" s="128"/>
      <c r="K1835" s="128"/>
      <c r="L1835" s="128"/>
      <c r="M1835" s="128"/>
      <c r="N1835" s="128"/>
      <c r="O1835" s="128"/>
    </row>
    <row r="1836" spans="6:15" s="88" customFormat="1" x14ac:dyDescent="0.2">
      <c r="F1836" s="128"/>
      <c r="G1836" s="128"/>
      <c r="J1836" s="128"/>
      <c r="K1836" s="128"/>
      <c r="L1836" s="128"/>
      <c r="M1836" s="128"/>
      <c r="N1836" s="128"/>
      <c r="O1836" s="128"/>
    </row>
    <row r="1837" spans="6:15" s="88" customFormat="1" x14ac:dyDescent="0.2">
      <c r="F1837" s="128"/>
      <c r="G1837" s="128"/>
      <c r="J1837" s="128"/>
      <c r="K1837" s="128"/>
      <c r="L1837" s="128"/>
      <c r="M1837" s="128"/>
      <c r="N1837" s="128"/>
      <c r="O1837" s="128"/>
    </row>
    <row r="1838" spans="6:15" s="88" customFormat="1" x14ac:dyDescent="0.2">
      <c r="F1838" s="128"/>
      <c r="G1838" s="128"/>
      <c r="J1838" s="128"/>
      <c r="K1838" s="128"/>
      <c r="L1838" s="128"/>
      <c r="M1838" s="128"/>
      <c r="N1838" s="128"/>
      <c r="O1838" s="128"/>
    </row>
    <row r="1839" spans="6:15" s="88" customFormat="1" x14ac:dyDescent="0.2">
      <c r="F1839" s="128"/>
      <c r="G1839" s="128"/>
      <c r="J1839" s="128"/>
      <c r="K1839" s="128"/>
      <c r="L1839" s="128"/>
      <c r="M1839" s="128"/>
      <c r="N1839" s="128"/>
      <c r="O1839" s="128"/>
    </row>
    <row r="1840" spans="6:15" s="88" customFormat="1" x14ac:dyDescent="0.2">
      <c r="F1840" s="128"/>
      <c r="G1840" s="128"/>
      <c r="J1840" s="128"/>
      <c r="K1840" s="128"/>
      <c r="L1840" s="128"/>
      <c r="M1840" s="128"/>
      <c r="N1840" s="128"/>
      <c r="O1840" s="128"/>
    </row>
    <row r="1841" spans="6:15" s="88" customFormat="1" x14ac:dyDescent="0.2">
      <c r="F1841" s="128"/>
      <c r="G1841" s="128"/>
      <c r="J1841" s="128"/>
      <c r="K1841" s="128"/>
      <c r="L1841" s="128"/>
      <c r="M1841" s="128"/>
      <c r="N1841" s="128"/>
      <c r="O1841" s="128"/>
    </row>
    <row r="1842" spans="6:15" s="88" customFormat="1" x14ac:dyDescent="0.2">
      <c r="F1842" s="128"/>
      <c r="G1842" s="128"/>
      <c r="J1842" s="128"/>
      <c r="K1842" s="128"/>
      <c r="L1842" s="128"/>
      <c r="M1842" s="128"/>
      <c r="N1842" s="128"/>
      <c r="O1842" s="128"/>
    </row>
    <row r="1843" spans="6:15" s="88" customFormat="1" x14ac:dyDescent="0.2">
      <c r="F1843" s="128"/>
      <c r="G1843" s="128"/>
      <c r="J1843" s="128"/>
      <c r="K1843" s="128"/>
      <c r="L1843" s="128"/>
      <c r="M1843" s="128"/>
      <c r="N1843" s="128"/>
      <c r="O1843" s="128"/>
    </row>
    <row r="1844" spans="6:15" s="88" customFormat="1" x14ac:dyDescent="0.2">
      <c r="F1844" s="128"/>
      <c r="G1844" s="128"/>
      <c r="J1844" s="128"/>
      <c r="K1844" s="128"/>
      <c r="L1844" s="128"/>
      <c r="M1844" s="128"/>
      <c r="N1844" s="128"/>
      <c r="O1844" s="128"/>
    </row>
    <row r="1845" spans="6:15" s="88" customFormat="1" x14ac:dyDescent="0.2">
      <c r="F1845" s="128"/>
      <c r="G1845" s="128"/>
      <c r="J1845" s="128"/>
      <c r="K1845" s="128"/>
      <c r="L1845" s="128"/>
      <c r="M1845" s="128"/>
      <c r="N1845" s="128"/>
      <c r="O1845" s="128"/>
    </row>
    <row r="1846" spans="6:15" s="88" customFormat="1" x14ac:dyDescent="0.2">
      <c r="F1846" s="128"/>
      <c r="G1846" s="128"/>
      <c r="J1846" s="128"/>
      <c r="K1846" s="128"/>
      <c r="L1846" s="128"/>
      <c r="M1846" s="128"/>
      <c r="N1846" s="128"/>
      <c r="O1846" s="128"/>
    </row>
    <row r="1847" spans="6:15" s="88" customFormat="1" x14ac:dyDescent="0.2">
      <c r="F1847" s="128"/>
      <c r="G1847" s="128"/>
      <c r="J1847" s="128"/>
      <c r="K1847" s="128"/>
      <c r="L1847" s="128"/>
      <c r="M1847" s="128"/>
      <c r="N1847" s="128"/>
      <c r="O1847" s="128"/>
    </row>
    <row r="1848" spans="6:15" s="88" customFormat="1" x14ac:dyDescent="0.2">
      <c r="F1848" s="128"/>
      <c r="G1848" s="128"/>
      <c r="J1848" s="128"/>
      <c r="K1848" s="128"/>
      <c r="L1848" s="128"/>
      <c r="M1848" s="128"/>
      <c r="N1848" s="128"/>
      <c r="O1848" s="128"/>
    </row>
    <row r="1849" spans="6:15" s="88" customFormat="1" x14ac:dyDescent="0.2">
      <c r="F1849" s="128"/>
      <c r="G1849" s="128"/>
      <c r="J1849" s="128"/>
      <c r="K1849" s="128"/>
      <c r="L1849" s="128"/>
      <c r="M1849" s="128"/>
      <c r="N1849" s="128"/>
      <c r="O1849" s="128"/>
    </row>
    <row r="1850" spans="6:15" s="88" customFormat="1" x14ac:dyDescent="0.2">
      <c r="F1850" s="128"/>
      <c r="G1850" s="128"/>
      <c r="J1850" s="128"/>
      <c r="K1850" s="128"/>
      <c r="L1850" s="128"/>
      <c r="M1850" s="128"/>
      <c r="N1850" s="128"/>
      <c r="O1850" s="128"/>
    </row>
    <row r="1851" spans="6:15" s="88" customFormat="1" x14ac:dyDescent="0.2">
      <c r="F1851" s="128"/>
      <c r="G1851" s="128"/>
      <c r="J1851" s="128"/>
      <c r="K1851" s="128"/>
      <c r="L1851" s="128"/>
      <c r="M1851" s="128"/>
      <c r="N1851" s="128"/>
      <c r="O1851" s="128"/>
    </row>
    <row r="1852" spans="6:15" s="88" customFormat="1" x14ac:dyDescent="0.2">
      <c r="F1852" s="128"/>
      <c r="G1852" s="128"/>
      <c r="J1852" s="128"/>
      <c r="K1852" s="128"/>
      <c r="L1852" s="128"/>
      <c r="M1852" s="128"/>
      <c r="N1852" s="128"/>
      <c r="O1852" s="128"/>
    </row>
    <row r="1853" spans="6:15" s="88" customFormat="1" x14ac:dyDescent="0.2">
      <c r="F1853" s="128"/>
      <c r="G1853" s="128"/>
      <c r="J1853" s="128"/>
      <c r="K1853" s="128"/>
      <c r="L1853" s="128"/>
      <c r="M1853" s="128"/>
      <c r="N1853" s="128"/>
      <c r="O1853" s="128"/>
    </row>
    <row r="1854" spans="6:15" s="88" customFormat="1" x14ac:dyDescent="0.2">
      <c r="F1854" s="128"/>
      <c r="G1854" s="128"/>
      <c r="J1854" s="128"/>
      <c r="K1854" s="128"/>
      <c r="L1854" s="128"/>
      <c r="M1854" s="128"/>
      <c r="N1854" s="128"/>
      <c r="O1854" s="128"/>
    </row>
    <row r="1855" spans="6:15" s="88" customFormat="1" x14ac:dyDescent="0.2">
      <c r="F1855" s="128"/>
      <c r="G1855" s="128"/>
      <c r="J1855" s="128"/>
      <c r="K1855" s="128"/>
      <c r="L1855" s="128"/>
      <c r="M1855" s="128"/>
      <c r="N1855" s="128"/>
      <c r="O1855" s="128"/>
    </row>
    <row r="1856" spans="6:15" s="88" customFormat="1" x14ac:dyDescent="0.2">
      <c r="F1856" s="128"/>
      <c r="G1856" s="128"/>
      <c r="J1856" s="128"/>
      <c r="K1856" s="128"/>
      <c r="L1856" s="128"/>
      <c r="M1856" s="128"/>
      <c r="N1856" s="128"/>
      <c r="O1856" s="128"/>
    </row>
    <row r="1857" spans="6:15" s="88" customFormat="1" x14ac:dyDescent="0.2">
      <c r="F1857" s="128"/>
      <c r="G1857" s="128"/>
      <c r="J1857" s="128"/>
      <c r="K1857" s="128"/>
      <c r="L1857" s="128"/>
      <c r="M1857" s="128"/>
      <c r="N1857" s="128"/>
      <c r="O1857" s="128"/>
    </row>
    <row r="1858" spans="6:15" s="88" customFormat="1" x14ac:dyDescent="0.2">
      <c r="F1858" s="128"/>
      <c r="G1858" s="128"/>
      <c r="J1858" s="128"/>
      <c r="K1858" s="128"/>
      <c r="L1858" s="128"/>
      <c r="M1858" s="128"/>
      <c r="N1858" s="128"/>
      <c r="O1858" s="128"/>
    </row>
    <row r="1859" spans="6:15" s="88" customFormat="1" x14ac:dyDescent="0.2">
      <c r="F1859" s="128"/>
      <c r="G1859" s="128"/>
      <c r="J1859" s="128"/>
      <c r="K1859" s="128"/>
      <c r="L1859" s="128"/>
      <c r="M1859" s="128"/>
      <c r="N1859" s="128"/>
      <c r="O1859" s="128"/>
    </row>
    <row r="1860" spans="6:15" s="88" customFormat="1" x14ac:dyDescent="0.2">
      <c r="F1860" s="128"/>
      <c r="G1860" s="128"/>
      <c r="J1860" s="128"/>
      <c r="K1860" s="128"/>
      <c r="L1860" s="128"/>
      <c r="M1860" s="128"/>
      <c r="N1860" s="128"/>
      <c r="O1860" s="128"/>
    </row>
    <row r="1861" spans="6:15" s="88" customFormat="1" x14ac:dyDescent="0.2">
      <c r="F1861" s="128"/>
      <c r="G1861" s="128"/>
      <c r="J1861" s="128"/>
      <c r="K1861" s="128"/>
      <c r="L1861" s="128"/>
      <c r="M1861" s="128"/>
      <c r="N1861" s="128"/>
      <c r="O1861" s="128"/>
    </row>
    <row r="1862" spans="6:15" s="88" customFormat="1" x14ac:dyDescent="0.2">
      <c r="F1862" s="128"/>
      <c r="G1862" s="128"/>
      <c r="J1862" s="128"/>
      <c r="K1862" s="128"/>
      <c r="L1862" s="128"/>
      <c r="M1862" s="128"/>
      <c r="N1862" s="128"/>
      <c r="O1862" s="128"/>
    </row>
    <row r="1863" spans="6:15" s="88" customFormat="1" x14ac:dyDescent="0.2">
      <c r="F1863" s="128"/>
      <c r="G1863" s="128"/>
      <c r="J1863" s="128"/>
      <c r="K1863" s="128"/>
      <c r="L1863" s="128"/>
      <c r="M1863" s="128"/>
      <c r="N1863" s="128"/>
      <c r="O1863" s="128"/>
    </row>
    <row r="1864" spans="6:15" s="88" customFormat="1" x14ac:dyDescent="0.2">
      <c r="F1864" s="128"/>
      <c r="G1864" s="128"/>
      <c r="J1864" s="128"/>
      <c r="K1864" s="128"/>
      <c r="L1864" s="128"/>
      <c r="M1864" s="128"/>
      <c r="N1864" s="128"/>
      <c r="O1864" s="128"/>
    </row>
    <row r="1865" spans="6:15" s="88" customFormat="1" x14ac:dyDescent="0.2">
      <c r="F1865" s="128"/>
      <c r="G1865" s="128"/>
      <c r="J1865" s="128"/>
      <c r="K1865" s="128"/>
      <c r="L1865" s="128"/>
      <c r="M1865" s="128"/>
      <c r="N1865" s="128"/>
      <c r="O1865" s="128"/>
    </row>
    <row r="1866" spans="6:15" s="88" customFormat="1" x14ac:dyDescent="0.2">
      <c r="F1866" s="128"/>
      <c r="G1866" s="128"/>
      <c r="J1866" s="128"/>
      <c r="K1866" s="128"/>
      <c r="L1866" s="128"/>
      <c r="M1866" s="128"/>
      <c r="N1866" s="128"/>
      <c r="O1866" s="128"/>
    </row>
    <row r="1867" spans="6:15" s="88" customFormat="1" x14ac:dyDescent="0.2">
      <c r="F1867" s="128"/>
      <c r="G1867" s="128"/>
      <c r="J1867" s="128"/>
      <c r="K1867" s="128"/>
      <c r="L1867" s="128"/>
      <c r="M1867" s="128"/>
      <c r="N1867" s="128"/>
      <c r="O1867" s="128"/>
    </row>
    <row r="1868" spans="6:15" s="88" customFormat="1" x14ac:dyDescent="0.2">
      <c r="F1868" s="128"/>
      <c r="G1868" s="128"/>
      <c r="J1868" s="128"/>
      <c r="K1868" s="128"/>
      <c r="L1868" s="128"/>
      <c r="M1868" s="128"/>
      <c r="N1868" s="128"/>
      <c r="O1868" s="128"/>
    </row>
    <row r="1869" spans="6:15" s="88" customFormat="1" x14ac:dyDescent="0.2">
      <c r="F1869" s="128"/>
      <c r="G1869" s="128"/>
      <c r="J1869" s="128"/>
      <c r="K1869" s="128"/>
      <c r="L1869" s="128"/>
      <c r="M1869" s="128"/>
      <c r="N1869" s="128"/>
      <c r="O1869" s="128"/>
    </row>
    <row r="1870" spans="6:15" s="88" customFormat="1" x14ac:dyDescent="0.2">
      <c r="F1870" s="128"/>
      <c r="G1870" s="128"/>
      <c r="J1870" s="128"/>
      <c r="K1870" s="128"/>
      <c r="L1870" s="128"/>
      <c r="M1870" s="128"/>
      <c r="N1870" s="128"/>
      <c r="O1870" s="128"/>
    </row>
    <row r="1871" spans="6:15" s="88" customFormat="1" x14ac:dyDescent="0.2">
      <c r="F1871" s="128"/>
      <c r="G1871" s="128"/>
      <c r="J1871" s="128"/>
      <c r="K1871" s="128"/>
      <c r="L1871" s="128"/>
      <c r="M1871" s="128"/>
      <c r="N1871" s="128"/>
      <c r="O1871" s="128"/>
    </row>
    <row r="1872" spans="6:15" s="88" customFormat="1" x14ac:dyDescent="0.2">
      <c r="F1872" s="128"/>
      <c r="G1872" s="128"/>
      <c r="J1872" s="128"/>
      <c r="K1872" s="128"/>
      <c r="L1872" s="128"/>
      <c r="M1872" s="128"/>
      <c r="N1872" s="128"/>
      <c r="O1872" s="128"/>
    </row>
    <row r="1873" spans="6:15" s="88" customFormat="1" x14ac:dyDescent="0.2">
      <c r="F1873" s="128"/>
      <c r="G1873" s="128"/>
      <c r="J1873" s="128"/>
      <c r="K1873" s="128"/>
      <c r="L1873" s="128"/>
      <c r="M1873" s="128"/>
      <c r="N1873" s="128"/>
      <c r="O1873" s="128"/>
    </row>
    <row r="1874" spans="6:15" s="88" customFormat="1" x14ac:dyDescent="0.2">
      <c r="F1874" s="128"/>
      <c r="G1874" s="128"/>
      <c r="J1874" s="128"/>
      <c r="K1874" s="128"/>
      <c r="L1874" s="128"/>
      <c r="M1874" s="128"/>
      <c r="N1874" s="128"/>
      <c r="O1874" s="128"/>
    </row>
    <row r="1875" spans="6:15" s="88" customFormat="1" x14ac:dyDescent="0.2">
      <c r="F1875" s="128"/>
      <c r="G1875" s="128"/>
      <c r="J1875" s="128"/>
      <c r="K1875" s="128"/>
      <c r="L1875" s="128"/>
      <c r="M1875" s="128"/>
      <c r="N1875" s="128"/>
      <c r="O1875" s="128"/>
    </row>
    <row r="1876" spans="6:15" s="88" customFormat="1" x14ac:dyDescent="0.2">
      <c r="F1876" s="128"/>
      <c r="G1876" s="128"/>
      <c r="J1876" s="128"/>
      <c r="K1876" s="128"/>
      <c r="L1876" s="128"/>
      <c r="M1876" s="128"/>
      <c r="N1876" s="128"/>
      <c r="O1876" s="128"/>
    </row>
    <row r="1877" spans="6:15" s="88" customFormat="1" x14ac:dyDescent="0.2">
      <c r="F1877" s="128"/>
      <c r="G1877" s="128"/>
      <c r="J1877" s="128"/>
      <c r="K1877" s="128"/>
      <c r="L1877" s="128"/>
      <c r="M1877" s="128"/>
      <c r="N1877" s="128"/>
      <c r="O1877" s="128"/>
    </row>
    <row r="1878" spans="6:15" s="88" customFormat="1" x14ac:dyDescent="0.2">
      <c r="F1878" s="128"/>
      <c r="G1878" s="128"/>
      <c r="J1878" s="128"/>
      <c r="K1878" s="128"/>
      <c r="L1878" s="128"/>
      <c r="M1878" s="128"/>
      <c r="N1878" s="128"/>
      <c r="O1878" s="128"/>
    </row>
    <row r="1879" spans="6:15" s="88" customFormat="1" x14ac:dyDescent="0.2">
      <c r="F1879" s="128"/>
      <c r="G1879" s="128"/>
      <c r="J1879" s="128"/>
      <c r="K1879" s="128"/>
      <c r="L1879" s="128"/>
      <c r="M1879" s="128"/>
      <c r="N1879" s="128"/>
      <c r="O1879" s="128"/>
    </row>
    <row r="1880" spans="6:15" s="88" customFormat="1" x14ac:dyDescent="0.2">
      <c r="F1880" s="128"/>
      <c r="G1880" s="128"/>
      <c r="J1880" s="128"/>
      <c r="K1880" s="128"/>
      <c r="L1880" s="128"/>
      <c r="M1880" s="128"/>
      <c r="N1880" s="128"/>
      <c r="O1880" s="128"/>
    </row>
    <row r="1881" spans="6:15" s="88" customFormat="1" x14ac:dyDescent="0.2">
      <c r="F1881" s="128"/>
      <c r="G1881" s="128"/>
      <c r="J1881" s="128"/>
      <c r="K1881" s="128"/>
      <c r="L1881" s="128"/>
      <c r="M1881" s="128"/>
      <c r="N1881" s="128"/>
      <c r="O1881" s="128"/>
    </row>
    <row r="1882" spans="6:15" s="88" customFormat="1" x14ac:dyDescent="0.2">
      <c r="F1882" s="128"/>
      <c r="G1882" s="128"/>
      <c r="J1882" s="128"/>
      <c r="K1882" s="128"/>
      <c r="L1882" s="128"/>
      <c r="M1882" s="128"/>
      <c r="N1882" s="128"/>
      <c r="O1882" s="128"/>
    </row>
    <row r="1883" spans="6:15" s="88" customFormat="1" x14ac:dyDescent="0.2">
      <c r="F1883" s="128"/>
      <c r="G1883" s="128"/>
      <c r="J1883" s="128"/>
      <c r="K1883" s="128"/>
      <c r="L1883" s="128"/>
      <c r="M1883" s="128"/>
      <c r="N1883" s="128"/>
      <c r="O1883" s="128"/>
    </row>
    <row r="1884" spans="6:15" s="88" customFormat="1" x14ac:dyDescent="0.2">
      <c r="F1884" s="128"/>
      <c r="G1884" s="128"/>
      <c r="J1884" s="128"/>
      <c r="K1884" s="128"/>
      <c r="L1884" s="128"/>
      <c r="M1884" s="128"/>
      <c r="N1884" s="128"/>
      <c r="O1884" s="128"/>
    </row>
    <row r="1885" spans="6:15" s="88" customFormat="1" x14ac:dyDescent="0.2">
      <c r="F1885" s="128"/>
      <c r="G1885" s="128"/>
      <c r="J1885" s="128"/>
      <c r="K1885" s="128"/>
      <c r="L1885" s="128"/>
      <c r="M1885" s="128"/>
      <c r="N1885" s="128"/>
      <c r="O1885" s="128"/>
    </row>
    <row r="1886" spans="6:15" s="88" customFormat="1" x14ac:dyDescent="0.2">
      <c r="F1886" s="128"/>
      <c r="G1886" s="128"/>
      <c r="J1886" s="128"/>
      <c r="K1886" s="128"/>
      <c r="L1886" s="128"/>
      <c r="M1886" s="128"/>
      <c r="N1886" s="128"/>
      <c r="O1886" s="128"/>
    </row>
    <row r="1887" spans="6:15" s="88" customFormat="1" x14ac:dyDescent="0.2">
      <c r="F1887" s="128"/>
      <c r="G1887" s="128"/>
      <c r="J1887" s="128"/>
      <c r="K1887" s="128"/>
      <c r="L1887" s="128"/>
      <c r="M1887" s="128"/>
      <c r="N1887" s="128"/>
      <c r="O1887" s="128"/>
    </row>
    <row r="1888" spans="6:15" s="88" customFormat="1" x14ac:dyDescent="0.2">
      <c r="F1888" s="128"/>
      <c r="G1888" s="128"/>
      <c r="J1888" s="128"/>
      <c r="K1888" s="128"/>
      <c r="L1888" s="128"/>
      <c r="M1888" s="128"/>
      <c r="N1888" s="128"/>
      <c r="O1888" s="128"/>
    </row>
    <row r="1889" spans="6:15" s="88" customFormat="1" x14ac:dyDescent="0.2">
      <c r="F1889" s="128"/>
      <c r="G1889" s="128"/>
      <c r="J1889" s="128"/>
      <c r="K1889" s="128"/>
      <c r="L1889" s="128"/>
      <c r="M1889" s="128"/>
      <c r="N1889" s="128"/>
      <c r="O1889" s="128"/>
    </row>
    <row r="1890" spans="6:15" s="88" customFormat="1" x14ac:dyDescent="0.2">
      <c r="F1890" s="128"/>
      <c r="G1890" s="128"/>
      <c r="J1890" s="128"/>
      <c r="K1890" s="128"/>
      <c r="L1890" s="128"/>
      <c r="M1890" s="128"/>
      <c r="N1890" s="128"/>
      <c r="O1890" s="128"/>
    </row>
    <row r="1891" spans="6:15" s="88" customFormat="1" x14ac:dyDescent="0.2">
      <c r="F1891" s="128"/>
      <c r="G1891" s="128"/>
      <c r="J1891" s="128"/>
      <c r="K1891" s="128"/>
      <c r="L1891" s="128"/>
      <c r="M1891" s="128"/>
      <c r="N1891" s="128"/>
      <c r="O1891" s="128"/>
    </row>
    <row r="1892" spans="6:15" s="88" customFormat="1" x14ac:dyDescent="0.2">
      <c r="F1892" s="128"/>
      <c r="G1892" s="128"/>
      <c r="J1892" s="128"/>
      <c r="K1892" s="128"/>
      <c r="L1892" s="128"/>
      <c r="M1892" s="128"/>
      <c r="N1892" s="128"/>
      <c r="O1892" s="128"/>
    </row>
    <row r="1893" spans="6:15" s="88" customFormat="1" x14ac:dyDescent="0.2">
      <c r="F1893" s="128"/>
      <c r="G1893" s="128"/>
      <c r="J1893" s="128"/>
      <c r="K1893" s="128"/>
      <c r="L1893" s="128"/>
      <c r="M1893" s="128"/>
      <c r="N1893" s="128"/>
      <c r="O1893" s="128"/>
    </row>
    <row r="1894" spans="6:15" s="88" customFormat="1" x14ac:dyDescent="0.2">
      <c r="F1894" s="128"/>
      <c r="G1894" s="128"/>
      <c r="J1894" s="128"/>
      <c r="K1894" s="128"/>
      <c r="L1894" s="128"/>
      <c r="M1894" s="128"/>
      <c r="N1894" s="128"/>
      <c r="O1894" s="128"/>
    </row>
    <row r="1895" spans="6:15" s="88" customFormat="1" x14ac:dyDescent="0.2">
      <c r="F1895" s="128"/>
      <c r="G1895" s="128"/>
      <c r="J1895" s="128"/>
      <c r="K1895" s="128"/>
      <c r="L1895" s="128"/>
      <c r="M1895" s="128"/>
      <c r="N1895" s="128"/>
      <c r="O1895" s="128"/>
    </row>
    <row r="1896" spans="6:15" s="88" customFormat="1" x14ac:dyDescent="0.2">
      <c r="F1896" s="128"/>
      <c r="G1896" s="128"/>
      <c r="J1896" s="128"/>
      <c r="K1896" s="128"/>
      <c r="L1896" s="128"/>
      <c r="M1896" s="128"/>
      <c r="N1896" s="128"/>
      <c r="O1896" s="128"/>
    </row>
    <row r="1897" spans="6:15" s="88" customFormat="1" x14ac:dyDescent="0.2">
      <c r="F1897" s="128"/>
      <c r="G1897" s="128"/>
      <c r="J1897" s="128"/>
      <c r="K1897" s="128"/>
      <c r="L1897" s="128"/>
      <c r="M1897" s="128"/>
      <c r="N1897" s="128"/>
      <c r="O1897" s="128"/>
    </row>
    <row r="1898" spans="6:15" s="88" customFormat="1" x14ac:dyDescent="0.2">
      <c r="F1898" s="128"/>
      <c r="G1898" s="128"/>
      <c r="J1898" s="128"/>
      <c r="K1898" s="128"/>
      <c r="L1898" s="128"/>
      <c r="M1898" s="128"/>
      <c r="N1898" s="128"/>
      <c r="O1898" s="128"/>
    </row>
    <row r="1899" spans="6:15" s="88" customFormat="1" x14ac:dyDescent="0.2">
      <c r="F1899" s="128"/>
      <c r="G1899" s="128"/>
      <c r="J1899" s="128"/>
      <c r="K1899" s="128"/>
      <c r="L1899" s="128"/>
      <c r="M1899" s="128"/>
      <c r="N1899" s="128"/>
      <c r="O1899" s="128"/>
    </row>
    <row r="1900" spans="6:15" s="88" customFormat="1" x14ac:dyDescent="0.2">
      <c r="F1900" s="128"/>
      <c r="G1900" s="128"/>
      <c r="J1900" s="128"/>
      <c r="K1900" s="128"/>
      <c r="L1900" s="128"/>
      <c r="M1900" s="128"/>
      <c r="N1900" s="128"/>
      <c r="O1900" s="128"/>
    </row>
    <row r="1901" spans="6:15" s="88" customFormat="1" x14ac:dyDescent="0.2">
      <c r="F1901" s="128"/>
      <c r="G1901" s="128"/>
      <c r="J1901" s="128"/>
      <c r="K1901" s="128"/>
      <c r="L1901" s="128"/>
      <c r="M1901" s="128"/>
      <c r="N1901" s="128"/>
      <c r="O1901" s="128"/>
    </row>
    <row r="1902" spans="6:15" s="88" customFormat="1" x14ac:dyDescent="0.2">
      <c r="F1902" s="128"/>
      <c r="G1902" s="128"/>
      <c r="J1902" s="128"/>
      <c r="K1902" s="128"/>
      <c r="L1902" s="128"/>
      <c r="M1902" s="128"/>
      <c r="N1902" s="128"/>
      <c r="O1902" s="128"/>
    </row>
    <row r="1903" spans="6:15" s="88" customFormat="1" x14ac:dyDescent="0.2">
      <c r="F1903" s="128"/>
      <c r="G1903" s="128"/>
      <c r="J1903" s="128"/>
      <c r="K1903" s="128"/>
      <c r="L1903" s="128"/>
      <c r="M1903" s="128"/>
      <c r="N1903" s="128"/>
      <c r="O1903" s="128"/>
    </row>
    <row r="1904" spans="6:15" s="88" customFormat="1" x14ac:dyDescent="0.2">
      <c r="F1904" s="128"/>
      <c r="G1904" s="128"/>
      <c r="J1904" s="128"/>
      <c r="K1904" s="128"/>
      <c r="L1904" s="128"/>
      <c r="M1904" s="128"/>
      <c r="N1904" s="128"/>
      <c r="O1904" s="128"/>
    </row>
    <row r="1905" spans="6:15" s="88" customFormat="1" x14ac:dyDescent="0.2">
      <c r="F1905" s="128"/>
      <c r="G1905" s="128"/>
      <c r="J1905" s="128"/>
      <c r="K1905" s="128"/>
      <c r="L1905" s="128"/>
      <c r="M1905" s="128"/>
      <c r="N1905" s="128"/>
      <c r="O1905" s="128"/>
    </row>
    <row r="1906" spans="6:15" s="88" customFormat="1" x14ac:dyDescent="0.2">
      <c r="F1906" s="128"/>
      <c r="G1906" s="128"/>
      <c r="J1906" s="128"/>
      <c r="K1906" s="128"/>
      <c r="L1906" s="128"/>
      <c r="M1906" s="128"/>
      <c r="N1906" s="128"/>
      <c r="O1906" s="128"/>
    </row>
    <row r="1907" spans="6:15" s="88" customFormat="1" x14ac:dyDescent="0.2">
      <c r="F1907" s="128"/>
      <c r="G1907" s="128"/>
      <c r="J1907" s="128"/>
      <c r="K1907" s="128"/>
      <c r="L1907" s="128"/>
      <c r="M1907" s="128"/>
      <c r="N1907" s="128"/>
      <c r="O1907" s="128"/>
    </row>
    <row r="1908" spans="6:15" s="88" customFormat="1" x14ac:dyDescent="0.2">
      <c r="F1908" s="128"/>
      <c r="G1908" s="128"/>
      <c r="J1908" s="128"/>
      <c r="K1908" s="128"/>
      <c r="L1908" s="128"/>
      <c r="M1908" s="128"/>
      <c r="N1908" s="128"/>
      <c r="O1908" s="128"/>
    </row>
    <row r="1909" spans="6:15" s="88" customFormat="1" x14ac:dyDescent="0.2">
      <c r="F1909" s="128"/>
      <c r="G1909" s="128"/>
      <c r="J1909" s="128"/>
      <c r="K1909" s="128"/>
      <c r="L1909" s="128"/>
      <c r="M1909" s="128"/>
      <c r="N1909" s="128"/>
      <c r="O1909" s="128"/>
    </row>
    <row r="1910" spans="6:15" s="88" customFormat="1" x14ac:dyDescent="0.2">
      <c r="F1910" s="128"/>
      <c r="G1910" s="128"/>
      <c r="J1910" s="128"/>
      <c r="K1910" s="128"/>
      <c r="L1910" s="128"/>
      <c r="M1910" s="128"/>
      <c r="N1910" s="128"/>
      <c r="O1910" s="128"/>
    </row>
    <row r="1911" spans="6:15" s="88" customFormat="1" x14ac:dyDescent="0.2">
      <c r="F1911" s="128"/>
      <c r="G1911" s="128"/>
      <c r="J1911" s="128"/>
      <c r="K1911" s="128"/>
      <c r="L1911" s="128"/>
      <c r="M1911" s="128"/>
      <c r="N1911" s="128"/>
      <c r="O1911" s="128"/>
    </row>
    <row r="1912" spans="6:15" s="88" customFormat="1" x14ac:dyDescent="0.2">
      <c r="F1912" s="128"/>
      <c r="G1912" s="128"/>
      <c r="J1912" s="128"/>
      <c r="K1912" s="128"/>
      <c r="L1912" s="128"/>
      <c r="M1912" s="128"/>
      <c r="N1912" s="128"/>
      <c r="O1912" s="128"/>
    </row>
    <row r="1913" spans="6:15" s="88" customFormat="1" x14ac:dyDescent="0.2">
      <c r="F1913" s="128"/>
      <c r="G1913" s="128"/>
      <c r="J1913" s="128"/>
      <c r="K1913" s="128"/>
      <c r="L1913" s="128"/>
      <c r="M1913" s="128"/>
      <c r="N1913" s="128"/>
      <c r="O1913" s="128"/>
    </row>
    <row r="1914" spans="6:15" s="88" customFormat="1" x14ac:dyDescent="0.2">
      <c r="F1914" s="128"/>
      <c r="G1914" s="128"/>
      <c r="J1914" s="128"/>
      <c r="K1914" s="128"/>
      <c r="L1914" s="128"/>
      <c r="M1914" s="128"/>
      <c r="N1914" s="128"/>
      <c r="O1914" s="128"/>
    </row>
    <row r="1915" spans="6:15" s="88" customFormat="1" x14ac:dyDescent="0.2">
      <c r="F1915" s="128"/>
      <c r="G1915" s="128"/>
      <c r="J1915" s="128"/>
      <c r="K1915" s="128"/>
      <c r="L1915" s="128"/>
      <c r="M1915" s="128"/>
      <c r="N1915" s="128"/>
      <c r="O1915" s="128"/>
    </row>
    <row r="1916" spans="6:15" s="88" customFormat="1" x14ac:dyDescent="0.2">
      <c r="F1916" s="128"/>
      <c r="G1916" s="128"/>
      <c r="J1916" s="128"/>
      <c r="K1916" s="128"/>
      <c r="L1916" s="128"/>
      <c r="M1916" s="128"/>
      <c r="N1916" s="128"/>
      <c r="O1916" s="128"/>
    </row>
    <row r="1917" spans="6:15" s="88" customFormat="1" x14ac:dyDescent="0.2">
      <c r="F1917" s="128"/>
      <c r="G1917" s="128"/>
      <c r="J1917" s="128"/>
      <c r="K1917" s="128"/>
      <c r="L1917" s="128"/>
      <c r="M1917" s="128"/>
      <c r="N1917" s="128"/>
      <c r="O1917" s="128"/>
    </row>
    <row r="1918" spans="6:15" s="88" customFormat="1" x14ac:dyDescent="0.2">
      <c r="F1918" s="128"/>
      <c r="G1918" s="128"/>
      <c r="J1918" s="128"/>
      <c r="K1918" s="128"/>
      <c r="L1918" s="128"/>
      <c r="M1918" s="128"/>
      <c r="N1918" s="128"/>
      <c r="O1918" s="128"/>
    </row>
    <row r="1919" spans="6:15" s="88" customFormat="1" x14ac:dyDescent="0.2">
      <c r="F1919" s="128"/>
      <c r="G1919" s="128"/>
      <c r="J1919" s="128"/>
      <c r="K1919" s="128"/>
      <c r="L1919" s="128"/>
      <c r="M1919" s="128"/>
      <c r="N1919" s="128"/>
      <c r="O1919" s="128"/>
    </row>
    <row r="1920" spans="6:15" s="88" customFormat="1" x14ac:dyDescent="0.2">
      <c r="F1920" s="128"/>
      <c r="G1920" s="128"/>
      <c r="J1920" s="128"/>
      <c r="K1920" s="128"/>
      <c r="L1920" s="128"/>
      <c r="M1920" s="128"/>
      <c r="N1920" s="128"/>
      <c r="O1920" s="128"/>
    </row>
    <row r="1921" spans="6:15" s="88" customFormat="1" x14ac:dyDescent="0.2">
      <c r="F1921" s="128"/>
      <c r="G1921" s="128"/>
      <c r="J1921" s="128"/>
      <c r="K1921" s="128"/>
      <c r="L1921" s="128"/>
      <c r="M1921" s="128"/>
      <c r="N1921" s="128"/>
      <c r="O1921" s="128"/>
    </row>
    <row r="1922" spans="6:15" s="88" customFormat="1" x14ac:dyDescent="0.2">
      <c r="F1922" s="128"/>
      <c r="G1922" s="128"/>
      <c r="J1922" s="128"/>
      <c r="K1922" s="128"/>
      <c r="L1922" s="128"/>
      <c r="M1922" s="128"/>
      <c r="N1922" s="128"/>
      <c r="O1922" s="128"/>
    </row>
    <row r="1923" spans="6:15" s="88" customFormat="1" x14ac:dyDescent="0.2">
      <c r="F1923" s="128"/>
      <c r="G1923" s="128"/>
      <c r="J1923" s="128"/>
      <c r="K1923" s="128"/>
      <c r="L1923" s="128"/>
      <c r="M1923" s="128"/>
      <c r="N1923" s="128"/>
      <c r="O1923" s="128"/>
    </row>
    <row r="1924" spans="6:15" s="88" customFormat="1" x14ac:dyDescent="0.2">
      <c r="F1924" s="128"/>
      <c r="G1924" s="128"/>
      <c r="J1924" s="128"/>
      <c r="K1924" s="128"/>
      <c r="L1924" s="128"/>
      <c r="M1924" s="128"/>
      <c r="N1924" s="128"/>
      <c r="O1924" s="128"/>
    </row>
    <row r="1925" spans="6:15" s="88" customFormat="1" x14ac:dyDescent="0.2">
      <c r="F1925" s="128"/>
      <c r="G1925" s="128"/>
      <c r="J1925" s="128"/>
      <c r="K1925" s="128"/>
      <c r="L1925" s="128"/>
      <c r="M1925" s="128"/>
      <c r="N1925" s="128"/>
      <c r="O1925" s="128"/>
    </row>
    <row r="1926" spans="6:15" s="88" customFormat="1" x14ac:dyDescent="0.2">
      <c r="F1926" s="128"/>
      <c r="G1926" s="128"/>
      <c r="J1926" s="128"/>
      <c r="K1926" s="128"/>
      <c r="L1926" s="128"/>
      <c r="M1926" s="128"/>
      <c r="N1926" s="128"/>
      <c r="O1926" s="128"/>
    </row>
    <row r="1927" spans="6:15" s="88" customFormat="1" x14ac:dyDescent="0.2">
      <c r="F1927" s="128"/>
      <c r="G1927" s="128"/>
      <c r="J1927" s="128"/>
      <c r="K1927" s="128"/>
      <c r="L1927" s="128"/>
      <c r="M1927" s="128"/>
      <c r="N1927" s="128"/>
      <c r="O1927" s="128"/>
    </row>
    <row r="1928" spans="6:15" s="88" customFormat="1" x14ac:dyDescent="0.2">
      <c r="F1928" s="128"/>
      <c r="G1928" s="128"/>
      <c r="J1928" s="128"/>
      <c r="K1928" s="128"/>
      <c r="L1928" s="128"/>
      <c r="M1928" s="128"/>
      <c r="N1928" s="128"/>
      <c r="O1928" s="128"/>
    </row>
    <row r="1929" spans="6:15" s="88" customFormat="1" x14ac:dyDescent="0.2">
      <c r="F1929" s="128"/>
      <c r="G1929" s="128"/>
      <c r="J1929" s="128"/>
      <c r="K1929" s="128"/>
      <c r="L1929" s="128"/>
      <c r="M1929" s="128"/>
      <c r="N1929" s="128"/>
      <c r="O1929" s="128"/>
    </row>
    <row r="1930" spans="6:15" s="88" customFormat="1" x14ac:dyDescent="0.2">
      <c r="F1930" s="128"/>
      <c r="G1930" s="128"/>
      <c r="J1930" s="128"/>
      <c r="K1930" s="128"/>
      <c r="L1930" s="128"/>
      <c r="M1930" s="128"/>
      <c r="N1930" s="128"/>
      <c r="O1930" s="128"/>
    </row>
    <row r="1931" spans="6:15" s="88" customFormat="1" x14ac:dyDescent="0.2">
      <c r="F1931" s="128"/>
      <c r="G1931" s="128"/>
      <c r="J1931" s="128"/>
      <c r="K1931" s="128"/>
      <c r="L1931" s="128"/>
      <c r="M1931" s="128"/>
      <c r="N1931" s="128"/>
      <c r="O1931" s="128"/>
    </row>
    <row r="1932" spans="6:15" s="88" customFormat="1" x14ac:dyDescent="0.2">
      <c r="F1932" s="128"/>
      <c r="G1932" s="128"/>
      <c r="J1932" s="128"/>
      <c r="K1932" s="128"/>
      <c r="L1932" s="128"/>
      <c r="M1932" s="128"/>
      <c r="N1932" s="128"/>
      <c r="O1932" s="128"/>
    </row>
    <row r="1933" spans="6:15" s="88" customFormat="1" x14ac:dyDescent="0.2">
      <c r="F1933" s="128"/>
      <c r="G1933" s="128"/>
      <c r="J1933" s="128"/>
      <c r="K1933" s="128"/>
      <c r="L1933" s="128"/>
      <c r="M1933" s="128"/>
      <c r="N1933" s="128"/>
      <c r="O1933" s="128"/>
    </row>
    <row r="1934" spans="6:15" s="88" customFormat="1" x14ac:dyDescent="0.2">
      <c r="F1934" s="128"/>
      <c r="G1934" s="128"/>
      <c r="J1934" s="128"/>
      <c r="K1934" s="128"/>
      <c r="L1934" s="128"/>
      <c r="M1934" s="128"/>
      <c r="N1934" s="128"/>
      <c r="O1934" s="128"/>
    </row>
    <row r="1935" spans="6:15" s="88" customFormat="1" x14ac:dyDescent="0.2">
      <c r="F1935" s="128"/>
      <c r="G1935" s="128"/>
      <c r="J1935" s="128"/>
      <c r="K1935" s="128"/>
      <c r="L1935" s="128"/>
      <c r="M1935" s="128"/>
      <c r="N1935" s="128"/>
      <c r="O1935" s="128"/>
    </row>
    <row r="1936" spans="6:15" s="88" customFormat="1" x14ac:dyDescent="0.2">
      <c r="F1936" s="128"/>
      <c r="G1936" s="128"/>
      <c r="J1936" s="128"/>
      <c r="K1936" s="128"/>
      <c r="L1936" s="128"/>
      <c r="M1936" s="128"/>
      <c r="N1936" s="128"/>
      <c r="O1936" s="128"/>
    </row>
    <row r="1937" spans="6:15" s="88" customFormat="1" x14ac:dyDescent="0.2">
      <c r="F1937" s="128"/>
      <c r="G1937" s="128"/>
      <c r="J1937" s="128"/>
      <c r="K1937" s="128"/>
      <c r="L1937" s="128"/>
      <c r="M1937" s="128"/>
      <c r="N1937" s="128"/>
      <c r="O1937" s="128"/>
    </row>
    <row r="1938" spans="6:15" s="88" customFormat="1" x14ac:dyDescent="0.2">
      <c r="F1938" s="128"/>
      <c r="G1938" s="128"/>
      <c r="J1938" s="128"/>
      <c r="K1938" s="128"/>
      <c r="L1938" s="128"/>
      <c r="M1938" s="128"/>
      <c r="N1938" s="128"/>
      <c r="O1938" s="128"/>
    </row>
    <row r="1939" spans="6:15" s="88" customFormat="1" x14ac:dyDescent="0.2">
      <c r="F1939" s="128"/>
      <c r="G1939" s="128"/>
      <c r="J1939" s="128"/>
      <c r="K1939" s="128"/>
      <c r="L1939" s="128"/>
      <c r="M1939" s="128"/>
      <c r="N1939" s="128"/>
      <c r="O1939" s="128"/>
    </row>
    <row r="1940" spans="6:15" s="88" customFormat="1" x14ac:dyDescent="0.2">
      <c r="F1940" s="128"/>
      <c r="G1940" s="128"/>
      <c r="J1940" s="128"/>
      <c r="K1940" s="128"/>
      <c r="L1940" s="128"/>
      <c r="M1940" s="128"/>
      <c r="N1940" s="128"/>
      <c r="O1940" s="128"/>
    </row>
    <row r="1941" spans="6:15" s="88" customFormat="1" x14ac:dyDescent="0.2">
      <c r="F1941" s="128"/>
      <c r="G1941" s="128"/>
      <c r="J1941" s="128"/>
      <c r="K1941" s="128"/>
      <c r="L1941" s="128"/>
      <c r="M1941" s="128"/>
      <c r="N1941" s="128"/>
      <c r="O1941" s="128"/>
    </row>
    <row r="1942" spans="6:15" s="88" customFormat="1" x14ac:dyDescent="0.2">
      <c r="F1942" s="128"/>
      <c r="G1942" s="128"/>
      <c r="J1942" s="128"/>
      <c r="K1942" s="128"/>
      <c r="L1942" s="128"/>
      <c r="M1942" s="128"/>
      <c r="N1942" s="128"/>
      <c r="O1942" s="128"/>
    </row>
    <row r="1943" spans="6:15" s="88" customFormat="1" x14ac:dyDescent="0.2">
      <c r="F1943" s="128"/>
      <c r="G1943" s="128"/>
      <c r="J1943" s="128"/>
      <c r="K1943" s="128"/>
      <c r="L1943" s="128"/>
      <c r="M1943" s="128"/>
      <c r="N1943" s="128"/>
      <c r="O1943" s="128"/>
    </row>
    <row r="1944" spans="6:15" s="88" customFormat="1" x14ac:dyDescent="0.2">
      <c r="F1944" s="128"/>
      <c r="G1944" s="128"/>
      <c r="J1944" s="128"/>
      <c r="K1944" s="128"/>
      <c r="L1944" s="128"/>
      <c r="M1944" s="128"/>
      <c r="N1944" s="128"/>
      <c r="O1944" s="128"/>
    </row>
    <row r="1945" spans="6:15" s="88" customFormat="1" x14ac:dyDescent="0.2">
      <c r="F1945" s="128"/>
      <c r="G1945" s="128"/>
      <c r="J1945" s="128"/>
      <c r="K1945" s="128"/>
      <c r="L1945" s="128"/>
      <c r="M1945" s="128"/>
      <c r="N1945" s="128"/>
      <c r="O1945" s="128"/>
    </row>
    <row r="1946" spans="6:15" s="88" customFormat="1" x14ac:dyDescent="0.2">
      <c r="F1946" s="128"/>
      <c r="G1946" s="128"/>
      <c r="J1946" s="128"/>
      <c r="K1946" s="128"/>
      <c r="L1946" s="128"/>
      <c r="M1946" s="128"/>
      <c r="N1946" s="128"/>
      <c r="O1946" s="128"/>
    </row>
    <row r="1947" spans="6:15" s="88" customFormat="1" x14ac:dyDescent="0.2">
      <c r="F1947" s="128"/>
      <c r="G1947" s="128"/>
      <c r="J1947" s="128"/>
      <c r="K1947" s="128"/>
      <c r="L1947" s="128"/>
      <c r="M1947" s="128"/>
      <c r="N1947" s="128"/>
      <c r="O1947" s="128"/>
    </row>
    <row r="1948" spans="6:15" s="88" customFormat="1" x14ac:dyDescent="0.2">
      <c r="F1948" s="128"/>
      <c r="G1948" s="128"/>
      <c r="J1948" s="128"/>
      <c r="K1948" s="128"/>
      <c r="L1948" s="128"/>
      <c r="M1948" s="128"/>
      <c r="N1948" s="128"/>
      <c r="O1948" s="128"/>
    </row>
    <row r="1949" spans="6:15" s="88" customFormat="1" x14ac:dyDescent="0.2">
      <c r="F1949" s="128"/>
      <c r="G1949" s="128"/>
      <c r="J1949" s="128"/>
      <c r="K1949" s="128"/>
      <c r="L1949" s="128"/>
      <c r="M1949" s="128"/>
      <c r="N1949" s="128"/>
      <c r="O1949" s="128"/>
    </row>
    <row r="1950" spans="6:15" s="88" customFormat="1" x14ac:dyDescent="0.2">
      <c r="F1950" s="128"/>
      <c r="G1950" s="128"/>
      <c r="J1950" s="128"/>
      <c r="K1950" s="128"/>
      <c r="L1950" s="128"/>
      <c r="M1950" s="128"/>
      <c r="N1950" s="128"/>
      <c r="O1950" s="128"/>
    </row>
    <row r="1951" spans="6:15" s="88" customFormat="1" x14ac:dyDescent="0.2">
      <c r="F1951" s="128"/>
      <c r="G1951" s="128"/>
      <c r="J1951" s="128"/>
      <c r="K1951" s="128"/>
      <c r="L1951" s="128"/>
      <c r="M1951" s="128"/>
      <c r="N1951" s="128"/>
      <c r="O1951" s="128"/>
    </row>
    <row r="1952" spans="6:15" s="88" customFormat="1" x14ac:dyDescent="0.2">
      <c r="F1952" s="128"/>
      <c r="G1952" s="128"/>
      <c r="J1952" s="128"/>
      <c r="K1952" s="128"/>
      <c r="L1952" s="128"/>
      <c r="M1952" s="128"/>
      <c r="N1952" s="128"/>
      <c r="O1952" s="128"/>
    </row>
    <row r="1953" spans="6:15" s="88" customFormat="1" x14ac:dyDescent="0.2">
      <c r="F1953" s="128"/>
      <c r="G1953" s="128"/>
      <c r="J1953" s="128"/>
      <c r="K1953" s="128"/>
      <c r="L1953" s="128"/>
      <c r="M1953" s="128"/>
      <c r="N1953" s="128"/>
      <c r="O1953" s="128"/>
    </row>
    <row r="1954" spans="6:15" s="88" customFormat="1" x14ac:dyDescent="0.2">
      <c r="F1954" s="128"/>
      <c r="G1954" s="128"/>
      <c r="J1954" s="128"/>
      <c r="K1954" s="128"/>
      <c r="L1954" s="128"/>
      <c r="M1954" s="128"/>
      <c r="N1954" s="128"/>
      <c r="O1954" s="128"/>
    </row>
    <row r="1955" spans="6:15" s="88" customFormat="1" x14ac:dyDescent="0.2">
      <c r="F1955" s="128"/>
      <c r="G1955" s="128"/>
      <c r="J1955" s="128"/>
      <c r="K1955" s="128"/>
      <c r="L1955" s="128"/>
      <c r="M1955" s="128"/>
      <c r="N1955" s="128"/>
      <c r="O1955" s="128"/>
    </row>
    <row r="1956" spans="6:15" s="88" customFormat="1" x14ac:dyDescent="0.2">
      <c r="F1956" s="128"/>
      <c r="G1956" s="128"/>
      <c r="J1956" s="128"/>
      <c r="K1956" s="128"/>
      <c r="L1956" s="128"/>
      <c r="M1956" s="128"/>
      <c r="N1956" s="128"/>
      <c r="O1956" s="128"/>
    </row>
    <row r="1957" spans="6:15" s="88" customFormat="1" x14ac:dyDescent="0.2">
      <c r="F1957" s="128"/>
      <c r="G1957" s="128"/>
      <c r="J1957" s="128"/>
      <c r="K1957" s="128"/>
      <c r="L1957" s="128"/>
      <c r="M1957" s="128"/>
      <c r="N1957" s="128"/>
      <c r="O1957" s="128"/>
    </row>
    <row r="1958" spans="6:15" s="88" customFormat="1" x14ac:dyDescent="0.2">
      <c r="F1958" s="128"/>
      <c r="G1958" s="128"/>
      <c r="J1958" s="128"/>
      <c r="K1958" s="128"/>
      <c r="L1958" s="128"/>
      <c r="M1958" s="128"/>
      <c r="N1958" s="128"/>
      <c r="O1958" s="128"/>
    </row>
    <row r="1959" spans="6:15" s="88" customFormat="1" x14ac:dyDescent="0.2">
      <c r="F1959" s="128"/>
      <c r="G1959" s="128"/>
      <c r="J1959" s="128"/>
      <c r="K1959" s="128"/>
      <c r="L1959" s="128"/>
      <c r="M1959" s="128"/>
      <c r="N1959" s="128"/>
      <c r="O1959" s="128"/>
    </row>
    <row r="1960" spans="6:15" s="88" customFormat="1" x14ac:dyDescent="0.2">
      <c r="F1960" s="128"/>
      <c r="G1960" s="128"/>
      <c r="J1960" s="128"/>
      <c r="K1960" s="128"/>
      <c r="L1960" s="128"/>
      <c r="M1960" s="128"/>
      <c r="N1960" s="128"/>
      <c r="O1960" s="128"/>
    </row>
    <row r="1961" spans="6:15" s="88" customFormat="1" x14ac:dyDescent="0.2">
      <c r="F1961" s="128"/>
      <c r="G1961" s="128"/>
      <c r="J1961" s="128"/>
      <c r="K1961" s="128"/>
      <c r="L1961" s="128"/>
      <c r="M1961" s="128"/>
      <c r="N1961" s="128"/>
      <c r="O1961" s="128"/>
    </row>
    <row r="1962" spans="6:15" s="88" customFormat="1" x14ac:dyDescent="0.2">
      <c r="F1962" s="128"/>
      <c r="G1962" s="128"/>
      <c r="J1962" s="128"/>
      <c r="K1962" s="128"/>
      <c r="L1962" s="128"/>
      <c r="M1962" s="128"/>
      <c r="N1962" s="128"/>
      <c r="O1962" s="128"/>
    </row>
    <row r="1963" spans="6:15" s="88" customFormat="1" x14ac:dyDescent="0.2">
      <c r="F1963" s="128"/>
      <c r="G1963" s="128"/>
      <c r="J1963" s="128"/>
      <c r="K1963" s="128"/>
      <c r="L1963" s="128"/>
      <c r="M1963" s="128"/>
      <c r="N1963" s="128"/>
      <c r="O1963" s="128"/>
    </row>
    <row r="1964" spans="6:15" s="88" customFormat="1" x14ac:dyDescent="0.2">
      <c r="F1964" s="128"/>
      <c r="G1964" s="128"/>
      <c r="J1964" s="128"/>
      <c r="K1964" s="128"/>
      <c r="L1964" s="128"/>
      <c r="M1964" s="128"/>
      <c r="N1964" s="128"/>
      <c r="O1964" s="128"/>
    </row>
    <row r="1965" spans="6:15" s="88" customFormat="1" x14ac:dyDescent="0.2">
      <c r="F1965" s="128"/>
      <c r="G1965" s="128"/>
      <c r="J1965" s="128"/>
      <c r="K1965" s="128"/>
      <c r="L1965" s="128"/>
      <c r="M1965" s="128"/>
      <c r="N1965" s="128"/>
      <c r="O1965" s="128"/>
    </row>
    <row r="1966" spans="6:15" s="88" customFormat="1" x14ac:dyDescent="0.2">
      <c r="F1966" s="128"/>
      <c r="G1966" s="128"/>
      <c r="J1966" s="128"/>
      <c r="K1966" s="128"/>
      <c r="L1966" s="128"/>
      <c r="M1966" s="128"/>
      <c r="N1966" s="128"/>
      <c r="O1966" s="128"/>
    </row>
    <row r="1967" spans="6:15" s="88" customFormat="1" x14ac:dyDescent="0.2">
      <c r="F1967" s="128"/>
      <c r="G1967" s="128"/>
      <c r="J1967" s="128"/>
      <c r="K1967" s="128"/>
      <c r="L1967" s="128"/>
      <c r="M1967" s="128"/>
      <c r="N1967" s="128"/>
      <c r="O1967" s="128"/>
    </row>
    <row r="1968" spans="6:15" s="88" customFormat="1" x14ac:dyDescent="0.2">
      <c r="F1968" s="128"/>
      <c r="G1968" s="128"/>
      <c r="J1968" s="128"/>
      <c r="K1968" s="128"/>
      <c r="L1968" s="128"/>
      <c r="M1968" s="128"/>
      <c r="N1968" s="128"/>
      <c r="O1968" s="128"/>
    </row>
    <row r="1969" spans="6:15" s="88" customFormat="1" x14ac:dyDescent="0.2">
      <c r="F1969" s="128"/>
      <c r="G1969" s="128"/>
      <c r="J1969" s="128"/>
      <c r="K1969" s="128"/>
      <c r="L1969" s="128"/>
      <c r="M1969" s="128"/>
      <c r="N1969" s="128"/>
      <c r="O1969" s="128"/>
    </row>
    <row r="1970" spans="6:15" s="88" customFormat="1" x14ac:dyDescent="0.2">
      <c r="F1970" s="128"/>
      <c r="G1970" s="128"/>
      <c r="J1970" s="128"/>
      <c r="K1970" s="128"/>
      <c r="L1970" s="128"/>
      <c r="M1970" s="128"/>
      <c r="N1970" s="128"/>
      <c r="O1970" s="128"/>
    </row>
    <row r="1971" spans="6:15" s="88" customFormat="1" x14ac:dyDescent="0.2">
      <c r="F1971" s="128"/>
      <c r="G1971" s="128"/>
      <c r="J1971" s="128"/>
      <c r="K1971" s="128"/>
      <c r="L1971" s="128"/>
      <c r="M1971" s="128"/>
      <c r="N1971" s="128"/>
      <c r="O1971" s="128"/>
    </row>
    <row r="1972" spans="6:15" s="88" customFormat="1" x14ac:dyDescent="0.2">
      <c r="F1972" s="128"/>
      <c r="G1972" s="128"/>
      <c r="J1972" s="128"/>
      <c r="K1972" s="128"/>
      <c r="L1972" s="128"/>
      <c r="M1972" s="128"/>
      <c r="N1972" s="128"/>
      <c r="O1972" s="128"/>
    </row>
    <row r="1973" spans="6:15" s="88" customFormat="1" x14ac:dyDescent="0.2">
      <c r="F1973" s="128"/>
      <c r="G1973" s="128"/>
      <c r="J1973" s="128"/>
      <c r="K1973" s="128"/>
      <c r="L1973" s="128"/>
      <c r="M1973" s="128"/>
      <c r="N1973" s="128"/>
      <c r="O1973" s="128"/>
    </row>
    <row r="1974" spans="6:15" s="88" customFormat="1" x14ac:dyDescent="0.2">
      <c r="F1974" s="128"/>
      <c r="G1974" s="128"/>
      <c r="J1974" s="128"/>
      <c r="K1974" s="128"/>
      <c r="L1974" s="128"/>
      <c r="M1974" s="128"/>
      <c r="N1974" s="128"/>
      <c r="O1974" s="128"/>
    </row>
    <row r="1975" spans="6:15" s="88" customFormat="1" x14ac:dyDescent="0.2">
      <c r="F1975" s="128"/>
      <c r="G1975" s="128"/>
      <c r="J1975" s="128"/>
      <c r="K1975" s="128"/>
      <c r="L1975" s="128"/>
      <c r="M1975" s="128"/>
      <c r="N1975" s="128"/>
      <c r="O1975" s="128"/>
    </row>
    <row r="1976" spans="6:15" s="88" customFormat="1" x14ac:dyDescent="0.2">
      <c r="F1976" s="128"/>
      <c r="G1976" s="128"/>
      <c r="J1976" s="128"/>
      <c r="K1976" s="128"/>
      <c r="L1976" s="128"/>
      <c r="M1976" s="128"/>
      <c r="N1976" s="128"/>
      <c r="O1976" s="128"/>
    </row>
    <row r="1977" spans="6:15" s="88" customFormat="1" x14ac:dyDescent="0.2">
      <c r="F1977" s="128"/>
      <c r="G1977" s="128"/>
      <c r="J1977" s="128"/>
      <c r="K1977" s="128"/>
      <c r="L1977" s="128"/>
      <c r="M1977" s="128"/>
      <c r="N1977" s="128"/>
      <c r="O1977" s="128"/>
    </row>
    <row r="1978" spans="6:15" s="88" customFormat="1" x14ac:dyDescent="0.2">
      <c r="F1978" s="128"/>
      <c r="G1978" s="128"/>
      <c r="J1978" s="128"/>
      <c r="K1978" s="128"/>
      <c r="L1978" s="128"/>
      <c r="M1978" s="128"/>
      <c r="N1978" s="128"/>
      <c r="O1978" s="128"/>
    </row>
    <row r="1979" spans="6:15" s="88" customFormat="1" x14ac:dyDescent="0.2">
      <c r="F1979" s="128"/>
      <c r="G1979" s="128"/>
      <c r="J1979" s="128"/>
      <c r="K1979" s="128"/>
      <c r="L1979" s="128"/>
      <c r="M1979" s="128"/>
      <c r="N1979" s="128"/>
      <c r="O1979" s="128"/>
    </row>
    <row r="1980" spans="6:15" s="88" customFormat="1" x14ac:dyDescent="0.2">
      <c r="F1980" s="128"/>
      <c r="G1980" s="128"/>
      <c r="J1980" s="128"/>
      <c r="K1980" s="128"/>
      <c r="L1980" s="128"/>
      <c r="M1980" s="128"/>
      <c r="N1980" s="128"/>
      <c r="O1980" s="128"/>
    </row>
    <row r="1981" spans="6:15" s="88" customFormat="1" x14ac:dyDescent="0.2">
      <c r="F1981" s="128"/>
      <c r="G1981" s="128"/>
      <c r="J1981" s="128"/>
      <c r="K1981" s="128"/>
      <c r="L1981" s="128"/>
      <c r="M1981" s="128"/>
      <c r="N1981" s="128"/>
      <c r="O1981" s="128"/>
    </row>
    <row r="1982" spans="6:15" s="88" customFormat="1" x14ac:dyDescent="0.2">
      <c r="F1982" s="128"/>
      <c r="G1982" s="128"/>
      <c r="J1982" s="128"/>
      <c r="K1982" s="128"/>
      <c r="L1982" s="128"/>
      <c r="M1982" s="128"/>
      <c r="N1982" s="128"/>
      <c r="O1982" s="128"/>
    </row>
    <row r="1983" spans="6:15" s="88" customFormat="1" x14ac:dyDescent="0.2">
      <c r="F1983" s="128"/>
      <c r="G1983" s="128"/>
      <c r="J1983" s="128"/>
      <c r="K1983" s="128"/>
      <c r="L1983" s="128"/>
      <c r="M1983" s="128"/>
      <c r="N1983" s="128"/>
      <c r="O1983" s="128"/>
    </row>
    <row r="1984" spans="6:15" s="88" customFormat="1" x14ac:dyDescent="0.2">
      <c r="F1984" s="128"/>
      <c r="G1984" s="128"/>
      <c r="J1984" s="128"/>
      <c r="K1984" s="128"/>
      <c r="L1984" s="128"/>
      <c r="M1984" s="128"/>
      <c r="N1984" s="128"/>
      <c r="O1984" s="128"/>
    </row>
    <row r="1985" spans="6:15" s="88" customFormat="1" x14ac:dyDescent="0.2">
      <c r="F1985" s="128"/>
      <c r="G1985" s="128"/>
      <c r="J1985" s="128"/>
      <c r="K1985" s="128"/>
      <c r="L1985" s="128"/>
      <c r="M1985" s="128"/>
      <c r="N1985" s="128"/>
      <c r="O1985" s="128"/>
    </row>
    <row r="1986" spans="6:15" s="88" customFormat="1" x14ac:dyDescent="0.2">
      <c r="F1986" s="128"/>
      <c r="G1986" s="128"/>
      <c r="J1986" s="128"/>
      <c r="K1986" s="128"/>
      <c r="L1986" s="128"/>
      <c r="M1986" s="128"/>
      <c r="N1986" s="128"/>
      <c r="O1986" s="128"/>
    </row>
    <row r="1987" spans="6:15" s="88" customFormat="1" x14ac:dyDescent="0.2">
      <c r="F1987" s="128"/>
      <c r="G1987" s="128"/>
      <c r="J1987" s="128"/>
      <c r="K1987" s="128"/>
      <c r="L1987" s="128"/>
      <c r="M1987" s="128"/>
      <c r="N1987" s="128"/>
      <c r="O1987" s="128"/>
    </row>
    <row r="1988" spans="6:15" s="88" customFormat="1" x14ac:dyDescent="0.2">
      <c r="F1988" s="128"/>
      <c r="G1988" s="128"/>
      <c r="J1988" s="128"/>
      <c r="K1988" s="128"/>
      <c r="L1988" s="128"/>
      <c r="M1988" s="128"/>
      <c r="N1988" s="128"/>
      <c r="O1988" s="128"/>
    </row>
    <row r="1989" spans="6:15" s="88" customFormat="1" x14ac:dyDescent="0.2">
      <c r="F1989" s="128"/>
      <c r="G1989" s="128"/>
      <c r="J1989" s="128"/>
      <c r="K1989" s="128"/>
      <c r="L1989" s="128"/>
      <c r="M1989" s="128"/>
      <c r="N1989" s="128"/>
      <c r="O1989" s="128"/>
    </row>
    <row r="1990" spans="6:15" s="88" customFormat="1" x14ac:dyDescent="0.2">
      <c r="F1990" s="128"/>
      <c r="G1990" s="128"/>
      <c r="J1990" s="128"/>
      <c r="K1990" s="128"/>
      <c r="L1990" s="128"/>
      <c r="M1990" s="128"/>
      <c r="N1990" s="128"/>
      <c r="O1990" s="128"/>
    </row>
    <row r="1991" spans="6:15" s="88" customFormat="1" x14ac:dyDescent="0.2">
      <c r="F1991" s="128"/>
      <c r="G1991" s="128"/>
      <c r="J1991" s="128"/>
      <c r="K1991" s="128"/>
      <c r="L1991" s="128"/>
      <c r="M1991" s="128"/>
      <c r="N1991" s="128"/>
      <c r="O1991" s="128"/>
    </row>
    <row r="1992" spans="6:15" s="88" customFormat="1" x14ac:dyDescent="0.2">
      <c r="F1992" s="128"/>
      <c r="G1992" s="128"/>
      <c r="J1992" s="128"/>
      <c r="K1992" s="128"/>
      <c r="L1992" s="128"/>
      <c r="M1992" s="128"/>
      <c r="N1992" s="128"/>
      <c r="O1992" s="128"/>
    </row>
    <row r="1993" spans="6:15" s="88" customFormat="1" x14ac:dyDescent="0.2">
      <c r="F1993" s="128"/>
      <c r="G1993" s="128"/>
      <c r="J1993" s="128"/>
      <c r="K1993" s="128"/>
      <c r="L1993" s="128"/>
      <c r="M1993" s="128"/>
      <c r="N1993" s="128"/>
      <c r="O1993" s="128"/>
    </row>
    <row r="1994" spans="6:15" s="88" customFormat="1" x14ac:dyDescent="0.2">
      <c r="F1994" s="128"/>
      <c r="G1994" s="128"/>
      <c r="J1994" s="128"/>
      <c r="K1994" s="128"/>
      <c r="L1994" s="128"/>
      <c r="M1994" s="128"/>
      <c r="N1994" s="128"/>
      <c r="O1994" s="128"/>
    </row>
    <row r="1995" spans="6:15" s="88" customFormat="1" x14ac:dyDescent="0.2">
      <c r="F1995" s="128"/>
      <c r="G1995" s="128"/>
      <c r="J1995" s="128"/>
      <c r="K1995" s="128"/>
      <c r="L1995" s="128"/>
      <c r="M1995" s="128"/>
      <c r="N1995" s="128"/>
      <c r="O1995" s="128"/>
    </row>
    <row r="1996" spans="6:15" s="88" customFormat="1" x14ac:dyDescent="0.2">
      <c r="F1996" s="128"/>
      <c r="G1996" s="128"/>
      <c r="J1996" s="128"/>
      <c r="K1996" s="128"/>
      <c r="L1996" s="128"/>
      <c r="M1996" s="128"/>
      <c r="N1996" s="128"/>
      <c r="O1996" s="128"/>
    </row>
    <row r="1997" spans="6:15" s="88" customFormat="1" x14ac:dyDescent="0.2">
      <c r="F1997" s="128"/>
      <c r="G1997" s="128"/>
      <c r="J1997" s="128"/>
      <c r="K1997" s="128"/>
      <c r="L1997" s="128"/>
      <c r="M1997" s="128"/>
      <c r="N1997" s="128"/>
      <c r="O1997" s="128"/>
    </row>
    <row r="1998" spans="6:15" s="88" customFormat="1" x14ac:dyDescent="0.2">
      <c r="F1998" s="128"/>
      <c r="G1998" s="128"/>
      <c r="J1998" s="128"/>
      <c r="K1998" s="128"/>
      <c r="L1998" s="128"/>
      <c r="M1998" s="128"/>
      <c r="N1998" s="128"/>
      <c r="O1998" s="128"/>
    </row>
    <row r="1999" spans="6:15" s="88" customFormat="1" x14ac:dyDescent="0.2">
      <c r="F1999" s="128"/>
      <c r="G1999" s="128"/>
      <c r="J1999" s="128"/>
      <c r="K1999" s="128"/>
      <c r="L1999" s="128"/>
      <c r="M1999" s="128"/>
      <c r="N1999" s="128"/>
      <c r="O1999" s="128"/>
    </row>
    <row r="2000" spans="6:15" s="88" customFormat="1" x14ac:dyDescent="0.2">
      <c r="F2000" s="128"/>
      <c r="G2000" s="128"/>
      <c r="J2000" s="128"/>
      <c r="K2000" s="128"/>
      <c r="L2000" s="128"/>
      <c r="M2000" s="128"/>
      <c r="N2000" s="128"/>
      <c r="O2000" s="128"/>
    </row>
    <row r="2001" spans="6:15" s="88" customFormat="1" x14ac:dyDescent="0.2">
      <c r="F2001" s="128"/>
      <c r="G2001" s="128"/>
      <c r="J2001" s="128"/>
      <c r="K2001" s="128"/>
      <c r="L2001" s="128"/>
      <c r="M2001" s="128"/>
      <c r="N2001" s="128"/>
      <c r="O2001" s="128"/>
    </row>
    <row r="2002" spans="6:15" s="88" customFormat="1" x14ac:dyDescent="0.2">
      <c r="F2002" s="128"/>
      <c r="G2002" s="128"/>
      <c r="J2002" s="128"/>
      <c r="K2002" s="128"/>
      <c r="L2002" s="128"/>
      <c r="M2002" s="128"/>
      <c r="N2002" s="128"/>
      <c r="O2002" s="128"/>
    </row>
    <row r="2003" spans="6:15" s="88" customFormat="1" x14ac:dyDescent="0.2">
      <c r="F2003" s="128"/>
      <c r="G2003" s="128"/>
      <c r="J2003" s="128"/>
      <c r="K2003" s="128"/>
      <c r="L2003" s="128"/>
      <c r="M2003" s="128"/>
      <c r="N2003" s="128"/>
      <c r="O2003" s="128"/>
    </row>
    <row r="2004" spans="6:15" s="88" customFormat="1" x14ac:dyDescent="0.2">
      <c r="F2004" s="128"/>
      <c r="G2004" s="128"/>
      <c r="J2004" s="128"/>
      <c r="K2004" s="128"/>
      <c r="L2004" s="128"/>
      <c r="M2004" s="128"/>
      <c r="N2004" s="128"/>
      <c r="O2004" s="128"/>
    </row>
    <row r="2005" spans="6:15" s="88" customFormat="1" x14ac:dyDescent="0.2">
      <c r="F2005" s="128"/>
      <c r="G2005" s="128"/>
      <c r="J2005" s="128"/>
      <c r="K2005" s="128"/>
      <c r="L2005" s="128"/>
      <c r="M2005" s="128"/>
      <c r="N2005" s="128"/>
      <c r="O2005" s="128"/>
    </row>
    <row r="2006" spans="6:15" s="88" customFormat="1" x14ac:dyDescent="0.2">
      <c r="F2006" s="128"/>
      <c r="G2006" s="128"/>
      <c r="J2006" s="128"/>
      <c r="K2006" s="128"/>
      <c r="L2006" s="128"/>
      <c r="M2006" s="128"/>
      <c r="N2006" s="128"/>
      <c r="O2006" s="128"/>
    </row>
    <row r="2007" spans="6:15" s="88" customFormat="1" x14ac:dyDescent="0.2">
      <c r="F2007" s="128"/>
      <c r="G2007" s="128"/>
      <c r="J2007" s="128"/>
      <c r="K2007" s="128"/>
      <c r="L2007" s="128"/>
      <c r="M2007" s="128"/>
      <c r="N2007" s="128"/>
      <c r="O2007" s="128"/>
    </row>
    <row r="2008" spans="6:15" s="88" customFormat="1" x14ac:dyDescent="0.2">
      <c r="F2008" s="128"/>
      <c r="G2008" s="128"/>
      <c r="J2008" s="128"/>
      <c r="K2008" s="128"/>
      <c r="L2008" s="128"/>
      <c r="M2008" s="128"/>
      <c r="N2008" s="128"/>
      <c r="O2008" s="128"/>
    </row>
    <row r="2009" spans="6:15" s="88" customFormat="1" x14ac:dyDescent="0.2">
      <c r="F2009" s="128"/>
      <c r="G2009" s="128"/>
      <c r="J2009" s="128"/>
      <c r="K2009" s="128"/>
      <c r="L2009" s="128"/>
      <c r="M2009" s="128"/>
      <c r="N2009" s="128"/>
      <c r="O2009" s="128"/>
    </row>
    <row r="2010" spans="6:15" s="88" customFormat="1" x14ac:dyDescent="0.2">
      <c r="F2010" s="128"/>
      <c r="G2010" s="128"/>
      <c r="J2010" s="128"/>
      <c r="K2010" s="128"/>
      <c r="L2010" s="128"/>
      <c r="M2010" s="128"/>
      <c r="N2010" s="128"/>
      <c r="O2010" s="128"/>
    </row>
    <row r="2011" spans="6:15" s="88" customFormat="1" x14ac:dyDescent="0.2">
      <c r="F2011" s="128"/>
      <c r="G2011" s="128"/>
      <c r="J2011" s="128"/>
      <c r="K2011" s="128"/>
      <c r="L2011" s="128"/>
      <c r="M2011" s="128"/>
      <c r="N2011" s="128"/>
      <c r="O2011" s="128"/>
    </row>
    <row r="2012" spans="6:15" s="88" customFormat="1" x14ac:dyDescent="0.2">
      <c r="F2012" s="128"/>
      <c r="G2012" s="128"/>
      <c r="J2012" s="128"/>
      <c r="K2012" s="128"/>
      <c r="L2012" s="128"/>
      <c r="M2012" s="128"/>
      <c r="N2012" s="128"/>
      <c r="O2012" s="128"/>
    </row>
    <row r="2013" spans="6:15" s="88" customFormat="1" x14ac:dyDescent="0.2">
      <c r="F2013" s="128"/>
      <c r="G2013" s="128"/>
      <c r="J2013" s="128"/>
      <c r="K2013" s="128"/>
      <c r="L2013" s="128"/>
      <c r="M2013" s="128"/>
      <c r="N2013" s="128"/>
      <c r="O2013" s="128"/>
    </row>
    <row r="2014" spans="6:15" s="88" customFormat="1" x14ac:dyDescent="0.2">
      <c r="F2014" s="128"/>
      <c r="G2014" s="128"/>
      <c r="J2014" s="128"/>
      <c r="K2014" s="128"/>
      <c r="L2014" s="128"/>
      <c r="M2014" s="128"/>
      <c r="N2014" s="128"/>
      <c r="O2014" s="128"/>
    </row>
    <row r="2015" spans="6:15" s="88" customFormat="1" x14ac:dyDescent="0.2">
      <c r="F2015" s="128"/>
      <c r="G2015" s="128"/>
      <c r="J2015" s="128"/>
      <c r="K2015" s="128"/>
      <c r="L2015" s="128"/>
      <c r="M2015" s="128"/>
      <c r="N2015" s="128"/>
      <c r="O2015" s="128"/>
    </row>
    <row r="2016" spans="6:15" s="88" customFormat="1" x14ac:dyDescent="0.2">
      <c r="F2016" s="128"/>
      <c r="G2016" s="128"/>
      <c r="J2016" s="128"/>
      <c r="K2016" s="128"/>
      <c r="L2016" s="128"/>
      <c r="M2016" s="128"/>
      <c r="N2016" s="128"/>
      <c r="O2016" s="128"/>
    </row>
    <row r="2017" spans="6:15" s="88" customFormat="1" x14ac:dyDescent="0.2">
      <c r="F2017" s="128"/>
      <c r="G2017" s="128"/>
      <c r="J2017" s="128"/>
      <c r="K2017" s="128"/>
      <c r="L2017" s="128"/>
      <c r="M2017" s="128"/>
      <c r="N2017" s="128"/>
      <c r="O2017" s="128"/>
    </row>
    <row r="2018" spans="6:15" s="88" customFormat="1" x14ac:dyDescent="0.2">
      <c r="F2018" s="128"/>
      <c r="G2018" s="128"/>
      <c r="J2018" s="128"/>
      <c r="K2018" s="128"/>
      <c r="L2018" s="128"/>
      <c r="M2018" s="128"/>
      <c r="N2018" s="128"/>
      <c r="O2018" s="128"/>
    </row>
    <row r="2019" spans="6:15" s="88" customFormat="1" x14ac:dyDescent="0.2">
      <c r="F2019" s="128"/>
      <c r="G2019" s="128"/>
      <c r="J2019" s="128"/>
      <c r="K2019" s="128"/>
      <c r="L2019" s="128"/>
      <c r="M2019" s="128"/>
      <c r="N2019" s="128"/>
      <c r="O2019" s="128"/>
    </row>
    <row r="2020" spans="6:15" s="88" customFormat="1" x14ac:dyDescent="0.2">
      <c r="F2020" s="128"/>
      <c r="G2020" s="128"/>
      <c r="J2020" s="128"/>
      <c r="K2020" s="128"/>
      <c r="L2020" s="128"/>
      <c r="M2020" s="128"/>
      <c r="N2020" s="128"/>
      <c r="O2020" s="128"/>
    </row>
    <row r="2021" spans="6:15" s="88" customFormat="1" x14ac:dyDescent="0.2">
      <c r="F2021" s="128"/>
      <c r="G2021" s="128"/>
      <c r="J2021" s="128"/>
      <c r="K2021" s="128"/>
      <c r="L2021" s="128"/>
      <c r="M2021" s="128"/>
      <c r="N2021" s="128"/>
      <c r="O2021" s="128"/>
    </row>
    <row r="2022" spans="6:15" s="88" customFormat="1" x14ac:dyDescent="0.2">
      <c r="F2022" s="128"/>
      <c r="G2022" s="128"/>
      <c r="J2022" s="128"/>
      <c r="K2022" s="128"/>
      <c r="L2022" s="128"/>
      <c r="M2022" s="128"/>
      <c r="N2022" s="128"/>
      <c r="O2022" s="128"/>
    </row>
    <row r="2023" spans="6:15" s="88" customFormat="1" x14ac:dyDescent="0.2">
      <c r="F2023" s="128"/>
      <c r="G2023" s="128"/>
      <c r="J2023" s="128"/>
      <c r="K2023" s="128"/>
      <c r="L2023" s="128"/>
      <c r="M2023" s="128"/>
      <c r="N2023" s="128"/>
      <c r="O2023" s="128"/>
    </row>
    <row r="2024" spans="6:15" s="88" customFormat="1" x14ac:dyDescent="0.2">
      <c r="F2024" s="128"/>
      <c r="G2024" s="128"/>
      <c r="J2024" s="128"/>
      <c r="K2024" s="128"/>
      <c r="L2024" s="128"/>
      <c r="M2024" s="128"/>
      <c r="N2024" s="128"/>
      <c r="O2024" s="128"/>
    </row>
    <row r="2025" spans="6:15" s="88" customFormat="1" x14ac:dyDescent="0.2">
      <c r="F2025" s="128"/>
      <c r="G2025" s="128"/>
      <c r="J2025" s="128"/>
      <c r="K2025" s="128"/>
      <c r="L2025" s="128"/>
      <c r="M2025" s="128"/>
      <c r="N2025" s="128"/>
      <c r="O2025" s="128"/>
    </row>
    <row r="2026" spans="6:15" s="88" customFormat="1" x14ac:dyDescent="0.2">
      <c r="F2026" s="128"/>
      <c r="G2026" s="128"/>
      <c r="J2026" s="128"/>
      <c r="K2026" s="128"/>
      <c r="L2026" s="128"/>
      <c r="M2026" s="128"/>
      <c r="N2026" s="128"/>
      <c r="O2026" s="128"/>
    </row>
    <row r="2027" spans="6:15" s="88" customFormat="1" x14ac:dyDescent="0.2">
      <c r="F2027" s="128"/>
      <c r="G2027" s="128"/>
      <c r="J2027" s="128"/>
      <c r="K2027" s="128"/>
      <c r="L2027" s="128"/>
      <c r="M2027" s="128"/>
      <c r="N2027" s="128"/>
      <c r="O2027" s="128"/>
    </row>
    <row r="2028" spans="6:15" s="88" customFormat="1" x14ac:dyDescent="0.2">
      <c r="F2028" s="128"/>
      <c r="G2028" s="128"/>
      <c r="J2028" s="128"/>
      <c r="K2028" s="128"/>
      <c r="L2028" s="128"/>
      <c r="M2028" s="128"/>
      <c r="N2028" s="128"/>
      <c r="O2028" s="128"/>
    </row>
    <row r="2029" spans="6:15" s="88" customFormat="1" x14ac:dyDescent="0.2">
      <c r="F2029" s="128"/>
      <c r="G2029" s="128"/>
      <c r="J2029" s="128"/>
      <c r="K2029" s="128"/>
      <c r="L2029" s="128"/>
      <c r="M2029" s="128"/>
      <c r="N2029" s="128"/>
      <c r="O2029" s="128"/>
    </row>
    <row r="2030" spans="6:15" s="88" customFormat="1" x14ac:dyDescent="0.2">
      <c r="F2030" s="128"/>
      <c r="G2030" s="128"/>
      <c r="J2030" s="128"/>
      <c r="K2030" s="128"/>
      <c r="L2030" s="128"/>
      <c r="M2030" s="128"/>
      <c r="N2030" s="128"/>
      <c r="O2030" s="128"/>
    </row>
    <row r="2031" spans="6:15" s="88" customFormat="1" x14ac:dyDescent="0.2">
      <c r="F2031" s="128"/>
      <c r="G2031" s="128"/>
      <c r="J2031" s="128"/>
      <c r="K2031" s="128"/>
      <c r="L2031" s="128"/>
      <c r="M2031" s="128"/>
      <c r="N2031" s="128"/>
      <c r="O2031" s="128"/>
    </row>
    <row r="2032" spans="6:15" s="88" customFormat="1" x14ac:dyDescent="0.2">
      <c r="F2032" s="128"/>
      <c r="G2032" s="128"/>
      <c r="J2032" s="128"/>
      <c r="K2032" s="128"/>
      <c r="L2032" s="128"/>
      <c r="M2032" s="128"/>
      <c r="N2032" s="128"/>
      <c r="O2032" s="128"/>
    </row>
    <row r="2033" spans="6:15" s="88" customFormat="1" x14ac:dyDescent="0.2">
      <c r="F2033" s="128"/>
      <c r="G2033" s="128"/>
      <c r="J2033" s="128"/>
      <c r="K2033" s="128"/>
      <c r="L2033" s="128"/>
      <c r="M2033" s="128"/>
      <c r="N2033" s="128"/>
      <c r="O2033" s="128"/>
    </row>
    <row r="2034" spans="6:15" s="88" customFormat="1" x14ac:dyDescent="0.2">
      <c r="F2034" s="128"/>
      <c r="G2034" s="128"/>
      <c r="J2034" s="128"/>
      <c r="K2034" s="128"/>
      <c r="L2034" s="128"/>
      <c r="M2034" s="128"/>
      <c r="N2034" s="128"/>
      <c r="O2034" s="128"/>
    </row>
    <row r="2035" spans="6:15" s="88" customFormat="1" x14ac:dyDescent="0.2">
      <c r="F2035" s="128"/>
      <c r="G2035" s="128"/>
      <c r="J2035" s="128"/>
      <c r="K2035" s="128"/>
      <c r="L2035" s="128"/>
      <c r="M2035" s="128"/>
      <c r="N2035" s="128"/>
      <c r="O2035" s="128"/>
    </row>
    <row r="2036" spans="6:15" s="88" customFormat="1" x14ac:dyDescent="0.2">
      <c r="F2036" s="128"/>
      <c r="G2036" s="128"/>
      <c r="J2036" s="128"/>
      <c r="K2036" s="128"/>
      <c r="L2036" s="128"/>
      <c r="M2036" s="128"/>
      <c r="N2036" s="128"/>
      <c r="O2036" s="128"/>
    </row>
    <row r="2037" spans="6:15" s="88" customFormat="1" x14ac:dyDescent="0.2">
      <c r="F2037" s="128"/>
      <c r="G2037" s="128"/>
      <c r="J2037" s="128"/>
      <c r="K2037" s="128"/>
      <c r="L2037" s="128"/>
      <c r="M2037" s="128"/>
      <c r="N2037" s="128"/>
      <c r="O2037" s="128"/>
    </row>
    <row r="2038" spans="6:15" s="88" customFormat="1" x14ac:dyDescent="0.2">
      <c r="F2038" s="128"/>
      <c r="G2038" s="128"/>
      <c r="J2038" s="128"/>
      <c r="K2038" s="128"/>
      <c r="L2038" s="128"/>
      <c r="M2038" s="128"/>
      <c r="N2038" s="128"/>
      <c r="O2038" s="128"/>
    </row>
    <row r="2039" spans="6:15" s="88" customFormat="1" x14ac:dyDescent="0.2">
      <c r="F2039" s="128"/>
      <c r="G2039" s="128"/>
      <c r="J2039" s="128"/>
      <c r="K2039" s="128"/>
      <c r="L2039" s="128"/>
      <c r="M2039" s="128"/>
      <c r="N2039" s="128"/>
      <c r="O2039" s="128"/>
    </row>
    <row r="2040" spans="6:15" s="88" customFormat="1" x14ac:dyDescent="0.2">
      <c r="F2040" s="128"/>
      <c r="G2040" s="128"/>
      <c r="J2040" s="128"/>
      <c r="K2040" s="128"/>
      <c r="L2040" s="128"/>
      <c r="M2040" s="128"/>
      <c r="N2040" s="128"/>
      <c r="O2040" s="128"/>
    </row>
    <row r="2041" spans="6:15" s="88" customFormat="1" x14ac:dyDescent="0.2">
      <c r="F2041" s="128"/>
      <c r="G2041" s="128"/>
      <c r="J2041" s="128"/>
      <c r="K2041" s="128"/>
      <c r="L2041" s="128"/>
      <c r="M2041" s="128"/>
      <c r="N2041" s="128"/>
      <c r="O2041" s="128"/>
    </row>
    <row r="2042" spans="6:15" s="88" customFormat="1" x14ac:dyDescent="0.2">
      <c r="F2042" s="128"/>
      <c r="G2042" s="128"/>
      <c r="J2042" s="128"/>
      <c r="K2042" s="128"/>
      <c r="L2042" s="128"/>
      <c r="M2042" s="128"/>
      <c r="N2042" s="128"/>
      <c r="O2042" s="128"/>
    </row>
    <row r="2043" spans="6:15" s="88" customFormat="1" x14ac:dyDescent="0.2">
      <c r="F2043" s="128"/>
      <c r="G2043" s="128"/>
      <c r="J2043" s="128"/>
      <c r="K2043" s="128"/>
      <c r="L2043" s="128"/>
      <c r="M2043" s="128"/>
      <c r="N2043" s="128"/>
      <c r="O2043" s="128"/>
    </row>
    <row r="2044" spans="6:15" s="88" customFormat="1" x14ac:dyDescent="0.2">
      <c r="F2044" s="128"/>
      <c r="G2044" s="128"/>
      <c r="J2044" s="128"/>
      <c r="K2044" s="128"/>
      <c r="L2044" s="128"/>
      <c r="M2044" s="128"/>
      <c r="N2044" s="128"/>
      <c r="O2044" s="128"/>
    </row>
    <row r="2045" spans="6:15" s="88" customFormat="1" x14ac:dyDescent="0.2">
      <c r="F2045" s="128"/>
      <c r="G2045" s="128"/>
      <c r="J2045" s="128"/>
      <c r="K2045" s="128"/>
      <c r="L2045" s="128"/>
      <c r="M2045" s="128"/>
      <c r="N2045" s="128"/>
      <c r="O2045" s="128"/>
    </row>
    <row r="2046" spans="6:15" s="88" customFormat="1" x14ac:dyDescent="0.2">
      <c r="F2046" s="128"/>
      <c r="G2046" s="128"/>
      <c r="J2046" s="128"/>
      <c r="K2046" s="128"/>
      <c r="L2046" s="128"/>
      <c r="M2046" s="128"/>
      <c r="N2046" s="128"/>
      <c r="O2046" s="128"/>
    </row>
    <row r="2047" spans="6:15" s="88" customFormat="1" x14ac:dyDescent="0.2">
      <c r="F2047" s="128"/>
      <c r="G2047" s="128"/>
      <c r="J2047" s="128"/>
      <c r="K2047" s="128"/>
      <c r="L2047" s="128"/>
      <c r="M2047" s="128"/>
      <c r="N2047" s="128"/>
      <c r="O2047" s="128"/>
    </row>
    <row r="2048" spans="6:15" s="88" customFormat="1" x14ac:dyDescent="0.2">
      <c r="F2048" s="128"/>
      <c r="G2048" s="128"/>
      <c r="J2048" s="128"/>
      <c r="K2048" s="128"/>
      <c r="L2048" s="128"/>
      <c r="M2048" s="128"/>
      <c r="N2048" s="128"/>
      <c r="O2048" s="128"/>
    </row>
    <row r="2049" spans="6:15" s="88" customFormat="1" x14ac:dyDescent="0.2">
      <c r="F2049" s="128"/>
      <c r="G2049" s="128"/>
      <c r="J2049" s="128"/>
      <c r="K2049" s="128"/>
      <c r="L2049" s="128"/>
      <c r="M2049" s="128"/>
      <c r="N2049" s="128"/>
      <c r="O2049" s="128"/>
    </row>
    <row r="2050" spans="6:15" s="88" customFormat="1" x14ac:dyDescent="0.2">
      <c r="F2050" s="128"/>
      <c r="G2050" s="128"/>
      <c r="J2050" s="128"/>
      <c r="K2050" s="128"/>
      <c r="L2050" s="128"/>
      <c r="M2050" s="128"/>
      <c r="N2050" s="128"/>
      <c r="O2050" s="128"/>
    </row>
    <row r="2051" spans="6:15" s="88" customFormat="1" x14ac:dyDescent="0.2">
      <c r="F2051" s="128"/>
      <c r="G2051" s="128"/>
      <c r="J2051" s="128"/>
      <c r="K2051" s="128"/>
      <c r="L2051" s="128"/>
      <c r="M2051" s="128"/>
      <c r="N2051" s="128"/>
      <c r="O2051" s="128"/>
    </row>
    <row r="2052" spans="6:15" s="88" customFormat="1" x14ac:dyDescent="0.2">
      <c r="F2052" s="128"/>
      <c r="G2052" s="128"/>
      <c r="J2052" s="128"/>
      <c r="K2052" s="128"/>
      <c r="L2052" s="128"/>
      <c r="M2052" s="128"/>
      <c r="N2052" s="128"/>
      <c r="O2052" s="128"/>
    </row>
    <row r="2053" spans="6:15" s="88" customFormat="1" x14ac:dyDescent="0.2">
      <c r="F2053" s="128"/>
      <c r="G2053" s="128"/>
      <c r="J2053" s="128"/>
      <c r="K2053" s="128"/>
      <c r="L2053" s="128"/>
      <c r="M2053" s="128"/>
      <c r="N2053" s="128"/>
      <c r="O2053" s="128"/>
    </row>
    <row r="2054" spans="6:15" s="88" customFormat="1" x14ac:dyDescent="0.2">
      <c r="F2054" s="128"/>
      <c r="G2054" s="128"/>
      <c r="J2054" s="128"/>
      <c r="K2054" s="128"/>
      <c r="L2054" s="128"/>
      <c r="M2054" s="128"/>
      <c r="N2054" s="128"/>
      <c r="O2054" s="128"/>
    </row>
    <row r="2055" spans="6:15" s="88" customFormat="1" x14ac:dyDescent="0.2">
      <c r="F2055" s="128"/>
      <c r="G2055" s="128"/>
      <c r="J2055" s="128"/>
      <c r="K2055" s="128"/>
      <c r="L2055" s="128"/>
      <c r="M2055" s="128"/>
      <c r="N2055" s="128"/>
      <c r="O2055" s="128"/>
    </row>
    <row r="2056" spans="6:15" s="88" customFormat="1" x14ac:dyDescent="0.2">
      <c r="F2056" s="128"/>
      <c r="G2056" s="128"/>
      <c r="J2056" s="128"/>
      <c r="K2056" s="128"/>
      <c r="L2056" s="128"/>
      <c r="M2056" s="128"/>
      <c r="N2056" s="128"/>
      <c r="O2056" s="128"/>
    </row>
    <row r="2057" spans="6:15" s="88" customFormat="1" x14ac:dyDescent="0.2">
      <c r="F2057" s="128"/>
      <c r="G2057" s="128"/>
      <c r="J2057" s="128"/>
      <c r="K2057" s="128"/>
      <c r="L2057" s="128"/>
      <c r="M2057" s="128"/>
      <c r="N2057" s="128"/>
      <c r="O2057" s="128"/>
    </row>
    <row r="2058" spans="6:15" s="88" customFormat="1" x14ac:dyDescent="0.2">
      <c r="F2058" s="128"/>
      <c r="G2058" s="128"/>
      <c r="J2058" s="128"/>
      <c r="K2058" s="128"/>
      <c r="L2058" s="128"/>
      <c r="M2058" s="128"/>
      <c r="N2058" s="128"/>
      <c r="O2058" s="128"/>
    </row>
    <row r="2059" spans="6:15" s="88" customFormat="1" x14ac:dyDescent="0.2">
      <c r="F2059" s="128"/>
      <c r="G2059" s="128"/>
      <c r="J2059" s="128"/>
      <c r="K2059" s="128"/>
      <c r="L2059" s="128"/>
      <c r="M2059" s="128"/>
      <c r="N2059" s="128"/>
      <c r="O2059" s="128"/>
    </row>
    <row r="2060" spans="6:15" s="88" customFormat="1" x14ac:dyDescent="0.2">
      <c r="F2060" s="128"/>
      <c r="G2060" s="128"/>
      <c r="J2060" s="128"/>
      <c r="K2060" s="128"/>
      <c r="L2060" s="128"/>
      <c r="M2060" s="128"/>
      <c r="N2060" s="128"/>
      <c r="O2060" s="128"/>
    </row>
    <row r="2061" spans="6:15" s="88" customFormat="1" x14ac:dyDescent="0.2">
      <c r="F2061" s="128"/>
      <c r="G2061" s="128"/>
      <c r="J2061" s="128"/>
      <c r="K2061" s="128"/>
      <c r="L2061" s="128"/>
      <c r="M2061" s="128"/>
      <c r="N2061" s="128"/>
      <c r="O2061" s="128"/>
    </row>
    <row r="2062" spans="6:15" s="88" customFormat="1" x14ac:dyDescent="0.2">
      <c r="F2062" s="128"/>
      <c r="G2062" s="128"/>
      <c r="J2062" s="128"/>
      <c r="K2062" s="128"/>
      <c r="L2062" s="128"/>
      <c r="M2062" s="128"/>
      <c r="N2062" s="128"/>
      <c r="O2062" s="128"/>
    </row>
    <row r="2063" spans="6:15" s="88" customFormat="1" x14ac:dyDescent="0.2">
      <c r="F2063" s="128"/>
      <c r="G2063" s="128"/>
      <c r="J2063" s="128"/>
      <c r="K2063" s="128"/>
      <c r="L2063" s="128"/>
      <c r="M2063" s="128"/>
      <c r="N2063" s="128"/>
      <c r="O2063" s="128"/>
    </row>
    <row r="2064" spans="6:15" s="88" customFormat="1" x14ac:dyDescent="0.2">
      <c r="F2064" s="128"/>
      <c r="G2064" s="128"/>
      <c r="J2064" s="128"/>
      <c r="K2064" s="128"/>
      <c r="L2064" s="128"/>
      <c r="M2064" s="128"/>
      <c r="N2064" s="128"/>
      <c r="O2064" s="128"/>
    </row>
    <row r="2065" spans="6:15" s="88" customFormat="1" x14ac:dyDescent="0.2">
      <c r="F2065" s="128"/>
      <c r="G2065" s="128"/>
      <c r="J2065" s="128"/>
      <c r="K2065" s="128"/>
      <c r="L2065" s="128"/>
      <c r="M2065" s="128"/>
      <c r="N2065" s="128"/>
      <c r="O2065" s="128"/>
    </row>
    <row r="2066" spans="6:15" s="88" customFormat="1" x14ac:dyDescent="0.2">
      <c r="F2066" s="128"/>
      <c r="G2066" s="128"/>
      <c r="J2066" s="128"/>
      <c r="K2066" s="128"/>
      <c r="L2066" s="128"/>
      <c r="M2066" s="128"/>
      <c r="N2066" s="128"/>
      <c r="O2066" s="128"/>
    </row>
    <row r="2067" spans="6:15" s="88" customFormat="1" x14ac:dyDescent="0.2">
      <c r="F2067" s="128"/>
      <c r="G2067" s="128"/>
      <c r="J2067" s="128"/>
      <c r="K2067" s="128"/>
      <c r="L2067" s="128"/>
      <c r="M2067" s="128"/>
      <c r="N2067" s="128"/>
      <c r="O2067" s="128"/>
    </row>
    <row r="2068" spans="6:15" s="88" customFormat="1" x14ac:dyDescent="0.2">
      <c r="F2068" s="128"/>
      <c r="G2068" s="128"/>
      <c r="J2068" s="128"/>
      <c r="K2068" s="128"/>
      <c r="L2068" s="128"/>
      <c r="M2068" s="128"/>
      <c r="N2068" s="128"/>
      <c r="O2068" s="128"/>
    </row>
    <row r="2069" spans="6:15" s="88" customFormat="1" x14ac:dyDescent="0.2">
      <c r="F2069" s="128"/>
      <c r="G2069" s="128"/>
      <c r="J2069" s="128"/>
      <c r="K2069" s="128"/>
      <c r="L2069" s="128"/>
      <c r="M2069" s="128"/>
      <c r="N2069" s="128"/>
      <c r="O2069" s="128"/>
    </row>
    <row r="2070" spans="6:15" s="88" customFormat="1" x14ac:dyDescent="0.2">
      <c r="F2070" s="128"/>
      <c r="G2070" s="128"/>
      <c r="J2070" s="128"/>
      <c r="K2070" s="128"/>
      <c r="L2070" s="128"/>
      <c r="M2070" s="128"/>
      <c r="N2070" s="128"/>
      <c r="O2070" s="128"/>
    </row>
    <row r="2071" spans="6:15" s="88" customFormat="1" x14ac:dyDescent="0.2">
      <c r="F2071" s="128"/>
      <c r="G2071" s="128"/>
      <c r="J2071" s="128"/>
      <c r="K2071" s="128"/>
      <c r="L2071" s="128"/>
      <c r="M2071" s="128"/>
      <c r="N2071" s="128"/>
      <c r="O2071" s="128"/>
    </row>
    <row r="2072" spans="6:15" s="88" customFormat="1" x14ac:dyDescent="0.2">
      <c r="F2072" s="128"/>
      <c r="G2072" s="128"/>
      <c r="J2072" s="128"/>
      <c r="K2072" s="128"/>
      <c r="L2072" s="128"/>
      <c r="M2072" s="128"/>
      <c r="N2072" s="128"/>
      <c r="O2072" s="128"/>
    </row>
    <row r="2073" spans="6:15" s="88" customFormat="1" x14ac:dyDescent="0.2">
      <c r="F2073" s="128"/>
      <c r="G2073" s="128"/>
      <c r="J2073" s="128"/>
      <c r="K2073" s="128"/>
      <c r="L2073" s="128"/>
      <c r="M2073" s="128"/>
      <c r="N2073" s="128"/>
      <c r="O2073" s="128"/>
    </row>
    <row r="2074" spans="6:15" s="88" customFormat="1" x14ac:dyDescent="0.2">
      <c r="F2074" s="128"/>
      <c r="G2074" s="128"/>
      <c r="J2074" s="128"/>
      <c r="K2074" s="128"/>
      <c r="L2074" s="128"/>
      <c r="M2074" s="128"/>
      <c r="N2074" s="128"/>
      <c r="O2074" s="128"/>
    </row>
    <row r="2075" spans="6:15" s="88" customFormat="1" x14ac:dyDescent="0.2">
      <c r="F2075" s="128"/>
      <c r="G2075" s="128"/>
      <c r="J2075" s="128"/>
      <c r="K2075" s="128"/>
      <c r="L2075" s="128"/>
      <c r="M2075" s="128"/>
      <c r="N2075" s="128"/>
      <c r="O2075" s="128"/>
    </row>
    <row r="2076" spans="6:15" s="88" customFormat="1" x14ac:dyDescent="0.2">
      <c r="F2076" s="128"/>
      <c r="G2076" s="128"/>
      <c r="J2076" s="128"/>
      <c r="K2076" s="128"/>
      <c r="L2076" s="128"/>
      <c r="M2076" s="128"/>
      <c r="N2076" s="128"/>
      <c r="O2076" s="128"/>
    </row>
    <row r="2077" spans="6:15" s="88" customFormat="1" x14ac:dyDescent="0.2">
      <c r="F2077" s="128"/>
      <c r="G2077" s="128"/>
      <c r="J2077" s="128"/>
      <c r="K2077" s="128"/>
      <c r="L2077" s="128"/>
      <c r="M2077" s="128"/>
      <c r="N2077" s="128"/>
      <c r="O2077" s="128"/>
    </row>
    <row r="2078" spans="6:15" s="88" customFormat="1" x14ac:dyDescent="0.2">
      <c r="F2078" s="128"/>
      <c r="G2078" s="128"/>
      <c r="J2078" s="128"/>
      <c r="K2078" s="128"/>
      <c r="L2078" s="128"/>
      <c r="M2078" s="128"/>
      <c r="N2078" s="128"/>
      <c r="O2078" s="128"/>
    </row>
    <row r="2079" spans="6:15" s="88" customFormat="1" x14ac:dyDescent="0.2">
      <c r="F2079" s="128"/>
      <c r="G2079" s="128"/>
      <c r="J2079" s="128"/>
      <c r="K2079" s="128"/>
      <c r="L2079" s="128"/>
      <c r="M2079" s="128"/>
      <c r="N2079" s="128"/>
      <c r="O2079" s="128"/>
    </row>
    <row r="2080" spans="6:15" s="88" customFormat="1" x14ac:dyDescent="0.2">
      <c r="F2080" s="128"/>
      <c r="G2080" s="128"/>
      <c r="J2080" s="128"/>
      <c r="K2080" s="128"/>
      <c r="L2080" s="128"/>
      <c r="M2080" s="128"/>
      <c r="N2080" s="128"/>
      <c r="O2080" s="128"/>
    </row>
    <row r="2081" spans="6:15" s="88" customFormat="1" x14ac:dyDescent="0.2">
      <c r="F2081" s="128"/>
      <c r="G2081" s="128"/>
      <c r="J2081" s="128"/>
      <c r="K2081" s="128"/>
      <c r="L2081" s="128"/>
      <c r="M2081" s="128"/>
      <c r="N2081" s="128"/>
      <c r="O2081" s="128"/>
    </row>
    <row r="2082" spans="6:15" s="88" customFormat="1" x14ac:dyDescent="0.2">
      <c r="F2082" s="128"/>
      <c r="G2082" s="128"/>
      <c r="J2082" s="128"/>
      <c r="K2082" s="128"/>
      <c r="L2082" s="128"/>
      <c r="M2082" s="128"/>
      <c r="N2082" s="128"/>
      <c r="O2082" s="128"/>
    </row>
    <row r="2083" spans="6:15" s="88" customFormat="1" x14ac:dyDescent="0.2">
      <c r="F2083" s="128"/>
      <c r="G2083" s="128"/>
      <c r="J2083" s="128"/>
      <c r="K2083" s="128"/>
      <c r="L2083" s="128"/>
      <c r="M2083" s="128"/>
      <c r="N2083" s="128"/>
      <c r="O2083" s="128"/>
    </row>
    <row r="2084" spans="6:15" s="88" customFormat="1" x14ac:dyDescent="0.2">
      <c r="F2084" s="128"/>
      <c r="G2084" s="128"/>
      <c r="J2084" s="128"/>
      <c r="K2084" s="128"/>
      <c r="L2084" s="128"/>
      <c r="M2084" s="128"/>
      <c r="N2084" s="128"/>
      <c r="O2084" s="128"/>
    </row>
    <row r="2085" spans="6:15" s="88" customFormat="1" x14ac:dyDescent="0.2">
      <c r="F2085" s="128"/>
      <c r="G2085" s="128"/>
      <c r="J2085" s="128"/>
      <c r="K2085" s="128"/>
      <c r="L2085" s="128"/>
      <c r="M2085" s="128"/>
      <c r="N2085" s="128"/>
      <c r="O2085" s="128"/>
    </row>
    <row r="2086" spans="6:15" s="88" customFormat="1" x14ac:dyDescent="0.2">
      <c r="F2086" s="128"/>
      <c r="G2086" s="128"/>
      <c r="J2086" s="128"/>
      <c r="K2086" s="128"/>
      <c r="L2086" s="128"/>
      <c r="M2086" s="128"/>
      <c r="N2086" s="128"/>
      <c r="O2086" s="128"/>
    </row>
    <row r="2087" spans="6:15" s="88" customFormat="1" x14ac:dyDescent="0.2">
      <c r="F2087" s="128"/>
      <c r="G2087" s="128"/>
      <c r="J2087" s="128"/>
      <c r="K2087" s="128"/>
      <c r="L2087" s="128"/>
      <c r="M2087" s="128"/>
      <c r="N2087" s="128"/>
      <c r="O2087" s="128"/>
    </row>
    <row r="2088" spans="6:15" s="88" customFormat="1" x14ac:dyDescent="0.2">
      <c r="F2088" s="128"/>
      <c r="G2088" s="128"/>
      <c r="J2088" s="128"/>
      <c r="K2088" s="128"/>
      <c r="L2088" s="128"/>
      <c r="M2088" s="128"/>
      <c r="N2088" s="128"/>
      <c r="O2088" s="128"/>
    </row>
    <row r="2089" spans="6:15" s="88" customFormat="1" x14ac:dyDescent="0.2">
      <c r="F2089" s="128"/>
      <c r="G2089" s="128"/>
      <c r="J2089" s="128"/>
      <c r="K2089" s="128"/>
      <c r="L2089" s="128"/>
      <c r="M2089" s="128"/>
      <c r="N2089" s="128"/>
      <c r="O2089" s="128"/>
    </row>
    <row r="2090" spans="6:15" s="88" customFormat="1" x14ac:dyDescent="0.2">
      <c r="F2090" s="128"/>
      <c r="G2090" s="128"/>
      <c r="J2090" s="128"/>
      <c r="K2090" s="128"/>
      <c r="L2090" s="128"/>
      <c r="M2090" s="128"/>
      <c r="N2090" s="128"/>
      <c r="O2090" s="128"/>
    </row>
    <row r="2091" spans="6:15" s="88" customFormat="1" x14ac:dyDescent="0.2">
      <c r="F2091" s="128"/>
      <c r="G2091" s="128"/>
      <c r="J2091" s="128"/>
      <c r="K2091" s="128"/>
      <c r="L2091" s="128"/>
      <c r="M2091" s="128"/>
      <c r="N2091" s="128"/>
      <c r="O2091" s="128"/>
    </row>
    <row r="2092" spans="6:15" s="88" customFormat="1" x14ac:dyDescent="0.2">
      <c r="F2092" s="128"/>
      <c r="G2092" s="128"/>
      <c r="J2092" s="128"/>
      <c r="K2092" s="128"/>
      <c r="L2092" s="128"/>
      <c r="M2092" s="128"/>
      <c r="N2092" s="128"/>
      <c r="O2092" s="128"/>
    </row>
    <row r="2093" spans="6:15" s="88" customFormat="1" x14ac:dyDescent="0.2">
      <c r="F2093" s="128"/>
      <c r="G2093" s="128"/>
      <c r="J2093" s="128"/>
      <c r="K2093" s="128"/>
      <c r="L2093" s="128"/>
      <c r="M2093" s="128"/>
      <c r="N2093" s="128"/>
      <c r="O2093" s="128"/>
    </row>
    <row r="2094" spans="6:15" s="88" customFormat="1" x14ac:dyDescent="0.2">
      <c r="F2094" s="128"/>
      <c r="G2094" s="128"/>
      <c r="J2094" s="128"/>
      <c r="K2094" s="128"/>
      <c r="L2094" s="128"/>
      <c r="M2094" s="128"/>
      <c r="N2094" s="128"/>
      <c r="O2094" s="128"/>
    </row>
    <row r="2095" spans="6:15" s="88" customFormat="1" x14ac:dyDescent="0.2">
      <c r="F2095" s="128"/>
      <c r="G2095" s="128"/>
      <c r="J2095" s="128"/>
      <c r="K2095" s="128"/>
      <c r="L2095" s="128"/>
      <c r="M2095" s="128"/>
      <c r="N2095" s="128"/>
      <c r="O2095" s="128"/>
    </row>
    <row r="2096" spans="6:15" s="88" customFormat="1" x14ac:dyDescent="0.2">
      <c r="F2096" s="128"/>
      <c r="G2096" s="128"/>
      <c r="J2096" s="128"/>
      <c r="K2096" s="128"/>
      <c r="L2096" s="128"/>
      <c r="M2096" s="128"/>
      <c r="N2096" s="128"/>
      <c r="O2096" s="128"/>
    </row>
    <row r="2097" spans="6:15" s="88" customFormat="1" x14ac:dyDescent="0.2">
      <c r="F2097" s="128"/>
      <c r="G2097" s="128"/>
      <c r="J2097" s="128"/>
      <c r="K2097" s="128"/>
      <c r="L2097" s="128"/>
      <c r="M2097" s="128"/>
      <c r="N2097" s="128"/>
      <c r="O2097" s="128"/>
    </row>
    <row r="2098" spans="6:15" s="88" customFormat="1" x14ac:dyDescent="0.2">
      <c r="F2098" s="128"/>
      <c r="G2098" s="128"/>
      <c r="J2098" s="128"/>
      <c r="K2098" s="128"/>
      <c r="L2098" s="128"/>
      <c r="M2098" s="128"/>
      <c r="N2098" s="128"/>
      <c r="O2098" s="128"/>
    </row>
    <row r="2099" spans="6:15" s="88" customFormat="1" x14ac:dyDescent="0.2">
      <c r="F2099" s="128"/>
      <c r="G2099" s="128"/>
      <c r="J2099" s="128"/>
      <c r="K2099" s="128"/>
      <c r="L2099" s="128"/>
      <c r="M2099" s="128"/>
      <c r="N2099" s="128"/>
      <c r="O2099" s="128"/>
    </row>
    <row r="2100" spans="6:15" s="88" customFormat="1" x14ac:dyDescent="0.2">
      <c r="F2100" s="128"/>
      <c r="G2100" s="128"/>
      <c r="J2100" s="128"/>
      <c r="K2100" s="128"/>
      <c r="L2100" s="128"/>
      <c r="M2100" s="128"/>
      <c r="N2100" s="128"/>
      <c r="O2100" s="128"/>
    </row>
    <row r="2101" spans="6:15" s="88" customFormat="1" x14ac:dyDescent="0.2">
      <c r="F2101" s="128"/>
      <c r="G2101" s="128"/>
      <c r="J2101" s="128"/>
      <c r="K2101" s="128"/>
      <c r="L2101" s="128"/>
      <c r="M2101" s="128"/>
      <c r="N2101" s="128"/>
      <c r="O2101" s="128"/>
    </row>
    <row r="2102" spans="6:15" s="88" customFormat="1" x14ac:dyDescent="0.2">
      <c r="F2102" s="128"/>
      <c r="G2102" s="128"/>
      <c r="J2102" s="128"/>
      <c r="K2102" s="128"/>
      <c r="L2102" s="128"/>
      <c r="M2102" s="128"/>
      <c r="N2102" s="128"/>
      <c r="O2102" s="128"/>
    </row>
    <row r="2103" spans="6:15" s="88" customFormat="1" x14ac:dyDescent="0.2">
      <c r="F2103" s="128"/>
      <c r="G2103" s="128"/>
      <c r="J2103" s="128"/>
      <c r="K2103" s="128"/>
      <c r="L2103" s="128"/>
      <c r="M2103" s="128"/>
      <c r="N2103" s="128"/>
      <c r="O2103" s="128"/>
    </row>
    <row r="2104" spans="6:15" s="88" customFormat="1" x14ac:dyDescent="0.2">
      <c r="F2104" s="128"/>
      <c r="G2104" s="128"/>
      <c r="J2104" s="128"/>
      <c r="K2104" s="128"/>
      <c r="L2104" s="128"/>
      <c r="M2104" s="128"/>
      <c r="N2104" s="128"/>
      <c r="O2104" s="128"/>
    </row>
    <row r="2105" spans="6:15" s="88" customFormat="1" x14ac:dyDescent="0.2">
      <c r="F2105" s="128"/>
      <c r="G2105" s="128"/>
      <c r="J2105" s="128"/>
      <c r="K2105" s="128"/>
      <c r="L2105" s="128"/>
      <c r="M2105" s="128"/>
      <c r="N2105" s="128"/>
      <c r="O2105" s="128"/>
    </row>
    <row r="2106" spans="6:15" s="88" customFormat="1" x14ac:dyDescent="0.2">
      <c r="F2106" s="128"/>
      <c r="G2106" s="128"/>
      <c r="J2106" s="128"/>
      <c r="K2106" s="128"/>
      <c r="L2106" s="128"/>
      <c r="M2106" s="128"/>
      <c r="N2106" s="128"/>
      <c r="O2106" s="128"/>
    </row>
    <row r="2107" spans="6:15" s="88" customFormat="1" x14ac:dyDescent="0.2">
      <c r="F2107" s="128"/>
      <c r="G2107" s="128"/>
      <c r="J2107" s="128"/>
      <c r="K2107" s="128"/>
      <c r="L2107" s="128"/>
      <c r="M2107" s="128"/>
      <c r="N2107" s="128"/>
      <c r="O2107" s="128"/>
    </row>
    <row r="2108" spans="6:15" s="88" customFormat="1" x14ac:dyDescent="0.2">
      <c r="F2108" s="128"/>
      <c r="G2108" s="128"/>
      <c r="J2108" s="128"/>
      <c r="K2108" s="128"/>
      <c r="L2108" s="128"/>
      <c r="M2108" s="128"/>
      <c r="N2108" s="128"/>
      <c r="O2108" s="128"/>
    </row>
    <row r="2109" spans="6:15" s="88" customFormat="1" x14ac:dyDescent="0.2">
      <c r="F2109" s="128"/>
      <c r="G2109" s="128"/>
      <c r="J2109" s="128"/>
      <c r="K2109" s="128"/>
      <c r="L2109" s="128"/>
      <c r="M2109" s="128"/>
      <c r="N2109" s="128"/>
      <c r="O2109" s="128"/>
    </row>
    <row r="2110" spans="6:15" s="88" customFormat="1" x14ac:dyDescent="0.2">
      <c r="F2110" s="128"/>
      <c r="G2110" s="128"/>
      <c r="J2110" s="128"/>
      <c r="K2110" s="128"/>
      <c r="L2110" s="128"/>
      <c r="M2110" s="128"/>
      <c r="N2110" s="128"/>
      <c r="O2110" s="128"/>
    </row>
    <row r="2111" spans="6:15" s="88" customFormat="1" x14ac:dyDescent="0.2">
      <c r="F2111" s="128"/>
      <c r="G2111" s="128"/>
      <c r="J2111" s="128"/>
      <c r="K2111" s="128"/>
      <c r="L2111" s="128"/>
      <c r="M2111" s="128"/>
      <c r="N2111" s="128"/>
      <c r="O2111" s="128"/>
    </row>
    <row r="2112" spans="6:15" s="88" customFormat="1" x14ac:dyDescent="0.2">
      <c r="F2112" s="128"/>
      <c r="G2112" s="128"/>
      <c r="J2112" s="128"/>
      <c r="K2112" s="128"/>
      <c r="L2112" s="128"/>
      <c r="M2112" s="128"/>
      <c r="N2112" s="128"/>
      <c r="O2112" s="128"/>
    </row>
    <row r="2113" spans="6:15" s="88" customFormat="1" x14ac:dyDescent="0.2">
      <c r="F2113" s="128"/>
      <c r="G2113" s="128"/>
      <c r="J2113" s="128"/>
      <c r="K2113" s="128"/>
      <c r="L2113" s="128"/>
      <c r="M2113" s="128"/>
      <c r="N2113" s="128"/>
      <c r="O2113" s="128"/>
    </row>
    <row r="2114" spans="6:15" s="88" customFormat="1" x14ac:dyDescent="0.2">
      <c r="F2114" s="128"/>
      <c r="G2114" s="128"/>
      <c r="J2114" s="128"/>
      <c r="K2114" s="128"/>
      <c r="L2114" s="128"/>
      <c r="M2114" s="128"/>
      <c r="N2114" s="128"/>
      <c r="O2114" s="128"/>
    </row>
    <row r="2115" spans="6:15" s="88" customFormat="1" x14ac:dyDescent="0.2">
      <c r="F2115" s="128"/>
      <c r="G2115" s="128"/>
      <c r="J2115" s="128"/>
      <c r="K2115" s="128"/>
      <c r="L2115" s="128"/>
      <c r="M2115" s="128"/>
      <c r="N2115" s="128"/>
      <c r="O2115" s="128"/>
    </row>
    <row r="2116" spans="6:15" s="88" customFormat="1" x14ac:dyDescent="0.2">
      <c r="F2116" s="128"/>
      <c r="G2116" s="128"/>
      <c r="J2116" s="128"/>
      <c r="K2116" s="128"/>
      <c r="L2116" s="128"/>
      <c r="M2116" s="128"/>
      <c r="N2116" s="128"/>
      <c r="O2116" s="128"/>
    </row>
    <row r="2117" spans="6:15" s="88" customFormat="1" x14ac:dyDescent="0.2">
      <c r="F2117" s="128"/>
      <c r="G2117" s="128"/>
      <c r="J2117" s="128"/>
      <c r="K2117" s="128"/>
      <c r="L2117" s="128"/>
      <c r="M2117" s="128"/>
      <c r="N2117" s="128"/>
      <c r="O2117" s="128"/>
    </row>
    <row r="2118" spans="6:15" s="88" customFormat="1" x14ac:dyDescent="0.2">
      <c r="F2118" s="128"/>
      <c r="G2118" s="128"/>
      <c r="J2118" s="128"/>
      <c r="K2118" s="128"/>
      <c r="L2118" s="128"/>
      <c r="M2118" s="128"/>
      <c r="N2118" s="128"/>
      <c r="O2118" s="128"/>
    </row>
    <row r="2119" spans="6:15" s="88" customFormat="1" x14ac:dyDescent="0.2">
      <c r="F2119" s="128"/>
      <c r="G2119" s="128"/>
      <c r="J2119" s="128"/>
      <c r="K2119" s="128"/>
      <c r="L2119" s="128"/>
      <c r="M2119" s="128"/>
      <c r="N2119" s="128"/>
      <c r="O2119" s="128"/>
    </row>
    <row r="2120" spans="6:15" s="88" customFormat="1" x14ac:dyDescent="0.2">
      <c r="F2120" s="128"/>
      <c r="G2120" s="128"/>
      <c r="J2120" s="128"/>
      <c r="K2120" s="128"/>
      <c r="L2120" s="128"/>
      <c r="M2120" s="128"/>
      <c r="N2120" s="128"/>
      <c r="O2120" s="128"/>
    </row>
    <row r="2121" spans="6:15" s="88" customFormat="1" x14ac:dyDescent="0.2">
      <c r="F2121" s="128"/>
      <c r="G2121" s="128"/>
      <c r="J2121" s="128"/>
      <c r="K2121" s="128"/>
      <c r="L2121" s="128"/>
      <c r="M2121" s="128"/>
      <c r="N2121" s="128"/>
      <c r="O2121" s="128"/>
    </row>
    <row r="2122" spans="6:15" s="88" customFormat="1" x14ac:dyDescent="0.2">
      <c r="F2122" s="128"/>
      <c r="G2122" s="128"/>
      <c r="J2122" s="128"/>
      <c r="K2122" s="128"/>
      <c r="L2122" s="128"/>
      <c r="M2122" s="128"/>
      <c r="N2122" s="128"/>
      <c r="O2122" s="128"/>
    </row>
    <row r="2123" spans="6:15" s="88" customFormat="1" x14ac:dyDescent="0.2">
      <c r="F2123" s="128"/>
      <c r="G2123" s="128"/>
      <c r="J2123" s="128"/>
      <c r="K2123" s="128"/>
      <c r="L2123" s="128"/>
      <c r="M2123" s="128"/>
      <c r="N2123" s="128"/>
      <c r="O2123" s="128"/>
    </row>
    <row r="2124" spans="6:15" s="88" customFormat="1" x14ac:dyDescent="0.2">
      <c r="F2124" s="128"/>
      <c r="G2124" s="128"/>
      <c r="J2124" s="128"/>
      <c r="K2124" s="128"/>
      <c r="L2124" s="128"/>
      <c r="M2124" s="128"/>
      <c r="N2124" s="128"/>
      <c r="O2124" s="128"/>
    </row>
    <row r="2125" spans="6:15" s="88" customFormat="1" x14ac:dyDescent="0.2">
      <c r="F2125" s="128"/>
      <c r="G2125" s="128"/>
      <c r="J2125" s="128"/>
      <c r="K2125" s="128"/>
      <c r="L2125" s="128"/>
      <c r="M2125" s="128"/>
      <c r="N2125" s="128"/>
      <c r="O2125" s="128"/>
    </row>
    <row r="2126" spans="6:15" s="88" customFormat="1" x14ac:dyDescent="0.2">
      <c r="F2126" s="128"/>
      <c r="G2126" s="128"/>
      <c r="J2126" s="128"/>
      <c r="K2126" s="128"/>
      <c r="L2126" s="128"/>
      <c r="M2126" s="128"/>
      <c r="N2126" s="128"/>
      <c r="O2126" s="128"/>
    </row>
    <row r="2127" spans="6:15" s="88" customFormat="1" x14ac:dyDescent="0.2">
      <c r="F2127" s="128"/>
      <c r="G2127" s="128"/>
      <c r="J2127" s="128"/>
      <c r="K2127" s="128"/>
      <c r="L2127" s="128"/>
      <c r="M2127" s="128"/>
      <c r="N2127" s="128"/>
      <c r="O2127" s="128"/>
    </row>
    <row r="2128" spans="6:15" s="88" customFormat="1" x14ac:dyDescent="0.2">
      <c r="F2128" s="128"/>
      <c r="G2128" s="128"/>
      <c r="J2128" s="128"/>
      <c r="K2128" s="128"/>
      <c r="L2128" s="128"/>
      <c r="M2128" s="128"/>
      <c r="N2128" s="128"/>
      <c r="O2128" s="128"/>
    </row>
    <row r="2129" spans="6:15" s="88" customFormat="1" x14ac:dyDescent="0.2">
      <c r="F2129" s="128"/>
      <c r="G2129" s="128"/>
      <c r="J2129" s="128"/>
      <c r="K2129" s="128"/>
      <c r="L2129" s="128"/>
      <c r="M2129" s="128"/>
      <c r="N2129" s="128"/>
      <c r="O2129" s="128"/>
    </row>
    <row r="2130" spans="6:15" s="88" customFormat="1" x14ac:dyDescent="0.2">
      <c r="F2130" s="128"/>
      <c r="G2130" s="128"/>
      <c r="J2130" s="128"/>
      <c r="K2130" s="128"/>
      <c r="L2130" s="128"/>
      <c r="M2130" s="128"/>
      <c r="N2130" s="128"/>
      <c r="O2130" s="128"/>
    </row>
    <row r="2131" spans="6:15" s="88" customFormat="1" x14ac:dyDescent="0.2">
      <c r="F2131" s="128"/>
      <c r="G2131" s="128"/>
      <c r="J2131" s="128"/>
      <c r="K2131" s="128"/>
      <c r="L2131" s="128"/>
      <c r="M2131" s="128"/>
      <c r="N2131" s="128"/>
      <c r="O2131" s="128"/>
    </row>
    <row r="2132" spans="6:15" s="88" customFormat="1" x14ac:dyDescent="0.2">
      <c r="F2132" s="128"/>
      <c r="G2132" s="128"/>
      <c r="J2132" s="128"/>
      <c r="K2132" s="128"/>
      <c r="L2132" s="128"/>
      <c r="M2132" s="128"/>
      <c r="N2132" s="128"/>
      <c r="O2132" s="128"/>
    </row>
    <row r="2133" spans="6:15" s="88" customFormat="1" x14ac:dyDescent="0.2">
      <c r="F2133" s="128"/>
      <c r="G2133" s="128"/>
      <c r="J2133" s="128"/>
      <c r="K2133" s="128"/>
      <c r="L2133" s="128"/>
      <c r="M2133" s="128"/>
      <c r="N2133" s="128"/>
      <c r="O2133" s="128"/>
    </row>
    <row r="2134" spans="6:15" s="88" customFormat="1" x14ac:dyDescent="0.2">
      <c r="F2134" s="128"/>
      <c r="G2134" s="128"/>
      <c r="J2134" s="128"/>
      <c r="K2134" s="128"/>
      <c r="L2134" s="128"/>
      <c r="M2134" s="128"/>
      <c r="N2134" s="128"/>
      <c r="O2134" s="128"/>
    </row>
    <row r="2135" spans="6:15" s="88" customFormat="1" x14ac:dyDescent="0.2">
      <c r="F2135" s="128"/>
      <c r="G2135" s="128"/>
      <c r="J2135" s="128"/>
      <c r="K2135" s="128"/>
      <c r="L2135" s="128"/>
      <c r="M2135" s="128"/>
      <c r="N2135" s="128"/>
      <c r="O2135" s="128"/>
    </row>
    <row r="2136" spans="6:15" s="88" customFormat="1" x14ac:dyDescent="0.2">
      <c r="F2136" s="128"/>
      <c r="G2136" s="128"/>
      <c r="J2136" s="128"/>
      <c r="K2136" s="128"/>
      <c r="L2136" s="128"/>
      <c r="M2136" s="128"/>
      <c r="N2136" s="128"/>
      <c r="O2136" s="128"/>
    </row>
    <row r="2137" spans="6:15" s="88" customFormat="1" x14ac:dyDescent="0.2">
      <c r="F2137" s="128"/>
      <c r="G2137" s="128"/>
      <c r="J2137" s="128"/>
      <c r="K2137" s="128"/>
      <c r="L2137" s="128"/>
      <c r="M2137" s="128"/>
      <c r="N2137" s="128"/>
      <c r="O2137" s="128"/>
    </row>
    <row r="2138" spans="6:15" s="88" customFormat="1" x14ac:dyDescent="0.2">
      <c r="F2138" s="128"/>
      <c r="G2138" s="128"/>
      <c r="J2138" s="128"/>
      <c r="K2138" s="128"/>
      <c r="L2138" s="128"/>
      <c r="M2138" s="128"/>
      <c r="N2138" s="128"/>
      <c r="O2138" s="128"/>
    </row>
    <row r="2139" spans="6:15" s="88" customFormat="1" x14ac:dyDescent="0.2">
      <c r="F2139" s="128"/>
      <c r="G2139" s="128"/>
      <c r="J2139" s="128"/>
      <c r="K2139" s="128"/>
      <c r="L2139" s="128"/>
      <c r="M2139" s="128"/>
      <c r="N2139" s="128"/>
      <c r="O2139" s="128"/>
    </row>
    <row r="2140" spans="6:15" s="88" customFormat="1" x14ac:dyDescent="0.2">
      <c r="F2140" s="128"/>
      <c r="G2140" s="128"/>
      <c r="J2140" s="128"/>
      <c r="K2140" s="128"/>
      <c r="L2140" s="128"/>
      <c r="M2140" s="128"/>
      <c r="N2140" s="128"/>
      <c r="O2140" s="128"/>
    </row>
    <row r="2141" spans="6:15" s="88" customFormat="1" x14ac:dyDescent="0.2">
      <c r="F2141" s="128"/>
      <c r="G2141" s="128"/>
      <c r="J2141" s="128"/>
      <c r="K2141" s="128"/>
      <c r="L2141" s="128"/>
      <c r="M2141" s="128"/>
      <c r="N2141" s="128"/>
      <c r="O2141" s="128"/>
    </row>
    <row r="2142" spans="6:15" s="88" customFormat="1" x14ac:dyDescent="0.2">
      <c r="F2142" s="128"/>
      <c r="G2142" s="128"/>
      <c r="J2142" s="128"/>
      <c r="K2142" s="128"/>
      <c r="L2142" s="128"/>
      <c r="M2142" s="128"/>
      <c r="N2142" s="128"/>
      <c r="O2142" s="128"/>
    </row>
    <row r="2143" spans="6:15" s="88" customFormat="1" x14ac:dyDescent="0.2">
      <c r="F2143" s="128"/>
      <c r="G2143" s="128"/>
      <c r="J2143" s="128"/>
      <c r="K2143" s="128"/>
      <c r="L2143" s="128"/>
      <c r="M2143" s="128"/>
      <c r="N2143" s="128"/>
      <c r="O2143" s="128"/>
    </row>
    <row r="2144" spans="6:15" s="88" customFormat="1" x14ac:dyDescent="0.2">
      <c r="F2144" s="128"/>
      <c r="G2144" s="128"/>
      <c r="J2144" s="128"/>
      <c r="K2144" s="128"/>
      <c r="L2144" s="128"/>
      <c r="M2144" s="128"/>
      <c r="N2144" s="128"/>
      <c r="O2144" s="128"/>
    </row>
    <row r="2145" spans="6:15" s="88" customFormat="1" x14ac:dyDescent="0.2">
      <c r="F2145" s="128"/>
      <c r="G2145" s="128"/>
      <c r="J2145" s="128"/>
      <c r="K2145" s="128"/>
      <c r="L2145" s="128"/>
      <c r="M2145" s="128"/>
      <c r="N2145" s="128"/>
      <c r="O2145" s="128"/>
    </row>
    <row r="2146" spans="6:15" s="88" customFormat="1" x14ac:dyDescent="0.2">
      <c r="F2146" s="128"/>
      <c r="G2146" s="128"/>
      <c r="J2146" s="128"/>
      <c r="K2146" s="128"/>
      <c r="L2146" s="128"/>
      <c r="M2146" s="128"/>
      <c r="N2146" s="128"/>
      <c r="O2146" s="128"/>
    </row>
    <row r="2147" spans="6:15" s="88" customFormat="1" x14ac:dyDescent="0.2">
      <c r="F2147" s="128"/>
      <c r="G2147" s="128"/>
      <c r="J2147" s="128"/>
      <c r="K2147" s="128"/>
      <c r="L2147" s="128"/>
      <c r="M2147" s="128"/>
      <c r="N2147" s="128"/>
      <c r="O2147" s="128"/>
    </row>
    <row r="2148" spans="6:15" s="88" customFormat="1" x14ac:dyDescent="0.2">
      <c r="F2148" s="128"/>
      <c r="G2148" s="128"/>
      <c r="J2148" s="128"/>
      <c r="K2148" s="128"/>
      <c r="L2148" s="128"/>
      <c r="M2148" s="128"/>
      <c r="N2148" s="128"/>
      <c r="O2148" s="128"/>
    </row>
    <row r="2149" spans="6:15" s="88" customFormat="1" x14ac:dyDescent="0.2">
      <c r="F2149" s="128"/>
      <c r="G2149" s="128"/>
      <c r="J2149" s="128"/>
      <c r="K2149" s="128"/>
      <c r="L2149" s="128"/>
      <c r="M2149" s="128"/>
      <c r="N2149" s="128"/>
      <c r="O2149" s="128"/>
    </row>
    <row r="2150" spans="6:15" s="88" customFormat="1" x14ac:dyDescent="0.2">
      <c r="F2150" s="128"/>
      <c r="G2150" s="128"/>
      <c r="J2150" s="128"/>
      <c r="K2150" s="128"/>
      <c r="L2150" s="128"/>
      <c r="M2150" s="128"/>
      <c r="N2150" s="128"/>
      <c r="O2150" s="128"/>
    </row>
    <row r="2151" spans="6:15" s="88" customFormat="1" x14ac:dyDescent="0.2">
      <c r="F2151" s="128"/>
      <c r="G2151" s="128"/>
      <c r="J2151" s="128"/>
      <c r="K2151" s="128"/>
      <c r="L2151" s="128"/>
      <c r="M2151" s="128"/>
      <c r="N2151" s="128"/>
      <c r="O2151" s="128"/>
    </row>
    <row r="2152" spans="6:15" s="88" customFormat="1" x14ac:dyDescent="0.2">
      <c r="F2152" s="128"/>
      <c r="G2152" s="128"/>
      <c r="J2152" s="128"/>
      <c r="K2152" s="128"/>
      <c r="L2152" s="128"/>
      <c r="M2152" s="128"/>
      <c r="N2152" s="128"/>
      <c r="O2152" s="128"/>
    </row>
    <row r="2153" spans="6:15" s="88" customFormat="1" x14ac:dyDescent="0.2">
      <c r="F2153" s="128"/>
      <c r="G2153" s="128"/>
      <c r="J2153" s="128"/>
      <c r="K2153" s="128"/>
      <c r="L2153" s="128"/>
      <c r="M2153" s="128"/>
      <c r="N2153" s="128"/>
      <c r="O2153" s="128"/>
    </row>
    <row r="2154" spans="6:15" s="88" customFormat="1" x14ac:dyDescent="0.2">
      <c r="F2154" s="128"/>
      <c r="G2154" s="128"/>
      <c r="J2154" s="128"/>
      <c r="K2154" s="128"/>
      <c r="L2154" s="128"/>
      <c r="M2154" s="128"/>
      <c r="N2154" s="128"/>
      <c r="O2154" s="128"/>
    </row>
    <row r="2155" spans="6:15" s="88" customFormat="1" x14ac:dyDescent="0.2">
      <c r="F2155" s="128"/>
      <c r="G2155" s="128"/>
      <c r="J2155" s="128"/>
      <c r="K2155" s="128"/>
      <c r="L2155" s="128"/>
      <c r="M2155" s="128"/>
      <c r="N2155" s="128"/>
      <c r="O2155" s="128"/>
    </row>
    <row r="2156" spans="6:15" s="88" customFormat="1" x14ac:dyDescent="0.2">
      <c r="F2156" s="128"/>
      <c r="G2156" s="128"/>
      <c r="J2156" s="128"/>
      <c r="K2156" s="128"/>
      <c r="L2156" s="128"/>
      <c r="M2156" s="128"/>
      <c r="N2156" s="128"/>
      <c r="O2156" s="128"/>
    </row>
    <row r="2157" spans="6:15" s="88" customFormat="1" x14ac:dyDescent="0.2">
      <c r="F2157" s="128"/>
      <c r="G2157" s="128"/>
      <c r="J2157" s="128"/>
      <c r="K2157" s="128"/>
      <c r="L2157" s="128"/>
      <c r="M2157" s="128"/>
      <c r="N2157" s="128"/>
      <c r="O2157" s="128"/>
    </row>
    <row r="2158" spans="6:15" s="88" customFormat="1" x14ac:dyDescent="0.2">
      <c r="F2158" s="128"/>
      <c r="G2158" s="128"/>
      <c r="J2158" s="128"/>
      <c r="K2158" s="128"/>
      <c r="L2158" s="128"/>
      <c r="M2158" s="128"/>
      <c r="N2158" s="128"/>
      <c r="O2158" s="128"/>
    </row>
    <row r="2159" spans="6:15" s="88" customFormat="1" x14ac:dyDescent="0.2">
      <c r="F2159" s="128"/>
      <c r="G2159" s="128"/>
      <c r="J2159" s="128"/>
      <c r="K2159" s="128"/>
      <c r="L2159" s="128"/>
      <c r="M2159" s="128"/>
      <c r="N2159" s="128"/>
      <c r="O2159" s="128"/>
    </row>
    <row r="2160" spans="6:15" s="88" customFormat="1" x14ac:dyDescent="0.2">
      <c r="F2160" s="128"/>
      <c r="G2160" s="128"/>
      <c r="J2160" s="128"/>
      <c r="K2160" s="128"/>
      <c r="L2160" s="128"/>
      <c r="M2160" s="128"/>
      <c r="N2160" s="128"/>
      <c r="O2160" s="128"/>
    </row>
    <row r="2161" spans="6:15" s="88" customFormat="1" x14ac:dyDescent="0.2">
      <c r="F2161" s="128"/>
      <c r="G2161" s="128"/>
      <c r="J2161" s="128"/>
      <c r="K2161" s="128"/>
      <c r="L2161" s="128"/>
      <c r="M2161" s="128"/>
      <c r="N2161" s="128"/>
      <c r="O2161" s="128"/>
    </row>
    <row r="2162" spans="6:15" s="88" customFormat="1" x14ac:dyDescent="0.2">
      <c r="F2162" s="128"/>
      <c r="G2162" s="128"/>
      <c r="J2162" s="128"/>
      <c r="K2162" s="128"/>
      <c r="L2162" s="128"/>
      <c r="M2162" s="128"/>
      <c r="N2162" s="128"/>
      <c r="O2162" s="128"/>
    </row>
    <row r="2163" spans="6:15" s="88" customFormat="1" x14ac:dyDescent="0.2">
      <c r="F2163" s="128"/>
      <c r="G2163" s="128"/>
      <c r="J2163" s="128"/>
      <c r="K2163" s="128"/>
      <c r="L2163" s="128"/>
      <c r="M2163" s="128"/>
      <c r="N2163" s="128"/>
      <c r="O2163" s="128"/>
    </row>
    <row r="2164" spans="6:15" s="88" customFormat="1" x14ac:dyDescent="0.2">
      <c r="F2164" s="128"/>
      <c r="G2164" s="128"/>
      <c r="J2164" s="128"/>
      <c r="K2164" s="128"/>
      <c r="L2164" s="128"/>
      <c r="M2164" s="128"/>
      <c r="N2164" s="128"/>
      <c r="O2164" s="128"/>
    </row>
    <row r="2165" spans="6:15" s="88" customFormat="1" x14ac:dyDescent="0.2">
      <c r="F2165" s="128"/>
      <c r="G2165" s="128"/>
      <c r="J2165" s="128"/>
      <c r="K2165" s="128"/>
      <c r="L2165" s="128"/>
      <c r="M2165" s="128"/>
      <c r="N2165" s="128"/>
      <c r="O2165" s="128"/>
    </row>
    <row r="2166" spans="6:15" s="88" customFormat="1" x14ac:dyDescent="0.2">
      <c r="F2166" s="128"/>
      <c r="G2166" s="128"/>
      <c r="J2166" s="128"/>
      <c r="K2166" s="128"/>
      <c r="L2166" s="128"/>
      <c r="M2166" s="128"/>
      <c r="N2166" s="128"/>
      <c r="O2166" s="128"/>
    </row>
    <row r="2167" spans="6:15" s="88" customFormat="1" x14ac:dyDescent="0.2">
      <c r="F2167" s="128"/>
      <c r="G2167" s="128"/>
      <c r="J2167" s="128"/>
      <c r="K2167" s="128"/>
      <c r="L2167" s="128"/>
      <c r="M2167" s="128"/>
      <c r="N2167" s="128"/>
      <c r="O2167" s="128"/>
    </row>
    <row r="2168" spans="6:15" s="88" customFormat="1" x14ac:dyDescent="0.2">
      <c r="F2168" s="128"/>
      <c r="G2168" s="128"/>
      <c r="J2168" s="128"/>
      <c r="K2168" s="128"/>
      <c r="L2168" s="128"/>
      <c r="M2168" s="128"/>
      <c r="N2168" s="128"/>
      <c r="O2168" s="128"/>
    </row>
    <row r="2169" spans="6:15" s="88" customFormat="1" x14ac:dyDescent="0.2">
      <c r="F2169" s="128"/>
      <c r="G2169" s="128"/>
      <c r="J2169" s="128"/>
      <c r="K2169" s="128"/>
      <c r="L2169" s="128"/>
      <c r="M2169" s="128"/>
      <c r="N2169" s="128"/>
      <c r="O2169" s="128"/>
    </row>
    <row r="2170" spans="6:15" s="88" customFormat="1" x14ac:dyDescent="0.2">
      <c r="F2170" s="128"/>
      <c r="G2170" s="128"/>
      <c r="J2170" s="128"/>
      <c r="K2170" s="128"/>
      <c r="L2170" s="128"/>
      <c r="M2170" s="128"/>
      <c r="N2170" s="128"/>
      <c r="O2170" s="128"/>
    </row>
    <row r="2171" spans="6:15" s="88" customFormat="1" x14ac:dyDescent="0.2">
      <c r="F2171" s="128"/>
      <c r="G2171" s="128"/>
      <c r="J2171" s="128"/>
      <c r="K2171" s="128"/>
      <c r="L2171" s="128"/>
      <c r="M2171" s="128"/>
      <c r="N2171" s="128"/>
      <c r="O2171" s="128"/>
    </row>
    <row r="2172" spans="6:15" s="88" customFormat="1" x14ac:dyDescent="0.2">
      <c r="F2172" s="128"/>
      <c r="G2172" s="128"/>
      <c r="J2172" s="128"/>
      <c r="K2172" s="128"/>
      <c r="L2172" s="128"/>
      <c r="M2172" s="128"/>
      <c r="N2172" s="128"/>
      <c r="O2172" s="128"/>
    </row>
    <row r="2173" spans="6:15" s="88" customFormat="1" x14ac:dyDescent="0.2">
      <c r="F2173" s="128"/>
      <c r="G2173" s="128"/>
      <c r="J2173" s="128"/>
      <c r="K2173" s="128"/>
      <c r="L2173" s="128"/>
      <c r="M2173" s="128"/>
      <c r="N2173" s="128"/>
      <c r="O2173" s="128"/>
    </row>
    <row r="2174" spans="6:15" s="88" customFormat="1" x14ac:dyDescent="0.2">
      <c r="F2174" s="128"/>
      <c r="G2174" s="128"/>
      <c r="J2174" s="128"/>
      <c r="K2174" s="128"/>
      <c r="L2174" s="128"/>
      <c r="M2174" s="128"/>
      <c r="N2174" s="128"/>
      <c r="O2174" s="128"/>
    </row>
    <row r="2175" spans="6:15" s="88" customFormat="1" x14ac:dyDescent="0.2">
      <c r="F2175" s="128"/>
      <c r="G2175" s="128"/>
      <c r="J2175" s="128"/>
      <c r="K2175" s="128"/>
      <c r="L2175" s="128"/>
      <c r="M2175" s="128"/>
      <c r="N2175" s="128"/>
      <c r="O2175" s="128"/>
    </row>
    <row r="2176" spans="6:15" s="88" customFormat="1" x14ac:dyDescent="0.2">
      <c r="F2176" s="128"/>
      <c r="G2176" s="128"/>
      <c r="J2176" s="128"/>
      <c r="K2176" s="128"/>
      <c r="L2176" s="128"/>
      <c r="M2176" s="128"/>
      <c r="N2176" s="128"/>
      <c r="O2176" s="128"/>
    </row>
    <row r="2177" spans="6:15" s="88" customFormat="1" x14ac:dyDescent="0.2">
      <c r="F2177" s="128"/>
      <c r="G2177" s="128"/>
      <c r="J2177" s="128"/>
      <c r="K2177" s="128"/>
      <c r="L2177" s="128"/>
      <c r="M2177" s="128"/>
      <c r="N2177" s="128"/>
      <c r="O2177" s="128"/>
    </row>
    <row r="2178" spans="6:15" s="88" customFormat="1" x14ac:dyDescent="0.2">
      <c r="F2178" s="128"/>
      <c r="G2178" s="128"/>
      <c r="J2178" s="128"/>
      <c r="K2178" s="128"/>
      <c r="L2178" s="128"/>
      <c r="M2178" s="128"/>
      <c r="N2178" s="128"/>
      <c r="O2178" s="128"/>
    </row>
    <row r="2179" spans="6:15" s="88" customFormat="1" x14ac:dyDescent="0.2">
      <c r="F2179" s="128"/>
      <c r="G2179" s="128"/>
      <c r="J2179" s="128"/>
      <c r="K2179" s="128"/>
      <c r="L2179" s="128"/>
      <c r="M2179" s="128"/>
      <c r="N2179" s="128"/>
      <c r="O2179" s="128"/>
    </row>
    <row r="2180" spans="6:15" s="88" customFormat="1" x14ac:dyDescent="0.2">
      <c r="F2180" s="128"/>
      <c r="G2180" s="128"/>
      <c r="J2180" s="128"/>
      <c r="K2180" s="128"/>
      <c r="L2180" s="128"/>
      <c r="M2180" s="128"/>
      <c r="N2180" s="128"/>
      <c r="O2180" s="128"/>
    </row>
    <row r="2181" spans="6:15" s="88" customFormat="1" x14ac:dyDescent="0.2">
      <c r="F2181" s="128"/>
      <c r="G2181" s="128"/>
      <c r="J2181" s="128"/>
      <c r="K2181" s="128"/>
      <c r="L2181" s="128"/>
      <c r="M2181" s="128"/>
      <c r="N2181" s="128"/>
      <c r="O2181" s="128"/>
    </row>
    <row r="2182" spans="6:15" s="88" customFormat="1" x14ac:dyDescent="0.2">
      <c r="F2182" s="128"/>
      <c r="G2182" s="128"/>
      <c r="J2182" s="128"/>
      <c r="K2182" s="128"/>
      <c r="L2182" s="128"/>
      <c r="M2182" s="128"/>
      <c r="N2182" s="128"/>
      <c r="O2182" s="128"/>
    </row>
    <row r="2183" spans="6:15" s="88" customFormat="1" x14ac:dyDescent="0.2">
      <c r="F2183" s="128"/>
      <c r="G2183" s="128"/>
      <c r="J2183" s="128"/>
      <c r="K2183" s="128"/>
      <c r="L2183" s="128"/>
      <c r="M2183" s="128"/>
      <c r="N2183" s="128"/>
      <c r="O2183" s="128"/>
    </row>
    <row r="2184" spans="6:15" s="88" customFormat="1" x14ac:dyDescent="0.2">
      <c r="F2184" s="128"/>
      <c r="G2184" s="128"/>
      <c r="J2184" s="128"/>
      <c r="K2184" s="128"/>
      <c r="L2184" s="128"/>
      <c r="M2184" s="128"/>
      <c r="N2184" s="128"/>
      <c r="O2184" s="128"/>
    </row>
    <row r="2185" spans="6:15" s="88" customFormat="1" x14ac:dyDescent="0.2">
      <c r="F2185" s="128"/>
      <c r="G2185" s="128"/>
      <c r="J2185" s="128"/>
      <c r="K2185" s="128"/>
      <c r="L2185" s="128"/>
      <c r="M2185" s="128"/>
      <c r="N2185" s="128"/>
      <c r="O2185" s="128"/>
    </row>
    <row r="2186" spans="6:15" s="88" customFormat="1" x14ac:dyDescent="0.2">
      <c r="F2186" s="128"/>
      <c r="G2186" s="128"/>
      <c r="J2186" s="128"/>
      <c r="K2186" s="128"/>
      <c r="L2186" s="128"/>
      <c r="M2186" s="128"/>
      <c r="N2186" s="128"/>
      <c r="O2186" s="128"/>
    </row>
    <row r="2187" spans="6:15" s="88" customFormat="1" x14ac:dyDescent="0.2">
      <c r="F2187" s="128"/>
      <c r="G2187" s="128"/>
      <c r="J2187" s="128"/>
      <c r="K2187" s="128"/>
      <c r="L2187" s="128"/>
      <c r="M2187" s="128"/>
      <c r="N2187" s="128"/>
      <c r="O2187" s="128"/>
    </row>
    <row r="2188" spans="6:15" s="88" customFormat="1" x14ac:dyDescent="0.2">
      <c r="F2188" s="128"/>
      <c r="G2188" s="128"/>
      <c r="J2188" s="128"/>
      <c r="K2188" s="128"/>
      <c r="L2188" s="128"/>
      <c r="M2188" s="128"/>
      <c r="N2188" s="128"/>
      <c r="O2188" s="128"/>
    </row>
    <row r="2189" spans="6:15" s="88" customFormat="1" x14ac:dyDescent="0.2">
      <c r="F2189" s="128"/>
      <c r="G2189" s="128"/>
      <c r="J2189" s="128"/>
      <c r="K2189" s="128"/>
      <c r="L2189" s="128"/>
      <c r="M2189" s="128"/>
      <c r="N2189" s="128"/>
      <c r="O2189" s="128"/>
    </row>
    <row r="2190" spans="6:15" s="88" customFormat="1" x14ac:dyDescent="0.2">
      <c r="F2190" s="128"/>
      <c r="G2190" s="128"/>
      <c r="J2190" s="128"/>
      <c r="K2190" s="128"/>
      <c r="L2190" s="128"/>
      <c r="M2190" s="128"/>
      <c r="N2190" s="128"/>
      <c r="O2190" s="128"/>
    </row>
    <row r="2191" spans="6:15" s="88" customFormat="1" x14ac:dyDescent="0.2">
      <c r="F2191" s="128"/>
      <c r="G2191" s="128"/>
      <c r="J2191" s="128"/>
      <c r="K2191" s="128"/>
      <c r="L2191" s="128"/>
      <c r="M2191" s="128"/>
      <c r="N2191" s="128"/>
      <c r="O2191" s="128"/>
    </row>
    <row r="2192" spans="6:15" s="88" customFormat="1" x14ac:dyDescent="0.2">
      <c r="F2192" s="128"/>
      <c r="G2192" s="128"/>
      <c r="J2192" s="128"/>
      <c r="K2192" s="128"/>
      <c r="L2192" s="128"/>
      <c r="M2192" s="128"/>
      <c r="N2192" s="128"/>
      <c r="O2192" s="128"/>
    </row>
    <row r="2193" spans="6:15" s="88" customFormat="1" x14ac:dyDescent="0.2">
      <c r="F2193" s="128"/>
      <c r="G2193" s="128"/>
      <c r="J2193" s="128"/>
      <c r="K2193" s="128"/>
      <c r="L2193" s="128"/>
      <c r="M2193" s="128"/>
      <c r="N2193" s="128"/>
      <c r="O2193" s="128"/>
    </row>
    <row r="2194" spans="6:15" s="88" customFormat="1" x14ac:dyDescent="0.2">
      <c r="F2194" s="128"/>
      <c r="G2194" s="128"/>
      <c r="J2194" s="128"/>
      <c r="K2194" s="128"/>
      <c r="L2194" s="128"/>
      <c r="M2194" s="128"/>
      <c r="N2194" s="128"/>
      <c r="O2194" s="128"/>
    </row>
    <row r="2195" spans="6:15" s="88" customFormat="1" x14ac:dyDescent="0.2">
      <c r="F2195" s="128"/>
      <c r="G2195" s="128"/>
      <c r="J2195" s="128"/>
      <c r="K2195" s="128"/>
      <c r="L2195" s="128"/>
      <c r="M2195" s="128"/>
      <c r="N2195" s="128"/>
      <c r="O2195" s="128"/>
    </row>
    <row r="2196" spans="6:15" s="88" customFormat="1" x14ac:dyDescent="0.2">
      <c r="F2196" s="128"/>
      <c r="G2196" s="128"/>
      <c r="J2196" s="128"/>
      <c r="K2196" s="128"/>
      <c r="L2196" s="128"/>
      <c r="M2196" s="128"/>
      <c r="N2196" s="128"/>
      <c r="O2196" s="128"/>
    </row>
    <row r="2197" spans="6:15" s="88" customFormat="1" x14ac:dyDescent="0.2">
      <c r="F2197" s="128"/>
      <c r="G2197" s="128"/>
      <c r="J2197" s="128"/>
      <c r="K2197" s="128"/>
      <c r="L2197" s="128"/>
      <c r="M2197" s="128"/>
      <c r="N2197" s="128"/>
      <c r="O2197" s="128"/>
    </row>
    <row r="2198" spans="6:15" s="88" customFormat="1" x14ac:dyDescent="0.2">
      <c r="F2198" s="128"/>
      <c r="G2198" s="128"/>
      <c r="J2198" s="128"/>
      <c r="K2198" s="128"/>
      <c r="L2198" s="128"/>
      <c r="M2198" s="128"/>
      <c r="N2198" s="128"/>
      <c r="O2198" s="128"/>
    </row>
    <row r="2199" spans="6:15" s="88" customFormat="1" x14ac:dyDescent="0.2">
      <c r="F2199" s="128"/>
      <c r="G2199" s="128"/>
      <c r="J2199" s="128"/>
      <c r="K2199" s="128"/>
      <c r="L2199" s="128"/>
      <c r="M2199" s="128"/>
      <c r="N2199" s="128"/>
      <c r="O2199" s="128"/>
    </row>
    <row r="2200" spans="6:15" s="88" customFormat="1" x14ac:dyDescent="0.2">
      <c r="F2200" s="128"/>
      <c r="G2200" s="128"/>
      <c r="J2200" s="128"/>
      <c r="K2200" s="128"/>
      <c r="L2200" s="128"/>
      <c r="M2200" s="128"/>
      <c r="N2200" s="128"/>
      <c r="O2200" s="128"/>
    </row>
    <row r="2201" spans="6:15" s="88" customFormat="1" x14ac:dyDescent="0.2">
      <c r="F2201" s="128"/>
      <c r="G2201" s="128"/>
      <c r="J2201" s="128"/>
      <c r="K2201" s="128"/>
      <c r="L2201" s="128"/>
      <c r="M2201" s="128"/>
      <c r="N2201" s="128"/>
      <c r="O2201" s="128"/>
    </row>
    <row r="2202" spans="6:15" s="88" customFormat="1" x14ac:dyDescent="0.2">
      <c r="F2202" s="128"/>
      <c r="G2202" s="128"/>
      <c r="J2202" s="128"/>
      <c r="K2202" s="128"/>
      <c r="L2202" s="128"/>
      <c r="M2202" s="128"/>
      <c r="N2202" s="128"/>
      <c r="O2202" s="128"/>
    </row>
    <row r="2203" spans="6:15" s="88" customFormat="1" x14ac:dyDescent="0.2">
      <c r="F2203" s="128"/>
      <c r="G2203" s="128"/>
      <c r="J2203" s="128"/>
      <c r="K2203" s="128"/>
      <c r="L2203" s="128"/>
      <c r="M2203" s="128"/>
      <c r="N2203" s="128"/>
      <c r="O2203" s="128"/>
    </row>
    <row r="2204" spans="6:15" s="88" customFormat="1" x14ac:dyDescent="0.2">
      <c r="F2204" s="128"/>
      <c r="G2204" s="128"/>
      <c r="J2204" s="128"/>
      <c r="K2204" s="128"/>
      <c r="L2204" s="128"/>
      <c r="M2204" s="128"/>
      <c r="N2204" s="128"/>
      <c r="O2204" s="128"/>
    </row>
    <row r="2205" spans="6:15" s="88" customFormat="1" x14ac:dyDescent="0.2">
      <c r="F2205" s="128"/>
      <c r="G2205" s="128"/>
      <c r="J2205" s="128"/>
      <c r="K2205" s="128"/>
      <c r="L2205" s="128"/>
      <c r="M2205" s="128"/>
      <c r="N2205" s="128"/>
      <c r="O2205" s="128"/>
    </row>
    <row r="2206" spans="6:15" s="88" customFormat="1" x14ac:dyDescent="0.2">
      <c r="F2206" s="128"/>
      <c r="G2206" s="128"/>
      <c r="J2206" s="128"/>
      <c r="K2206" s="128"/>
      <c r="L2206" s="128"/>
      <c r="M2206" s="128"/>
      <c r="N2206" s="128"/>
      <c r="O2206" s="128"/>
    </row>
    <row r="2207" spans="6:15" s="88" customFormat="1" x14ac:dyDescent="0.2">
      <c r="F2207" s="128"/>
      <c r="G2207" s="128"/>
      <c r="J2207" s="128"/>
      <c r="K2207" s="128"/>
      <c r="L2207" s="128"/>
      <c r="M2207" s="128"/>
      <c r="N2207" s="128"/>
      <c r="O2207" s="128"/>
    </row>
    <row r="2208" spans="6:15" s="88" customFormat="1" x14ac:dyDescent="0.2">
      <c r="F2208" s="128"/>
      <c r="G2208" s="128"/>
      <c r="J2208" s="128"/>
      <c r="K2208" s="128"/>
      <c r="L2208" s="128"/>
      <c r="M2208" s="128"/>
      <c r="N2208" s="128"/>
      <c r="O2208" s="128"/>
    </row>
    <row r="2209" spans="6:15" s="88" customFormat="1" x14ac:dyDescent="0.2">
      <c r="F2209" s="128"/>
      <c r="G2209" s="128"/>
      <c r="J2209" s="128"/>
      <c r="K2209" s="128"/>
      <c r="L2209" s="128"/>
      <c r="M2209" s="128"/>
      <c r="N2209" s="128"/>
      <c r="O2209" s="128"/>
    </row>
    <row r="2210" spans="6:15" s="88" customFormat="1" x14ac:dyDescent="0.2">
      <c r="F2210" s="128"/>
      <c r="G2210" s="128"/>
      <c r="J2210" s="128"/>
      <c r="K2210" s="128"/>
      <c r="L2210" s="128"/>
      <c r="M2210" s="128"/>
      <c r="N2210" s="128"/>
      <c r="O2210" s="128"/>
    </row>
    <row r="2211" spans="6:15" s="88" customFormat="1" x14ac:dyDescent="0.2">
      <c r="F2211" s="128"/>
      <c r="G2211" s="128"/>
      <c r="J2211" s="128"/>
      <c r="K2211" s="128"/>
      <c r="L2211" s="128"/>
      <c r="M2211" s="128"/>
      <c r="N2211" s="128"/>
      <c r="O2211" s="128"/>
    </row>
    <row r="2212" spans="6:15" s="88" customFormat="1" x14ac:dyDescent="0.2">
      <c r="F2212" s="128"/>
      <c r="G2212" s="128"/>
      <c r="J2212" s="128"/>
      <c r="K2212" s="128"/>
      <c r="L2212" s="128"/>
      <c r="M2212" s="128"/>
      <c r="N2212" s="128"/>
      <c r="O2212" s="128"/>
    </row>
    <row r="2213" spans="6:15" s="88" customFormat="1" x14ac:dyDescent="0.2">
      <c r="F2213" s="128"/>
      <c r="G2213" s="128"/>
      <c r="J2213" s="128"/>
      <c r="K2213" s="128"/>
      <c r="L2213" s="128"/>
      <c r="M2213" s="128"/>
      <c r="N2213" s="128"/>
      <c r="O2213" s="128"/>
    </row>
    <row r="2214" spans="6:15" s="88" customFormat="1" x14ac:dyDescent="0.2">
      <c r="F2214" s="128"/>
      <c r="G2214" s="128"/>
      <c r="J2214" s="128"/>
      <c r="K2214" s="128"/>
      <c r="L2214" s="128"/>
      <c r="M2214" s="128"/>
      <c r="N2214" s="128"/>
      <c r="O2214" s="128"/>
    </row>
    <row r="2215" spans="6:15" s="88" customFormat="1" x14ac:dyDescent="0.2">
      <c r="F2215" s="128"/>
      <c r="G2215" s="128"/>
      <c r="J2215" s="128"/>
      <c r="K2215" s="128"/>
      <c r="L2215" s="128"/>
      <c r="M2215" s="128"/>
      <c r="N2215" s="128"/>
      <c r="O2215" s="128"/>
    </row>
    <row r="2216" spans="6:15" s="88" customFormat="1" x14ac:dyDescent="0.2">
      <c r="F2216" s="128"/>
      <c r="G2216" s="128"/>
      <c r="J2216" s="128"/>
      <c r="K2216" s="128"/>
      <c r="L2216" s="128"/>
      <c r="M2216" s="128"/>
      <c r="N2216" s="128"/>
      <c r="O2216" s="128"/>
    </row>
    <row r="2217" spans="6:15" s="88" customFormat="1" x14ac:dyDescent="0.2">
      <c r="F2217" s="128"/>
      <c r="G2217" s="128"/>
      <c r="J2217" s="128"/>
      <c r="K2217" s="128"/>
      <c r="L2217" s="128"/>
      <c r="M2217" s="128"/>
      <c r="N2217" s="128"/>
      <c r="O2217" s="128"/>
    </row>
    <row r="2218" spans="6:15" s="88" customFormat="1" x14ac:dyDescent="0.2">
      <c r="F2218" s="128"/>
      <c r="G2218" s="128"/>
      <c r="J2218" s="128"/>
      <c r="K2218" s="128"/>
      <c r="L2218" s="128"/>
      <c r="M2218" s="128"/>
      <c r="N2218" s="128"/>
      <c r="O2218" s="128"/>
    </row>
    <row r="2219" spans="6:15" s="88" customFormat="1" x14ac:dyDescent="0.2">
      <c r="F2219" s="128"/>
      <c r="G2219" s="128"/>
      <c r="J2219" s="128"/>
      <c r="K2219" s="128"/>
      <c r="L2219" s="128"/>
      <c r="M2219" s="128"/>
      <c r="N2219" s="128"/>
      <c r="O2219" s="128"/>
    </row>
    <row r="2220" spans="6:15" s="88" customFormat="1" x14ac:dyDescent="0.2">
      <c r="F2220" s="128"/>
      <c r="G2220" s="128"/>
      <c r="J2220" s="128"/>
      <c r="K2220" s="128"/>
      <c r="L2220" s="128"/>
      <c r="M2220" s="128"/>
      <c r="N2220" s="128"/>
      <c r="O2220" s="128"/>
    </row>
    <row r="2221" spans="6:15" s="88" customFormat="1" x14ac:dyDescent="0.2">
      <c r="F2221" s="128"/>
      <c r="G2221" s="128"/>
      <c r="J2221" s="128"/>
      <c r="K2221" s="128"/>
      <c r="L2221" s="128"/>
      <c r="M2221" s="128"/>
      <c r="N2221" s="128"/>
      <c r="O2221" s="128"/>
    </row>
    <row r="2222" spans="6:15" s="88" customFormat="1" x14ac:dyDescent="0.2">
      <c r="F2222" s="128"/>
      <c r="G2222" s="128"/>
      <c r="J2222" s="128"/>
      <c r="K2222" s="128"/>
      <c r="L2222" s="128"/>
      <c r="M2222" s="128"/>
      <c r="N2222" s="128"/>
      <c r="O2222" s="128"/>
    </row>
    <row r="2223" spans="6:15" s="88" customFormat="1" x14ac:dyDescent="0.2">
      <c r="F2223" s="128"/>
      <c r="G2223" s="128"/>
      <c r="J2223" s="128"/>
      <c r="K2223" s="128"/>
      <c r="L2223" s="128"/>
      <c r="M2223" s="128"/>
      <c r="N2223" s="128"/>
      <c r="O2223" s="128"/>
    </row>
    <row r="2224" spans="6:15" s="88" customFormat="1" x14ac:dyDescent="0.2">
      <c r="F2224" s="128"/>
      <c r="G2224" s="128"/>
      <c r="J2224" s="128"/>
      <c r="K2224" s="128"/>
      <c r="L2224" s="128"/>
      <c r="M2224" s="128"/>
      <c r="N2224" s="128"/>
      <c r="O2224" s="128"/>
    </row>
    <row r="2225" spans="6:15" s="88" customFormat="1" x14ac:dyDescent="0.2">
      <c r="F2225" s="128"/>
      <c r="G2225" s="128"/>
      <c r="J2225" s="128"/>
      <c r="K2225" s="128"/>
      <c r="L2225" s="128"/>
      <c r="M2225" s="128"/>
      <c r="N2225" s="128"/>
      <c r="O2225" s="128"/>
    </row>
    <row r="2226" spans="6:15" s="88" customFormat="1" x14ac:dyDescent="0.2">
      <c r="F2226" s="128"/>
      <c r="G2226" s="128"/>
      <c r="J2226" s="128"/>
      <c r="K2226" s="128"/>
      <c r="L2226" s="128"/>
      <c r="M2226" s="128"/>
      <c r="N2226" s="128"/>
      <c r="O2226" s="128"/>
    </row>
    <row r="2227" spans="6:15" s="88" customFormat="1" x14ac:dyDescent="0.2">
      <c r="F2227" s="128"/>
      <c r="G2227" s="128"/>
      <c r="J2227" s="128"/>
      <c r="K2227" s="128"/>
      <c r="L2227" s="128"/>
      <c r="M2227" s="128"/>
      <c r="N2227" s="128"/>
      <c r="O2227" s="128"/>
    </row>
    <row r="2228" spans="6:15" s="88" customFormat="1" x14ac:dyDescent="0.2">
      <c r="F2228" s="128"/>
      <c r="G2228" s="128"/>
      <c r="J2228" s="128"/>
      <c r="K2228" s="128"/>
      <c r="L2228" s="128"/>
      <c r="M2228" s="128"/>
      <c r="N2228" s="128"/>
      <c r="O2228" s="128"/>
    </row>
    <row r="2229" spans="6:15" s="88" customFormat="1" x14ac:dyDescent="0.2">
      <c r="F2229" s="128"/>
      <c r="G2229" s="128"/>
      <c r="J2229" s="128"/>
      <c r="K2229" s="128"/>
      <c r="L2229" s="128"/>
      <c r="M2229" s="128"/>
      <c r="N2229" s="128"/>
      <c r="O2229" s="128"/>
    </row>
    <row r="2230" spans="6:15" s="88" customFormat="1" x14ac:dyDescent="0.2">
      <c r="F2230" s="128"/>
      <c r="G2230" s="128"/>
      <c r="J2230" s="128"/>
      <c r="K2230" s="128"/>
      <c r="L2230" s="128"/>
      <c r="M2230" s="128"/>
      <c r="N2230" s="128"/>
      <c r="O2230" s="128"/>
    </row>
    <row r="2231" spans="6:15" s="88" customFormat="1" x14ac:dyDescent="0.2">
      <c r="F2231" s="128"/>
      <c r="G2231" s="128"/>
      <c r="J2231" s="128"/>
      <c r="K2231" s="128"/>
      <c r="L2231" s="128"/>
      <c r="M2231" s="128"/>
      <c r="N2231" s="128"/>
      <c r="O2231" s="128"/>
    </row>
    <row r="2232" spans="6:15" s="88" customFormat="1" x14ac:dyDescent="0.2">
      <c r="F2232" s="128"/>
      <c r="G2232" s="128"/>
      <c r="J2232" s="128"/>
      <c r="K2232" s="128"/>
      <c r="L2232" s="128"/>
      <c r="M2232" s="128"/>
      <c r="N2232" s="128"/>
      <c r="O2232" s="128"/>
    </row>
    <row r="2233" spans="6:15" s="88" customFormat="1" x14ac:dyDescent="0.2">
      <c r="F2233" s="128"/>
      <c r="G2233" s="128"/>
      <c r="J2233" s="128"/>
      <c r="K2233" s="128"/>
      <c r="L2233" s="128"/>
      <c r="M2233" s="128"/>
      <c r="N2233" s="128"/>
      <c r="O2233" s="128"/>
    </row>
    <row r="2234" spans="6:15" s="88" customFormat="1" x14ac:dyDescent="0.2">
      <c r="F2234" s="128"/>
      <c r="G2234" s="128"/>
      <c r="J2234" s="128"/>
      <c r="K2234" s="128"/>
      <c r="L2234" s="128"/>
      <c r="M2234" s="128"/>
      <c r="N2234" s="128"/>
      <c r="O2234" s="128"/>
    </row>
    <row r="2235" spans="6:15" s="88" customFormat="1" x14ac:dyDescent="0.2">
      <c r="F2235" s="128"/>
      <c r="G2235" s="128"/>
      <c r="J2235" s="128"/>
      <c r="K2235" s="128"/>
      <c r="L2235" s="128"/>
      <c r="M2235" s="128"/>
      <c r="N2235" s="128"/>
      <c r="O2235" s="128"/>
    </row>
    <row r="2236" spans="6:15" s="88" customFormat="1" x14ac:dyDescent="0.2">
      <c r="F2236" s="128"/>
      <c r="G2236" s="128"/>
      <c r="J2236" s="128"/>
      <c r="K2236" s="128"/>
      <c r="L2236" s="128"/>
      <c r="M2236" s="128"/>
      <c r="N2236" s="128"/>
      <c r="O2236" s="128"/>
    </row>
    <row r="2237" spans="6:15" s="88" customFormat="1" x14ac:dyDescent="0.2">
      <c r="F2237" s="128"/>
      <c r="G2237" s="128"/>
      <c r="J2237" s="128"/>
      <c r="K2237" s="128"/>
      <c r="L2237" s="128"/>
      <c r="M2237" s="128"/>
      <c r="N2237" s="128"/>
      <c r="O2237" s="128"/>
    </row>
    <row r="2238" spans="6:15" s="88" customFormat="1" x14ac:dyDescent="0.2">
      <c r="F2238" s="128"/>
      <c r="G2238" s="128"/>
      <c r="J2238" s="128"/>
      <c r="K2238" s="128"/>
      <c r="L2238" s="128"/>
      <c r="M2238" s="128"/>
      <c r="N2238" s="128"/>
      <c r="O2238" s="128"/>
    </row>
    <row r="2239" spans="6:15" s="88" customFormat="1" x14ac:dyDescent="0.2">
      <c r="F2239" s="128"/>
      <c r="G2239" s="128"/>
      <c r="J2239" s="128"/>
      <c r="K2239" s="128"/>
      <c r="L2239" s="128"/>
      <c r="M2239" s="128"/>
      <c r="N2239" s="128"/>
      <c r="O2239" s="128"/>
    </row>
    <row r="2240" spans="6:15" s="88" customFormat="1" x14ac:dyDescent="0.2">
      <c r="F2240" s="128"/>
      <c r="G2240" s="128"/>
      <c r="J2240" s="128"/>
      <c r="K2240" s="128"/>
      <c r="L2240" s="128"/>
      <c r="M2240" s="128"/>
      <c r="N2240" s="128"/>
      <c r="O2240" s="128"/>
    </row>
    <row r="2241" spans="6:15" s="88" customFormat="1" x14ac:dyDescent="0.2">
      <c r="F2241" s="128"/>
      <c r="G2241" s="128"/>
      <c r="J2241" s="128"/>
      <c r="K2241" s="128"/>
      <c r="L2241" s="128"/>
      <c r="M2241" s="128"/>
      <c r="N2241" s="128"/>
      <c r="O2241" s="128"/>
    </row>
    <row r="2242" spans="6:15" s="88" customFormat="1" x14ac:dyDescent="0.2">
      <c r="F2242" s="128"/>
      <c r="G2242" s="128"/>
      <c r="J2242" s="128"/>
      <c r="K2242" s="128"/>
      <c r="L2242" s="128"/>
      <c r="M2242" s="128"/>
      <c r="N2242" s="128"/>
      <c r="O2242" s="128"/>
    </row>
    <row r="2243" spans="6:15" s="88" customFormat="1" x14ac:dyDescent="0.2">
      <c r="F2243" s="128"/>
      <c r="G2243" s="128"/>
      <c r="J2243" s="128"/>
      <c r="K2243" s="128"/>
      <c r="L2243" s="128"/>
      <c r="M2243" s="128"/>
      <c r="N2243" s="128"/>
      <c r="O2243" s="128"/>
    </row>
    <row r="2244" spans="6:15" s="88" customFormat="1" x14ac:dyDescent="0.2">
      <c r="F2244" s="128"/>
      <c r="G2244" s="128"/>
      <c r="J2244" s="128"/>
      <c r="K2244" s="128"/>
      <c r="L2244" s="128"/>
      <c r="M2244" s="128"/>
      <c r="N2244" s="128"/>
      <c r="O2244" s="128"/>
    </row>
    <row r="2245" spans="6:15" s="88" customFormat="1" x14ac:dyDescent="0.2">
      <c r="F2245" s="128"/>
      <c r="G2245" s="128"/>
      <c r="J2245" s="128"/>
      <c r="K2245" s="128"/>
      <c r="L2245" s="128"/>
      <c r="M2245" s="128"/>
      <c r="N2245" s="128"/>
      <c r="O2245" s="128"/>
    </row>
    <row r="2246" spans="6:15" s="88" customFormat="1" x14ac:dyDescent="0.2">
      <c r="F2246" s="128"/>
      <c r="G2246" s="128"/>
      <c r="J2246" s="128"/>
      <c r="K2246" s="128"/>
      <c r="L2246" s="128"/>
      <c r="M2246" s="128"/>
      <c r="N2246" s="128"/>
      <c r="O2246" s="128"/>
    </row>
    <row r="2247" spans="6:15" s="88" customFormat="1" x14ac:dyDescent="0.2">
      <c r="F2247" s="128"/>
      <c r="G2247" s="128"/>
      <c r="J2247" s="128"/>
      <c r="K2247" s="128"/>
      <c r="L2247" s="128"/>
      <c r="M2247" s="128"/>
      <c r="N2247" s="128"/>
      <c r="O2247" s="128"/>
    </row>
    <row r="2248" spans="6:15" s="88" customFormat="1" x14ac:dyDescent="0.2">
      <c r="F2248" s="128"/>
      <c r="G2248" s="128"/>
      <c r="J2248" s="128"/>
      <c r="K2248" s="128"/>
      <c r="L2248" s="128"/>
      <c r="M2248" s="128"/>
      <c r="N2248" s="128"/>
      <c r="O2248" s="128"/>
    </row>
    <row r="2249" spans="6:15" s="88" customFormat="1" x14ac:dyDescent="0.2">
      <c r="F2249" s="128"/>
      <c r="G2249" s="128"/>
      <c r="J2249" s="128"/>
      <c r="K2249" s="128"/>
      <c r="L2249" s="128"/>
      <c r="M2249" s="128"/>
      <c r="N2249" s="128"/>
      <c r="O2249" s="128"/>
    </row>
    <row r="2250" spans="6:15" s="88" customFormat="1" x14ac:dyDescent="0.2">
      <c r="F2250" s="128"/>
      <c r="G2250" s="128"/>
      <c r="J2250" s="128"/>
      <c r="K2250" s="128"/>
      <c r="L2250" s="128"/>
      <c r="M2250" s="128"/>
      <c r="N2250" s="128"/>
      <c r="O2250" s="128"/>
    </row>
    <row r="2251" spans="6:15" s="88" customFormat="1" x14ac:dyDescent="0.2">
      <c r="F2251" s="128"/>
      <c r="G2251" s="128"/>
      <c r="J2251" s="128"/>
      <c r="K2251" s="128"/>
      <c r="L2251" s="128"/>
      <c r="M2251" s="128"/>
      <c r="N2251" s="128"/>
      <c r="O2251" s="128"/>
    </row>
    <row r="2252" spans="6:15" s="88" customFormat="1" x14ac:dyDescent="0.2">
      <c r="F2252" s="128"/>
      <c r="G2252" s="128"/>
      <c r="J2252" s="128"/>
      <c r="K2252" s="128"/>
      <c r="L2252" s="128"/>
      <c r="M2252" s="128"/>
      <c r="N2252" s="128"/>
      <c r="O2252" s="128"/>
    </row>
    <row r="2253" spans="6:15" s="88" customFormat="1" x14ac:dyDescent="0.2">
      <c r="F2253" s="128"/>
      <c r="G2253" s="128"/>
      <c r="J2253" s="128"/>
      <c r="K2253" s="128"/>
      <c r="L2253" s="128"/>
      <c r="M2253" s="128"/>
      <c r="N2253" s="128"/>
      <c r="O2253" s="128"/>
    </row>
    <row r="2254" spans="6:15" s="88" customFormat="1" x14ac:dyDescent="0.2">
      <c r="F2254" s="128"/>
      <c r="G2254" s="128"/>
      <c r="J2254" s="128"/>
      <c r="K2254" s="128"/>
      <c r="L2254" s="128"/>
      <c r="M2254" s="128"/>
      <c r="N2254" s="128"/>
      <c r="O2254" s="128"/>
    </row>
    <row r="2255" spans="6:15" s="88" customFormat="1" x14ac:dyDescent="0.2">
      <c r="F2255" s="128"/>
      <c r="G2255" s="128"/>
      <c r="J2255" s="128"/>
      <c r="K2255" s="128"/>
      <c r="L2255" s="128"/>
      <c r="M2255" s="128"/>
      <c r="N2255" s="128"/>
      <c r="O2255" s="128"/>
    </row>
    <row r="2256" spans="6:15" s="88" customFormat="1" x14ac:dyDescent="0.2">
      <c r="F2256" s="128"/>
      <c r="G2256" s="128"/>
      <c r="J2256" s="128"/>
      <c r="K2256" s="128"/>
      <c r="L2256" s="128"/>
      <c r="M2256" s="128"/>
      <c r="N2256" s="128"/>
      <c r="O2256" s="128"/>
    </row>
    <row r="2257" spans="6:15" s="88" customFormat="1" x14ac:dyDescent="0.2">
      <c r="F2257" s="128"/>
      <c r="G2257" s="128"/>
      <c r="J2257" s="128"/>
      <c r="K2257" s="128"/>
      <c r="L2257" s="128"/>
      <c r="M2257" s="128"/>
      <c r="N2257" s="128"/>
      <c r="O2257" s="128"/>
    </row>
    <row r="2258" spans="6:15" s="88" customFormat="1" x14ac:dyDescent="0.2">
      <c r="F2258" s="128"/>
      <c r="G2258" s="128"/>
      <c r="J2258" s="128"/>
      <c r="K2258" s="128"/>
      <c r="L2258" s="128"/>
      <c r="M2258" s="128"/>
      <c r="N2258" s="128"/>
      <c r="O2258" s="128"/>
    </row>
    <row r="2259" spans="6:15" s="88" customFormat="1" x14ac:dyDescent="0.2">
      <c r="F2259" s="128"/>
      <c r="G2259" s="128"/>
      <c r="J2259" s="128"/>
      <c r="K2259" s="128"/>
      <c r="L2259" s="128"/>
      <c r="M2259" s="128"/>
      <c r="N2259" s="128"/>
      <c r="O2259" s="128"/>
    </row>
    <row r="2260" spans="6:15" s="88" customFormat="1" x14ac:dyDescent="0.2">
      <c r="F2260" s="128"/>
      <c r="G2260" s="128"/>
      <c r="J2260" s="128"/>
      <c r="K2260" s="128"/>
      <c r="L2260" s="128"/>
      <c r="M2260" s="128"/>
      <c r="N2260" s="128"/>
      <c r="O2260" s="128"/>
    </row>
    <row r="2261" spans="6:15" s="88" customFormat="1" x14ac:dyDescent="0.2">
      <c r="F2261" s="128"/>
      <c r="G2261" s="128"/>
      <c r="J2261" s="128"/>
      <c r="K2261" s="128"/>
      <c r="L2261" s="128"/>
      <c r="M2261" s="128"/>
      <c r="N2261" s="128"/>
      <c r="O2261" s="128"/>
    </row>
    <row r="2262" spans="6:15" s="88" customFormat="1" x14ac:dyDescent="0.2">
      <c r="F2262" s="128"/>
      <c r="G2262" s="128"/>
      <c r="J2262" s="128"/>
      <c r="K2262" s="128"/>
      <c r="L2262" s="128"/>
      <c r="M2262" s="128"/>
      <c r="N2262" s="128"/>
      <c r="O2262" s="128"/>
    </row>
    <row r="2263" spans="6:15" s="88" customFormat="1" x14ac:dyDescent="0.2">
      <c r="F2263" s="128"/>
      <c r="G2263" s="128"/>
      <c r="J2263" s="128"/>
      <c r="K2263" s="128"/>
      <c r="L2263" s="128"/>
      <c r="M2263" s="128"/>
      <c r="N2263" s="128"/>
      <c r="O2263" s="128"/>
    </row>
    <row r="2264" spans="6:15" s="88" customFormat="1" x14ac:dyDescent="0.2">
      <c r="F2264" s="128"/>
      <c r="G2264" s="128"/>
      <c r="J2264" s="128"/>
      <c r="K2264" s="128"/>
      <c r="L2264" s="128"/>
      <c r="M2264" s="128"/>
      <c r="N2264" s="128"/>
      <c r="O2264" s="128"/>
    </row>
    <row r="2265" spans="6:15" s="88" customFormat="1" x14ac:dyDescent="0.2">
      <c r="F2265" s="128"/>
      <c r="G2265" s="128"/>
      <c r="J2265" s="128"/>
      <c r="K2265" s="128"/>
      <c r="L2265" s="128"/>
      <c r="M2265" s="128"/>
      <c r="N2265" s="128"/>
      <c r="O2265" s="128"/>
    </row>
    <row r="2266" spans="6:15" s="88" customFormat="1" x14ac:dyDescent="0.2">
      <c r="F2266" s="128"/>
      <c r="G2266" s="128"/>
      <c r="J2266" s="128"/>
      <c r="K2266" s="128"/>
      <c r="L2266" s="128"/>
      <c r="M2266" s="128"/>
      <c r="N2266" s="128"/>
      <c r="O2266" s="128"/>
    </row>
    <row r="2267" spans="6:15" s="88" customFormat="1" x14ac:dyDescent="0.2">
      <c r="F2267" s="128"/>
      <c r="G2267" s="128"/>
      <c r="J2267" s="128"/>
      <c r="K2267" s="128"/>
      <c r="L2267" s="128"/>
      <c r="M2267" s="128"/>
      <c r="N2267" s="128"/>
      <c r="O2267" s="128"/>
    </row>
    <row r="2268" spans="6:15" s="88" customFormat="1" x14ac:dyDescent="0.2">
      <c r="F2268" s="128"/>
      <c r="G2268" s="128"/>
      <c r="J2268" s="128"/>
      <c r="K2268" s="128"/>
      <c r="L2268" s="128"/>
      <c r="M2268" s="128"/>
      <c r="N2268" s="128"/>
      <c r="O2268" s="128"/>
    </row>
    <row r="2269" spans="6:15" s="88" customFormat="1" x14ac:dyDescent="0.2">
      <c r="F2269" s="128"/>
      <c r="G2269" s="128"/>
      <c r="J2269" s="128"/>
      <c r="K2269" s="128"/>
      <c r="L2269" s="128"/>
      <c r="M2269" s="128"/>
      <c r="N2269" s="128"/>
      <c r="O2269" s="128"/>
    </row>
    <row r="2270" spans="6:15" s="88" customFormat="1" x14ac:dyDescent="0.2">
      <c r="F2270" s="128"/>
      <c r="G2270" s="128"/>
      <c r="J2270" s="128"/>
      <c r="K2270" s="128"/>
      <c r="L2270" s="128"/>
      <c r="M2270" s="128"/>
      <c r="N2270" s="128"/>
      <c r="O2270" s="128"/>
    </row>
    <row r="2271" spans="6:15" s="88" customFormat="1" x14ac:dyDescent="0.2">
      <c r="F2271" s="128"/>
      <c r="G2271" s="128"/>
      <c r="J2271" s="128"/>
      <c r="K2271" s="128"/>
      <c r="L2271" s="128"/>
      <c r="M2271" s="128"/>
      <c r="N2271" s="128"/>
      <c r="O2271" s="128"/>
    </row>
    <row r="2272" spans="6:15" s="88" customFormat="1" x14ac:dyDescent="0.2">
      <c r="F2272" s="128"/>
      <c r="G2272" s="128"/>
      <c r="J2272" s="128"/>
      <c r="K2272" s="128"/>
      <c r="L2272" s="128"/>
      <c r="M2272" s="128"/>
      <c r="N2272" s="128"/>
      <c r="O2272" s="128"/>
    </row>
    <row r="2273" spans="6:15" s="88" customFormat="1" x14ac:dyDescent="0.2">
      <c r="F2273" s="128"/>
      <c r="G2273" s="128"/>
      <c r="J2273" s="128"/>
      <c r="K2273" s="128"/>
      <c r="L2273" s="128"/>
      <c r="M2273" s="128"/>
      <c r="N2273" s="128"/>
      <c r="O2273" s="128"/>
    </row>
    <row r="2274" spans="6:15" s="88" customFormat="1" x14ac:dyDescent="0.2">
      <c r="F2274" s="128"/>
      <c r="G2274" s="128"/>
      <c r="J2274" s="128"/>
      <c r="K2274" s="128"/>
      <c r="L2274" s="128"/>
      <c r="M2274" s="128"/>
      <c r="N2274" s="128"/>
      <c r="O2274" s="128"/>
    </row>
    <row r="2275" spans="6:15" s="88" customFormat="1" x14ac:dyDescent="0.2">
      <c r="F2275" s="128"/>
      <c r="G2275" s="128"/>
      <c r="J2275" s="128"/>
      <c r="K2275" s="128"/>
      <c r="L2275" s="128"/>
      <c r="M2275" s="128"/>
      <c r="N2275" s="128"/>
      <c r="O2275" s="128"/>
    </row>
    <row r="2276" spans="6:15" s="88" customFormat="1" x14ac:dyDescent="0.2">
      <c r="F2276" s="128"/>
      <c r="G2276" s="128"/>
      <c r="J2276" s="128"/>
      <c r="K2276" s="128"/>
      <c r="L2276" s="128"/>
      <c r="M2276" s="128"/>
      <c r="N2276" s="128"/>
      <c r="O2276" s="128"/>
    </row>
    <row r="2277" spans="6:15" s="88" customFormat="1" x14ac:dyDescent="0.2">
      <c r="F2277" s="128"/>
      <c r="G2277" s="128"/>
      <c r="J2277" s="128"/>
      <c r="K2277" s="128"/>
      <c r="L2277" s="128"/>
      <c r="M2277" s="128"/>
      <c r="N2277" s="128"/>
      <c r="O2277" s="128"/>
    </row>
    <row r="2278" spans="6:15" s="88" customFormat="1" x14ac:dyDescent="0.2">
      <c r="F2278" s="128"/>
      <c r="G2278" s="128"/>
      <c r="J2278" s="128"/>
      <c r="K2278" s="128"/>
      <c r="L2278" s="128"/>
      <c r="M2278" s="128"/>
      <c r="N2278" s="128"/>
      <c r="O2278" s="128"/>
    </row>
    <row r="2279" spans="6:15" s="88" customFormat="1" x14ac:dyDescent="0.2">
      <c r="F2279" s="128"/>
      <c r="G2279" s="128"/>
      <c r="J2279" s="128"/>
      <c r="K2279" s="128"/>
      <c r="L2279" s="128"/>
      <c r="M2279" s="128"/>
      <c r="N2279" s="128"/>
      <c r="O2279" s="128"/>
    </row>
    <row r="2280" spans="6:15" s="88" customFormat="1" x14ac:dyDescent="0.2">
      <c r="F2280" s="128"/>
      <c r="G2280" s="128"/>
      <c r="J2280" s="128"/>
      <c r="K2280" s="128"/>
      <c r="L2280" s="128"/>
      <c r="M2280" s="128"/>
      <c r="N2280" s="128"/>
      <c r="O2280" s="128"/>
    </row>
    <row r="2281" spans="6:15" s="88" customFormat="1" x14ac:dyDescent="0.2">
      <c r="F2281" s="128"/>
      <c r="G2281" s="128"/>
      <c r="J2281" s="128"/>
      <c r="K2281" s="128"/>
      <c r="L2281" s="128"/>
      <c r="M2281" s="128"/>
      <c r="N2281" s="128"/>
      <c r="O2281" s="128"/>
    </row>
    <row r="2282" spans="6:15" s="88" customFormat="1" x14ac:dyDescent="0.2">
      <c r="F2282" s="128"/>
      <c r="G2282" s="128"/>
      <c r="J2282" s="128"/>
      <c r="K2282" s="128"/>
      <c r="L2282" s="128"/>
      <c r="M2282" s="128"/>
      <c r="N2282" s="128"/>
      <c r="O2282" s="128"/>
    </row>
    <row r="2283" spans="6:15" s="88" customFormat="1" x14ac:dyDescent="0.2">
      <c r="F2283" s="128"/>
      <c r="G2283" s="128"/>
      <c r="J2283" s="128"/>
      <c r="K2283" s="128"/>
      <c r="L2283" s="128"/>
      <c r="M2283" s="128"/>
      <c r="N2283" s="128"/>
      <c r="O2283" s="128"/>
    </row>
    <row r="2284" spans="6:15" s="88" customFormat="1" x14ac:dyDescent="0.2">
      <c r="F2284" s="128"/>
      <c r="G2284" s="128"/>
      <c r="J2284" s="128"/>
      <c r="K2284" s="128"/>
      <c r="L2284" s="128"/>
      <c r="M2284" s="128"/>
      <c r="N2284" s="128"/>
      <c r="O2284" s="128"/>
    </row>
    <row r="2285" spans="6:15" s="88" customFormat="1" x14ac:dyDescent="0.2">
      <c r="F2285" s="128"/>
      <c r="G2285" s="128"/>
      <c r="J2285" s="128"/>
      <c r="K2285" s="128"/>
      <c r="L2285" s="128"/>
      <c r="M2285" s="128"/>
      <c r="N2285" s="128"/>
      <c r="O2285" s="128"/>
    </row>
    <row r="2286" spans="6:15" s="88" customFormat="1" x14ac:dyDescent="0.2">
      <c r="F2286" s="128"/>
      <c r="G2286" s="128"/>
      <c r="J2286" s="128"/>
      <c r="K2286" s="128"/>
      <c r="L2286" s="128"/>
      <c r="M2286" s="128"/>
      <c r="N2286" s="128"/>
      <c r="O2286" s="128"/>
    </row>
    <row r="2287" spans="6:15" s="88" customFormat="1" x14ac:dyDescent="0.2">
      <c r="F2287" s="128"/>
      <c r="G2287" s="128"/>
      <c r="J2287" s="128"/>
      <c r="K2287" s="128"/>
      <c r="L2287" s="128"/>
      <c r="M2287" s="128"/>
      <c r="N2287" s="128"/>
      <c r="O2287" s="128"/>
    </row>
    <row r="2288" spans="6:15" s="88" customFormat="1" x14ac:dyDescent="0.2">
      <c r="F2288" s="128"/>
      <c r="G2288" s="128"/>
      <c r="J2288" s="128"/>
      <c r="K2288" s="128"/>
      <c r="L2288" s="128"/>
      <c r="M2288" s="128"/>
      <c r="N2288" s="128"/>
      <c r="O2288" s="128"/>
    </row>
    <row r="2289" spans="6:15" s="88" customFormat="1" x14ac:dyDescent="0.2">
      <c r="F2289" s="128"/>
      <c r="G2289" s="128"/>
      <c r="J2289" s="128"/>
      <c r="K2289" s="128"/>
      <c r="L2289" s="128"/>
      <c r="M2289" s="128"/>
      <c r="N2289" s="128"/>
      <c r="O2289" s="128"/>
    </row>
    <row r="2290" spans="6:15" s="88" customFormat="1" x14ac:dyDescent="0.2">
      <c r="F2290" s="128"/>
      <c r="G2290" s="128"/>
      <c r="J2290" s="128"/>
      <c r="K2290" s="128"/>
      <c r="L2290" s="128"/>
      <c r="M2290" s="128"/>
      <c r="N2290" s="128"/>
      <c r="O2290" s="128"/>
    </row>
    <row r="2291" spans="6:15" s="88" customFormat="1" x14ac:dyDescent="0.2">
      <c r="F2291" s="128"/>
      <c r="G2291" s="128"/>
      <c r="J2291" s="128"/>
      <c r="K2291" s="128"/>
      <c r="L2291" s="128"/>
      <c r="M2291" s="128"/>
      <c r="N2291" s="128"/>
      <c r="O2291" s="128"/>
    </row>
    <row r="2292" spans="6:15" s="88" customFormat="1" x14ac:dyDescent="0.2">
      <c r="F2292" s="128"/>
      <c r="G2292" s="128"/>
      <c r="J2292" s="128"/>
      <c r="K2292" s="128"/>
      <c r="L2292" s="128"/>
      <c r="M2292" s="128"/>
      <c r="N2292" s="128"/>
      <c r="O2292" s="128"/>
    </row>
    <row r="2293" spans="6:15" s="88" customFormat="1" x14ac:dyDescent="0.2">
      <c r="F2293" s="128"/>
      <c r="G2293" s="128"/>
      <c r="J2293" s="128"/>
      <c r="K2293" s="128"/>
      <c r="L2293" s="128"/>
      <c r="M2293" s="128"/>
      <c r="N2293" s="128"/>
      <c r="O2293" s="128"/>
    </row>
    <row r="2294" spans="6:15" s="88" customFormat="1" x14ac:dyDescent="0.2">
      <c r="F2294" s="128"/>
      <c r="G2294" s="128"/>
      <c r="J2294" s="128"/>
      <c r="K2294" s="128"/>
      <c r="L2294" s="128"/>
      <c r="M2294" s="128"/>
      <c r="N2294" s="128"/>
      <c r="O2294" s="128"/>
    </row>
    <row r="2295" spans="6:15" s="88" customFormat="1" x14ac:dyDescent="0.2">
      <c r="F2295" s="128"/>
      <c r="G2295" s="128"/>
      <c r="J2295" s="128"/>
      <c r="K2295" s="128"/>
      <c r="L2295" s="128"/>
      <c r="M2295" s="128"/>
      <c r="N2295" s="128"/>
      <c r="O2295" s="128"/>
    </row>
    <row r="2296" spans="6:15" s="88" customFormat="1" x14ac:dyDescent="0.2">
      <c r="F2296" s="128"/>
      <c r="G2296" s="128"/>
      <c r="J2296" s="128"/>
      <c r="K2296" s="128"/>
      <c r="L2296" s="128"/>
      <c r="M2296" s="128"/>
      <c r="N2296" s="128"/>
      <c r="O2296" s="128"/>
    </row>
    <row r="2297" spans="6:15" s="88" customFormat="1" x14ac:dyDescent="0.2">
      <c r="F2297" s="128"/>
      <c r="G2297" s="128"/>
      <c r="J2297" s="128"/>
      <c r="K2297" s="128"/>
      <c r="L2297" s="128"/>
      <c r="M2297" s="128"/>
      <c r="N2297" s="128"/>
      <c r="O2297" s="128"/>
    </row>
    <row r="2298" spans="6:15" s="88" customFormat="1" x14ac:dyDescent="0.2">
      <c r="F2298" s="128"/>
      <c r="G2298" s="128"/>
      <c r="J2298" s="128"/>
      <c r="K2298" s="128"/>
      <c r="L2298" s="128"/>
      <c r="M2298" s="128"/>
      <c r="N2298" s="128"/>
      <c r="O2298" s="128"/>
    </row>
    <row r="2299" spans="6:15" s="88" customFormat="1" x14ac:dyDescent="0.2">
      <c r="F2299" s="128"/>
      <c r="G2299" s="128"/>
      <c r="J2299" s="128"/>
      <c r="K2299" s="128"/>
      <c r="L2299" s="128"/>
      <c r="M2299" s="128"/>
      <c r="N2299" s="128"/>
      <c r="O2299" s="128"/>
    </row>
    <row r="2300" spans="6:15" s="88" customFormat="1" x14ac:dyDescent="0.2">
      <c r="F2300" s="128"/>
      <c r="G2300" s="128"/>
      <c r="J2300" s="128"/>
      <c r="K2300" s="128"/>
      <c r="L2300" s="128"/>
      <c r="M2300" s="128"/>
      <c r="N2300" s="128"/>
      <c r="O2300" s="128"/>
    </row>
    <row r="2301" spans="6:15" s="88" customFormat="1" x14ac:dyDescent="0.2">
      <c r="F2301" s="128"/>
      <c r="G2301" s="128"/>
      <c r="J2301" s="128"/>
      <c r="K2301" s="128"/>
      <c r="L2301" s="128"/>
      <c r="M2301" s="128"/>
      <c r="N2301" s="128"/>
      <c r="O2301" s="128"/>
    </row>
    <row r="2302" spans="6:15" s="88" customFormat="1" x14ac:dyDescent="0.2">
      <c r="F2302" s="128"/>
      <c r="G2302" s="128"/>
      <c r="J2302" s="128"/>
      <c r="K2302" s="128"/>
      <c r="L2302" s="128"/>
      <c r="M2302" s="128"/>
      <c r="N2302" s="128"/>
      <c r="O2302" s="128"/>
    </row>
    <row r="2303" spans="6:15" s="88" customFormat="1" x14ac:dyDescent="0.2">
      <c r="F2303" s="128"/>
      <c r="G2303" s="128"/>
      <c r="J2303" s="128"/>
      <c r="K2303" s="128"/>
      <c r="L2303" s="128"/>
      <c r="M2303" s="128"/>
      <c r="N2303" s="128"/>
      <c r="O2303" s="128"/>
    </row>
    <row r="2304" spans="6:15" s="88" customFormat="1" x14ac:dyDescent="0.2">
      <c r="F2304" s="128"/>
      <c r="G2304" s="128"/>
      <c r="J2304" s="128"/>
      <c r="K2304" s="128"/>
      <c r="L2304" s="128"/>
      <c r="M2304" s="128"/>
      <c r="N2304" s="128"/>
      <c r="O2304" s="128"/>
    </row>
    <row r="2305" spans="6:15" s="88" customFormat="1" x14ac:dyDescent="0.2">
      <c r="F2305" s="128"/>
      <c r="G2305" s="128"/>
      <c r="J2305" s="128"/>
      <c r="K2305" s="128"/>
      <c r="L2305" s="128"/>
      <c r="M2305" s="128"/>
      <c r="N2305" s="128"/>
      <c r="O2305" s="128"/>
    </row>
    <row r="2306" spans="6:15" s="88" customFormat="1" x14ac:dyDescent="0.2">
      <c r="F2306" s="128"/>
      <c r="G2306" s="128"/>
      <c r="J2306" s="128"/>
      <c r="K2306" s="128"/>
      <c r="L2306" s="128"/>
      <c r="M2306" s="128"/>
      <c r="N2306" s="128"/>
      <c r="O2306" s="128"/>
    </row>
    <row r="2307" spans="6:15" s="88" customFormat="1" x14ac:dyDescent="0.2">
      <c r="F2307" s="128"/>
      <c r="G2307" s="128"/>
      <c r="J2307" s="128"/>
      <c r="K2307" s="128"/>
      <c r="L2307" s="128"/>
      <c r="M2307" s="128"/>
      <c r="N2307" s="128"/>
      <c r="O2307" s="128"/>
    </row>
    <row r="2308" spans="6:15" s="88" customFormat="1" x14ac:dyDescent="0.2">
      <c r="F2308" s="128"/>
      <c r="G2308" s="128"/>
      <c r="J2308" s="128"/>
      <c r="K2308" s="128"/>
      <c r="L2308" s="128"/>
      <c r="M2308" s="128"/>
      <c r="N2308" s="128"/>
      <c r="O2308" s="128"/>
    </row>
    <row r="2309" spans="6:15" s="88" customFormat="1" x14ac:dyDescent="0.2">
      <c r="F2309" s="128"/>
      <c r="G2309" s="128"/>
      <c r="J2309" s="128"/>
      <c r="K2309" s="128"/>
      <c r="L2309" s="128"/>
      <c r="M2309" s="128"/>
      <c r="N2309" s="128"/>
      <c r="O2309" s="128"/>
    </row>
    <row r="2310" spans="6:15" s="88" customFormat="1" x14ac:dyDescent="0.2">
      <c r="F2310" s="128"/>
      <c r="G2310" s="128"/>
      <c r="J2310" s="128"/>
      <c r="K2310" s="128"/>
      <c r="L2310" s="128"/>
      <c r="M2310" s="128"/>
      <c r="N2310" s="128"/>
      <c r="O2310" s="128"/>
    </row>
    <row r="2311" spans="6:15" s="88" customFormat="1" x14ac:dyDescent="0.2">
      <c r="F2311" s="128"/>
      <c r="G2311" s="128"/>
      <c r="J2311" s="128"/>
      <c r="K2311" s="128"/>
      <c r="L2311" s="128"/>
      <c r="M2311" s="128"/>
      <c r="N2311" s="128"/>
      <c r="O2311" s="128"/>
    </row>
    <row r="2312" spans="6:15" s="88" customFormat="1" x14ac:dyDescent="0.2">
      <c r="F2312" s="128"/>
      <c r="G2312" s="128"/>
      <c r="J2312" s="128"/>
      <c r="K2312" s="128"/>
      <c r="L2312" s="128"/>
      <c r="M2312" s="128"/>
      <c r="N2312" s="128"/>
      <c r="O2312" s="128"/>
    </row>
    <row r="2313" spans="6:15" s="88" customFormat="1" x14ac:dyDescent="0.2">
      <c r="F2313" s="128"/>
      <c r="G2313" s="128"/>
      <c r="J2313" s="128"/>
      <c r="K2313" s="128"/>
      <c r="L2313" s="128"/>
      <c r="M2313" s="128"/>
      <c r="N2313" s="128"/>
      <c r="O2313" s="128"/>
    </row>
    <row r="2314" spans="6:15" s="88" customFormat="1" x14ac:dyDescent="0.2">
      <c r="F2314" s="128"/>
      <c r="G2314" s="128"/>
      <c r="J2314" s="128"/>
      <c r="K2314" s="128"/>
      <c r="L2314" s="128"/>
      <c r="M2314" s="128"/>
      <c r="N2314" s="128"/>
      <c r="O2314" s="128"/>
    </row>
    <row r="2315" spans="6:15" s="88" customFormat="1" x14ac:dyDescent="0.2">
      <c r="F2315" s="128"/>
      <c r="G2315" s="128"/>
      <c r="J2315" s="128"/>
      <c r="K2315" s="128"/>
      <c r="L2315" s="128"/>
      <c r="M2315" s="128"/>
      <c r="N2315" s="128"/>
      <c r="O2315" s="128"/>
    </row>
    <row r="2316" spans="6:15" s="88" customFormat="1" x14ac:dyDescent="0.2">
      <c r="F2316" s="128"/>
      <c r="G2316" s="128"/>
      <c r="J2316" s="128"/>
      <c r="K2316" s="128"/>
      <c r="L2316" s="128"/>
      <c r="M2316" s="128"/>
      <c r="N2316" s="128"/>
      <c r="O2316" s="128"/>
    </row>
    <row r="2317" spans="6:15" s="88" customFormat="1" x14ac:dyDescent="0.2">
      <c r="F2317" s="128"/>
      <c r="G2317" s="128"/>
      <c r="J2317" s="128"/>
      <c r="K2317" s="128"/>
      <c r="L2317" s="128"/>
      <c r="M2317" s="128"/>
      <c r="N2317" s="128"/>
      <c r="O2317" s="128"/>
    </row>
    <row r="2318" spans="6:15" s="88" customFormat="1" x14ac:dyDescent="0.2">
      <c r="F2318" s="128"/>
      <c r="G2318" s="128"/>
      <c r="J2318" s="128"/>
      <c r="K2318" s="128"/>
      <c r="L2318" s="128"/>
      <c r="M2318" s="128"/>
      <c r="N2318" s="128"/>
      <c r="O2318" s="128"/>
    </row>
    <row r="2319" spans="6:15" s="88" customFormat="1" x14ac:dyDescent="0.2">
      <c r="F2319" s="128"/>
      <c r="G2319" s="128"/>
      <c r="J2319" s="128"/>
      <c r="K2319" s="128"/>
      <c r="L2319" s="128"/>
      <c r="M2319" s="128"/>
      <c r="N2319" s="128"/>
      <c r="O2319" s="128"/>
    </row>
    <row r="2320" spans="6:15" s="88" customFormat="1" x14ac:dyDescent="0.2">
      <c r="F2320" s="128"/>
      <c r="G2320" s="128"/>
      <c r="J2320" s="128"/>
      <c r="K2320" s="128"/>
      <c r="L2320" s="128"/>
      <c r="M2320" s="128"/>
      <c r="N2320" s="128"/>
      <c r="O2320" s="128"/>
    </row>
    <row r="2321" spans="6:15" s="88" customFormat="1" x14ac:dyDescent="0.2">
      <c r="F2321" s="128"/>
      <c r="G2321" s="128"/>
      <c r="J2321" s="128"/>
      <c r="K2321" s="128"/>
      <c r="L2321" s="128"/>
      <c r="M2321" s="128"/>
      <c r="N2321" s="128"/>
      <c r="O2321" s="128"/>
    </row>
    <row r="2322" spans="6:15" s="88" customFormat="1" x14ac:dyDescent="0.2">
      <c r="F2322" s="128"/>
      <c r="G2322" s="128"/>
      <c r="J2322" s="128"/>
      <c r="K2322" s="128"/>
      <c r="L2322" s="128"/>
      <c r="M2322" s="128"/>
      <c r="N2322" s="128"/>
      <c r="O2322" s="128"/>
    </row>
    <row r="2323" spans="6:15" s="88" customFormat="1" x14ac:dyDescent="0.2">
      <c r="F2323" s="128"/>
      <c r="G2323" s="128"/>
      <c r="J2323" s="128"/>
      <c r="K2323" s="128"/>
      <c r="L2323" s="128"/>
      <c r="M2323" s="128"/>
      <c r="N2323" s="128"/>
      <c r="O2323" s="128"/>
    </row>
    <row r="2324" spans="6:15" s="88" customFormat="1" x14ac:dyDescent="0.2">
      <c r="F2324" s="128"/>
      <c r="G2324" s="128"/>
      <c r="J2324" s="128"/>
      <c r="K2324" s="128"/>
      <c r="L2324" s="128"/>
      <c r="M2324" s="128"/>
      <c r="N2324" s="128"/>
      <c r="O2324" s="128"/>
    </row>
    <row r="2325" spans="6:15" s="88" customFormat="1" x14ac:dyDescent="0.2">
      <c r="F2325" s="128"/>
      <c r="G2325" s="128"/>
      <c r="J2325" s="128"/>
      <c r="K2325" s="128"/>
      <c r="L2325" s="128"/>
      <c r="M2325" s="128"/>
      <c r="N2325" s="128"/>
      <c r="O2325" s="128"/>
    </row>
    <row r="2326" spans="6:15" s="88" customFormat="1" x14ac:dyDescent="0.2">
      <c r="F2326" s="128"/>
      <c r="G2326" s="128"/>
      <c r="J2326" s="128"/>
      <c r="K2326" s="128"/>
      <c r="L2326" s="128"/>
      <c r="M2326" s="128"/>
      <c r="N2326" s="128"/>
      <c r="O2326" s="128"/>
    </row>
    <row r="2327" spans="6:15" s="88" customFormat="1" x14ac:dyDescent="0.2">
      <c r="F2327" s="128"/>
      <c r="G2327" s="128"/>
      <c r="J2327" s="128"/>
      <c r="K2327" s="128"/>
      <c r="L2327" s="128"/>
      <c r="M2327" s="128"/>
      <c r="N2327" s="128"/>
      <c r="O2327" s="128"/>
    </row>
    <row r="2328" spans="6:15" s="88" customFormat="1" x14ac:dyDescent="0.2">
      <c r="F2328" s="128"/>
      <c r="G2328" s="128"/>
      <c r="J2328" s="128"/>
      <c r="K2328" s="128"/>
      <c r="L2328" s="128"/>
      <c r="M2328" s="128"/>
      <c r="N2328" s="128"/>
      <c r="O2328" s="128"/>
    </row>
    <row r="2329" spans="6:15" s="88" customFormat="1" x14ac:dyDescent="0.2">
      <c r="F2329" s="128"/>
      <c r="G2329" s="128"/>
      <c r="J2329" s="128"/>
      <c r="K2329" s="128"/>
      <c r="L2329" s="128"/>
      <c r="M2329" s="128"/>
      <c r="N2329" s="128"/>
      <c r="O2329" s="128"/>
    </row>
    <row r="2330" spans="6:15" s="88" customFormat="1" x14ac:dyDescent="0.2">
      <c r="F2330" s="128"/>
      <c r="G2330" s="128"/>
      <c r="J2330" s="128"/>
      <c r="K2330" s="128"/>
      <c r="L2330" s="128"/>
      <c r="M2330" s="128"/>
      <c r="N2330" s="128"/>
      <c r="O2330" s="128"/>
    </row>
    <row r="2331" spans="6:15" s="88" customFormat="1" x14ac:dyDescent="0.2">
      <c r="F2331" s="128"/>
      <c r="G2331" s="128"/>
      <c r="J2331" s="128"/>
      <c r="K2331" s="128"/>
      <c r="L2331" s="128"/>
      <c r="M2331" s="128"/>
      <c r="N2331" s="128"/>
      <c r="O2331" s="128"/>
    </row>
    <row r="2332" spans="6:15" s="88" customFormat="1" x14ac:dyDescent="0.2">
      <c r="F2332" s="128"/>
      <c r="G2332" s="128"/>
      <c r="J2332" s="128"/>
      <c r="K2332" s="128"/>
      <c r="L2332" s="128"/>
      <c r="M2332" s="128"/>
      <c r="N2332" s="128"/>
      <c r="O2332" s="128"/>
    </row>
    <row r="2333" spans="6:15" s="88" customFormat="1" x14ac:dyDescent="0.2">
      <c r="F2333" s="128"/>
      <c r="G2333" s="128"/>
      <c r="J2333" s="128"/>
      <c r="K2333" s="128"/>
      <c r="L2333" s="128"/>
      <c r="M2333" s="128"/>
      <c r="N2333" s="128"/>
      <c r="O2333" s="128"/>
    </row>
    <row r="2334" spans="6:15" s="88" customFormat="1" x14ac:dyDescent="0.2">
      <c r="F2334" s="128"/>
      <c r="G2334" s="128"/>
      <c r="J2334" s="128"/>
      <c r="K2334" s="128"/>
      <c r="L2334" s="128"/>
      <c r="M2334" s="128"/>
      <c r="N2334" s="128"/>
      <c r="O2334" s="128"/>
    </row>
    <row r="2335" spans="6:15" s="88" customFormat="1" x14ac:dyDescent="0.2">
      <c r="F2335" s="128"/>
      <c r="G2335" s="128"/>
      <c r="J2335" s="128"/>
      <c r="K2335" s="128"/>
      <c r="L2335" s="128"/>
      <c r="M2335" s="128"/>
      <c r="N2335" s="128"/>
      <c r="O2335" s="128"/>
    </row>
    <row r="2336" spans="6:15" s="88" customFormat="1" x14ac:dyDescent="0.2">
      <c r="F2336" s="128"/>
      <c r="G2336" s="128"/>
      <c r="J2336" s="128"/>
      <c r="K2336" s="128"/>
      <c r="L2336" s="128"/>
      <c r="M2336" s="128"/>
      <c r="N2336" s="128"/>
      <c r="O2336" s="128"/>
    </row>
    <row r="2337" spans="6:15" s="88" customFormat="1" x14ac:dyDescent="0.2">
      <c r="F2337" s="128"/>
      <c r="G2337" s="128"/>
      <c r="J2337" s="128"/>
      <c r="K2337" s="128"/>
      <c r="L2337" s="128"/>
      <c r="M2337" s="128"/>
      <c r="N2337" s="128"/>
      <c r="O2337" s="128"/>
    </row>
    <row r="2338" spans="6:15" s="88" customFormat="1" x14ac:dyDescent="0.2">
      <c r="F2338" s="128"/>
      <c r="G2338" s="128"/>
      <c r="J2338" s="128"/>
      <c r="K2338" s="128"/>
      <c r="L2338" s="128"/>
      <c r="M2338" s="128"/>
      <c r="N2338" s="128"/>
      <c r="O2338" s="128"/>
    </row>
    <row r="2339" spans="6:15" s="88" customFormat="1" x14ac:dyDescent="0.2">
      <c r="F2339" s="128"/>
      <c r="G2339" s="128"/>
      <c r="J2339" s="128"/>
      <c r="K2339" s="128"/>
      <c r="L2339" s="128"/>
      <c r="M2339" s="128"/>
      <c r="N2339" s="128"/>
      <c r="O2339" s="128"/>
    </row>
    <row r="2340" spans="6:15" s="88" customFormat="1" x14ac:dyDescent="0.2">
      <c r="F2340" s="128"/>
      <c r="G2340" s="128"/>
      <c r="J2340" s="128"/>
      <c r="K2340" s="128"/>
      <c r="L2340" s="128"/>
      <c r="M2340" s="128"/>
      <c r="N2340" s="128"/>
      <c r="O2340" s="128"/>
    </row>
    <row r="2341" spans="6:15" s="88" customFormat="1" x14ac:dyDescent="0.2">
      <c r="F2341" s="128"/>
      <c r="G2341" s="128"/>
      <c r="J2341" s="128"/>
      <c r="K2341" s="128"/>
      <c r="L2341" s="128"/>
      <c r="M2341" s="128"/>
      <c r="N2341" s="128"/>
      <c r="O2341" s="128"/>
    </row>
    <row r="2342" spans="6:15" s="88" customFormat="1" x14ac:dyDescent="0.2">
      <c r="F2342" s="128"/>
      <c r="G2342" s="128"/>
      <c r="J2342" s="128"/>
      <c r="K2342" s="128"/>
      <c r="L2342" s="128"/>
      <c r="M2342" s="128"/>
      <c r="N2342" s="128"/>
      <c r="O2342" s="128"/>
    </row>
    <row r="2343" spans="6:15" s="88" customFormat="1" x14ac:dyDescent="0.2">
      <c r="F2343" s="128"/>
      <c r="G2343" s="128"/>
      <c r="J2343" s="128"/>
      <c r="K2343" s="128"/>
      <c r="L2343" s="128"/>
      <c r="M2343" s="128"/>
      <c r="N2343" s="128"/>
      <c r="O2343" s="128"/>
    </row>
    <row r="2344" spans="6:15" s="88" customFormat="1" x14ac:dyDescent="0.2">
      <c r="F2344" s="128"/>
      <c r="G2344" s="128"/>
      <c r="J2344" s="128"/>
      <c r="K2344" s="128"/>
      <c r="L2344" s="128"/>
      <c r="M2344" s="128"/>
      <c r="N2344" s="128"/>
      <c r="O2344" s="128"/>
    </row>
    <row r="2345" spans="6:15" s="88" customFormat="1" x14ac:dyDescent="0.2">
      <c r="F2345" s="128"/>
      <c r="G2345" s="128"/>
      <c r="J2345" s="128"/>
      <c r="K2345" s="128"/>
      <c r="L2345" s="128"/>
      <c r="M2345" s="128"/>
      <c r="N2345" s="128"/>
      <c r="O2345" s="128"/>
    </row>
    <row r="2346" spans="6:15" s="88" customFormat="1" x14ac:dyDescent="0.2">
      <c r="F2346" s="128"/>
      <c r="G2346" s="128"/>
      <c r="J2346" s="128"/>
      <c r="K2346" s="128"/>
      <c r="L2346" s="128"/>
      <c r="M2346" s="128"/>
      <c r="N2346" s="128"/>
      <c r="O2346" s="128"/>
    </row>
    <row r="2347" spans="6:15" s="88" customFormat="1" x14ac:dyDescent="0.2">
      <c r="F2347" s="128"/>
      <c r="G2347" s="128"/>
      <c r="J2347" s="128"/>
      <c r="K2347" s="128"/>
      <c r="L2347" s="128"/>
      <c r="M2347" s="128"/>
      <c r="N2347" s="128"/>
      <c r="O2347" s="128"/>
    </row>
    <row r="2348" spans="6:15" s="88" customFormat="1" x14ac:dyDescent="0.2">
      <c r="F2348" s="128"/>
      <c r="G2348" s="128"/>
      <c r="J2348" s="128"/>
      <c r="K2348" s="128"/>
      <c r="L2348" s="128"/>
      <c r="M2348" s="128"/>
      <c r="N2348" s="128"/>
      <c r="O2348" s="128"/>
    </row>
    <row r="2349" spans="6:15" s="88" customFormat="1" x14ac:dyDescent="0.2">
      <c r="F2349" s="128"/>
      <c r="G2349" s="128"/>
      <c r="J2349" s="128"/>
      <c r="K2349" s="128"/>
      <c r="L2349" s="128"/>
      <c r="M2349" s="128"/>
      <c r="N2349" s="128"/>
      <c r="O2349" s="128"/>
    </row>
    <row r="2350" spans="6:15" s="88" customFormat="1" x14ac:dyDescent="0.2">
      <c r="F2350" s="128"/>
      <c r="G2350" s="128"/>
      <c r="J2350" s="128"/>
      <c r="K2350" s="128"/>
      <c r="L2350" s="128"/>
      <c r="M2350" s="128"/>
      <c r="N2350" s="128"/>
      <c r="O2350" s="128"/>
    </row>
    <row r="2351" spans="6:15" s="88" customFormat="1" x14ac:dyDescent="0.2">
      <c r="F2351" s="128"/>
      <c r="G2351" s="128"/>
      <c r="J2351" s="128"/>
      <c r="K2351" s="128"/>
      <c r="L2351" s="128"/>
      <c r="M2351" s="128"/>
      <c r="N2351" s="128"/>
      <c r="O2351" s="128"/>
    </row>
    <row r="2352" spans="6:15" s="88" customFormat="1" x14ac:dyDescent="0.2">
      <c r="F2352" s="128"/>
      <c r="G2352" s="128"/>
      <c r="J2352" s="128"/>
      <c r="K2352" s="128"/>
      <c r="L2352" s="128"/>
      <c r="M2352" s="128"/>
      <c r="N2352" s="128"/>
      <c r="O2352" s="128"/>
    </row>
    <row r="2353" spans="6:15" s="88" customFormat="1" x14ac:dyDescent="0.2">
      <c r="F2353" s="128"/>
      <c r="G2353" s="128"/>
      <c r="J2353" s="128"/>
      <c r="K2353" s="128"/>
      <c r="L2353" s="128"/>
      <c r="M2353" s="128"/>
      <c r="N2353" s="128"/>
      <c r="O2353" s="128"/>
    </row>
    <row r="2354" spans="6:15" s="88" customFormat="1" x14ac:dyDescent="0.2">
      <c r="F2354" s="128"/>
      <c r="G2354" s="128"/>
      <c r="J2354" s="128"/>
      <c r="K2354" s="128"/>
      <c r="L2354" s="128"/>
      <c r="M2354" s="128"/>
      <c r="N2354" s="128"/>
      <c r="O2354" s="128"/>
    </row>
    <row r="2355" spans="6:15" s="88" customFormat="1" x14ac:dyDescent="0.2">
      <c r="F2355" s="128"/>
      <c r="G2355" s="128"/>
      <c r="J2355" s="128"/>
      <c r="K2355" s="128"/>
      <c r="L2355" s="128"/>
      <c r="M2355" s="128"/>
      <c r="N2355" s="128"/>
      <c r="O2355" s="128"/>
    </row>
    <row r="2356" spans="6:15" s="88" customFormat="1" x14ac:dyDescent="0.2">
      <c r="F2356" s="128"/>
      <c r="G2356" s="128"/>
      <c r="J2356" s="128"/>
      <c r="K2356" s="128"/>
      <c r="L2356" s="128"/>
      <c r="M2356" s="128"/>
      <c r="N2356" s="128"/>
      <c r="O2356" s="128"/>
    </row>
    <row r="2357" spans="6:15" s="88" customFormat="1" x14ac:dyDescent="0.2">
      <c r="F2357" s="128"/>
      <c r="G2357" s="128"/>
      <c r="J2357" s="128"/>
      <c r="K2357" s="128"/>
      <c r="L2357" s="128"/>
      <c r="M2357" s="128"/>
      <c r="N2357" s="128"/>
      <c r="O2357" s="128"/>
    </row>
    <row r="2358" spans="6:15" s="88" customFormat="1" x14ac:dyDescent="0.2">
      <c r="F2358" s="128"/>
      <c r="G2358" s="128"/>
      <c r="J2358" s="128"/>
      <c r="K2358" s="128"/>
      <c r="L2358" s="128"/>
      <c r="M2358" s="128"/>
      <c r="N2358" s="128"/>
      <c r="O2358" s="128"/>
    </row>
    <row r="2359" spans="6:15" s="88" customFormat="1" x14ac:dyDescent="0.2">
      <c r="F2359" s="128"/>
      <c r="G2359" s="128"/>
      <c r="J2359" s="128"/>
      <c r="K2359" s="128"/>
      <c r="L2359" s="128"/>
      <c r="M2359" s="128"/>
      <c r="N2359" s="128"/>
      <c r="O2359" s="128"/>
    </row>
    <row r="2360" spans="6:15" s="88" customFormat="1" x14ac:dyDescent="0.2">
      <c r="F2360" s="128"/>
      <c r="G2360" s="128"/>
      <c r="J2360" s="128"/>
      <c r="K2360" s="128"/>
      <c r="L2360" s="128"/>
      <c r="M2360" s="128"/>
      <c r="N2360" s="128"/>
      <c r="O2360" s="128"/>
    </row>
    <row r="2361" spans="6:15" s="88" customFormat="1" x14ac:dyDescent="0.2">
      <c r="F2361" s="128"/>
      <c r="G2361" s="128"/>
      <c r="J2361" s="128"/>
      <c r="K2361" s="128"/>
      <c r="L2361" s="128"/>
      <c r="M2361" s="128"/>
      <c r="N2361" s="128"/>
      <c r="O2361" s="128"/>
    </row>
    <row r="2362" spans="6:15" s="88" customFormat="1" x14ac:dyDescent="0.2">
      <c r="F2362" s="128"/>
      <c r="G2362" s="128"/>
      <c r="J2362" s="128"/>
      <c r="K2362" s="128"/>
      <c r="L2362" s="128"/>
      <c r="M2362" s="128"/>
      <c r="N2362" s="128"/>
      <c r="O2362" s="128"/>
    </row>
    <row r="2363" spans="6:15" s="88" customFormat="1" x14ac:dyDescent="0.2">
      <c r="F2363" s="128"/>
      <c r="G2363" s="128"/>
      <c r="J2363" s="128"/>
      <c r="K2363" s="128"/>
      <c r="L2363" s="128"/>
      <c r="M2363" s="128"/>
      <c r="N2363" s="128"/>
      <c r="O2363" s="128"/>
    </row>
    <row r="2364" spans="6:15" s="88" customFormat="1" x14ac:dyDescent="0.2">
      <c r="F2364" s="128"/>
      <c r="G2364" s="128"/>
      <c r="J2364" s="128"/>
      <c r="K2364" s="128"/>
      <c r="L2364" s="128"/>
      <c r="M2364" s="128"/>
      <c r="N2364" s="128"/>
      <c r="O2364" s="128"/>
    </row>
    <row r="2365" spans="6:15" s="88" customFormat="1" x14ac:dyDescent="0.2">
      <c r="F2365" s="128"/>
      <c r="G2365" s="128"/>
      <c r="J2365" s="128"/>
      <c r="K2365" s="128"/>
      <c r="L2365" s="128"/>
      <c r="M2365" s="128"/>
      <c r="N2365" s="128"/>
      <c r="O2365" s="128"/>
    </row>
    <row r="2366" spans="6:15" s="88" customFormat="1" x14ac:dyDescent="0.2">
      <c r="F2366" s="128"/>
      <c r="G2366" s="128"/>
      <c r="J2366" s="128"/>
      <c r="K2366" s="128"/>
      <c r="L2366" s="128"/>
      <c r="M2366" s="128"/>
      <c r="N2366" s="128"/>
      <c r="O2366" s="128"/>
    </row>
    <row r="2367" spans="6:15" s="88" customFormat="1" x14ac:dyDescent="0.2">
      <c r="F2367" s="128"/>
      <c r="G2367" s="128"/>
      <c r="J2367" s="128"/>
      <c r="K2367" s="128"/>
      <c r="L2367" s="128"/>
      <c r="M2367" s="128"/>
      <c r="N2367" s="128"/>
      <c r="O2367" s="128"/>
    </row>
    <row r="2368" spans="6:15" s="88" customFormat="1" x14ac:dyDescent="0.2">
      <c r="F2368" s="128"/>
      <c r="G2368" s="128"/>
      <c r="J2368" s="128"/>
      <c r="K2368" s="128"/>
      <c r="L2368" s="128"/>
      <c r="M2368" s="128"/>
      <c r="N2368" s="128"/>
      <c r="O2368" s="128"/>
    </row>
    <row r="2369" spans="6:15" s="88" customFormat="1" x14ac:dyDescent="0.2">
      <c r="F2369" s="128"/>
      <c r="G2369" s="128"/>
      <c r="J2369" s="128"/>
      <c r="K2369" s="128"/>
      <c r="L2369" s="128"/>
      <c r="M2369" s="128"/>
      <c r="N2369" s="128"/>
      <c r="O2369" s="128"/>
    </row>
    <row r="2370" spans="6:15" s="88" customFormat="1" x14ac:dyDescent="0.2">
      <c r="F2370" s="128"/>
      <c r="G2370" s="128"/>
      <c r="J2370" s="128"/>
      <c r="K2370" s="128"/>
      <c r="L2370" s="128"/>
      <c r="M2370" s="128"/>
      <c r="N2370" s="128"/>
      <c r="O2370" s="128"/>
    </row>
    <row r="2371" spans="6:15" s="88" customFormat="1" x14ac:dyDescent="0.2">
      <c r="F2371" s="128"/>
      <c r="G2371" s="128"/>
      <c r="J2371" s="128"/>
      <c r="K2371" s="128"/>
      <c r="L2371" s="128"/>
      <c r="M2371" s="128"/>
      <c r="N2371" s="128"/>
      <c r="O2371" s="128"/>
    </row>
    <row r="2372" spans="6:15" s="88" customFormat="1" x14ac:dyDescent="0.2">
      <c r="F2372" s="128"/>
      <c r="G2372" s="128"/>
      <c r="J2372" s="128"/>
      <c r="K2372" s="128"/>
      <c r="L2372" s="128"/>
      <c r="M2372" s="128"/>
      <c r="N2372" s="128"/>
      <c r="O2372" s="128"/>
    </row>
    <row r="2373" spans="6:15" s="88" customFormat="1" x14ac:dyDescent="0.2">
      <c r="F2373" s="128"/>
      <c r="G2373" s="128"/>
      <c r="J2373" s="128"/>
      <c r="K2373" s="128"/>
      <c r="L2373" s="128"/>
      <c r="M2373" s="128"/>
      <c r="N2373" s="128"/>
      <c r="O2373" s="128"/>
    </row>
    <row r="2374" spans="6:15" s="88" customFormat="1" x14ac:dyDescent="0.2">
      <c r="F2374" s="128"/>
      <c r="G2374" s="128"/>
      <c r="J2374" s="128"/>
      <c r="K2374" s="128"/>
      <c r="L2374" s="128"/>
      <c r="M2374" s="128"/>
      <c r="N2374" s="128"/>
      <c r="O2374" s="128"/>
    </row>
    <row r="2375" spans="6:15" s="88" customFormat="1" x14ac:dyDescent="0.2">
      <c r="F2375" s="128"/>
      <c r="G2375" s="128"/>
      <c r="J2375" s="128"/>
      <c r="K2375" s="128"/>
      <c r="L2375" s="128"/>
      <c r="M2375" s="128"/>
      <c r="N2375" s="128"/>
      <c r="O2375" s="128"/>
    </row>
    <row r="2376" spans="6:15" s="88" customFormat="1" x14ac:dyDescent="0.2">
      <c r="F2376" s="128"/>
      <c r="G2376" s="128"/>
      <c r="J2376" s="128"/>
      <c r="K2376" s="128"/>
      <c r="L2376" s="128"/>
      <c r="M2376" s="128"/>
      <c r="N2376" s="128"/>
      <c r="O2376" s="128"/>
    </row>
    <row r="2377" spans="6:15" s="88" customFormat="1" x14ac:dyDescent="0.2">
      <c r="F2377" s="128"/>
      <c r="G2377" s="128"/>
      <c r="J2377" s="128"/>
      <c r="K2377" s="128"/>
      <c r="L2377" s="128"/>
      <c r="M2377" s="128"/>
      <c r="N2377" s="128"/>
      <c r="O2377" s="128"/>
    </row>
    <row r="2378" spans="6:15" s="88" customFormat="1" x14ac:dyDescent="0.2">
      <c r="F2378" s="128"/>
      <c r="G2378" s="128"/>
      <c r="J2378" s="128"/>
      <c r="K2378" s="128"/>
      <c r="L2378" s="128"/>
      <c r="M2378" s="128"/>
      <c r="N2378" s="128"/>
      <c r="O2378" s="128"/>
    </row>
    <row r="2379" spans="6:15" s="88" customFormat="1" x14ac:dyDescent="0.2">
      <c r="F2379" s="128"/>
      <c r="G2379" s="128"/>
      <c r="J2379" s="128"/>
      <c r="K2379" s="128"/>
      <c r="L2379" s="128"/>
      <c r="M2379" s="128"/>
      <c r="N2379" s="128"/>
      <c r="O2379" s="128"/>
    </row>
    <row r="2380" spans="6:15" s="88" customFormat="1" x14ac:dyDescent="0.2">
      <c r="F2380" s="128"/>
      <c r="G2380" s="128"/>
      <c r="J2380" s="128"/>
      <c r="K2380" s="128"/>
      <c r="L2380" s="128"/>
      <c r="M2380" s="128"/>
      <c r="N2380" s="128"/>
      <c r="O2380" s="128"/>
    </row>
    <row r="2381" spans="6:15" s="88" customFormat="1" x14ac:dyDescent="0.2">
      <c r="F2381" s="128"/>
      <c r="G2381" s="128"/>
      <c r="J2381" s="128"/>
      <c r="K2381" s="128"/>
      <c r="L2381" s="128"/>
      <c r="M2381" s="128"/>
      <c r="N2381" s="128"/>
      <c r="O2381" s="128"/>
    </row>
    <row r="2382" spans="6:15" s="88" customFormat="1" x14ac:dyDescent="0.2">
      <c r="F2382" s="128"/>
      <c r="G2382" s="128"/>
      <c r="J2382" s="128"/>
      <c r="K2382" s="128"/>
      <c r="L2382" s="128"/>
      <c r="M2382" s="128"/>
      <c r="N2382" s="128"/>
      <c r="O2382" s="128"/>
    </row>
    <row r="2383" spans="6:15" s="88" customFormat="1" x14ac:dyDescent="0.2">
      <c r="F2383" s="128"/>
      <c r="G2383" s="128"/>
      <c r="J2383" s="128"/>
      <c r="K2383" s="128"/>
      <c r="L2383" s="128"/>
      <c r="M2383" s="128"/>
      <c r="N2383" s="128"/>
      <c r="O2383" s="128"/>
    </row>
    <row r="2384" spans="6:15" s="88" customFormat="1" x14ac:dyDescent="0.2">
      <c r="F2384" s="128"/>
      <c r="G2384" s="128"/>
      <c r="J2384" s="128"/>
      <c r="K2384" s="128"/>
      <c r="L2384" s="128"/>
      <c r="M2384" s="128"/>
      <c r="N2384" s="128"/>
      <c r="O2384" s="128"/>
    </row>
    <row r="2385" spans="6:15" s="88" customFormat="1" x14ac:dyDescent="0.2">
      <c r="F2385" s="128"/>
      <c r="G2385" s="128"/>
      <c r="J2385" s="128"/>
      <c r="K2385" s="128"/>
      <c r="L2385" s="128"/>
      <c r="M2385" s="128"/>
      <c r="N2385" s="128"/>
      <c r="O2385" s="128"/>
    </row>
    <row r="2386" spans="6:15" s="88" customFormat="1" x14ac:dyDescent="0.2">
      <c r="F2386" s="128"/>
      <c r="G2386" s="128"/>
      <c r="J2386" s="128"/>
      <c r="K2386" s="128"/>
      <c r="L2386" s="128"/>
      <c r="M2386" s="128"/>
      <c r="N2386" s="128"/>
      <c r="O2386" s="128"/>
    </row>
    <row r="2387" spans="6:15" s="88" customFormat="1" x14ac:dyDescent="0.2">
      <c r="F2387" s="128"/>
      <c r="G2387" s="128"/>
      <c r="J2387" s="128"/>
      <c r="K2387" s="128"/>
      <c r="L2387" s="128"/>
      <c r="M2387" s="128"/>
      <c r="N2387" s="128"/>
      <c r="O2387" s="128"/>
    </row>
    <row r="2388" spans="6:15" s="88" customFormat="1" x14ac:dyDescent="0.2">
      <c r="F2388" s="128"/>
      <c r="G2388" s="128"/>
      <c r="J2388" s="128"/>
      <c r="K2388" s="128"/>
      <c r="L2388" s="128"/>
      <c r="M2388" s="128"/>
      <c r="N2388" s="128"/>
      <c r="O2388" s="128"/>
    </row>
    <row r="2389" spans="6:15" s="88" customFormat="1" x14ac:dyDescent="0.2">
      <c r="F2389" s="128"/>
      <c r="G2389" s="128"/>
      <c r="J2389" s="128"/>
      <c r="K2389" s="128"/>
      <c r="L2389" s="128"/>
      <c r="M2389" s="128"/>
      <c r="N2389" s="128"/>
      <c r="O2389" s="128"/>
    </row>
    <row r="2390" spans="6:15" s="88" customFormat="1" x14ac:dyDescent="0.2">
      <c r="F2390" s="128"/>
      <c r="G2390" s="128"/>
      <c r="J2390" s="128"/>
      <c r="K2390" s="128"/>
      <c r="L2390" s="128"/>
      <c r="M2390" s="128"/>
      <c r="N2390" s="128"/>
      <c r="O2390" s="128"/>
    </row>
    <row r="2391" spans="6:15" s="88" customFormat="1" x14ac:dyDescent="0.2">
      <c r="F2391" s="128"/>
      <c r="G2391" s="128"/>
      <c r="J2391" s="128"/>
      <c r="K2391" s="128"/>
      <c r="L2391" s="128"/>
      <c r="M2391" s="128"/>
      <c r="N2391" s="128"/>
      <c r="O2391" s="128"/>
    </row>
    <row r="2392" spans="6:15" s="88" customFormat="1" x14ac:dyDescent="0.2">
      <c r="F2392" s="128"/>
      <c r="G2392" s="128"/>
      <c r="J2392" s="128"/>
      <c r="K2392" s="128"/>
      <c r="L2392" s="128"/>
      <c r="M2392" s="128"/>
      <c r="N2392" s="128"/>
      <c r="O2392" s="128"/>
    </row>
    <row r="2393" spans="6:15" s="88" customFormat="1" x14ac:dyDescent="0.2">
      <c r="F2393" s="128"/>
      <c r="G2393" s="128"/>
      <c r="J2393" s="128"/>
      <c r="K2393" s="128"/>
      <c r="L2393" s="128"/>
      <c r="M2393" s="128"/>
      <c r="N2393" s="128"/>
      <c r="O2393" s="128"/>
    </row>
    <row r="2394" spans="6:15" s="88" customFormat="1" x14ac:dyDescent="0.2">
      <c r="F2394" s="128"/>
      <c r="G2394" s="128"/>
      <c r="J2394" s="128"/>
      <c r="K2394" s="128"/>
      <c r="L2394" s="128"/>
      <c r="M2394" s="128"/>
      <c r="N2394" s="128"/>
      <c r="O2394" s="128"/>
    </row>
    <row r="2395" spans="6:15" s="88" customFormat="1" x14ac:dyDescent="0.2">
      <c r="F2395" s="128"/>
      <c r="G2395" s="128"/>
      <c r="J2395" s="128"/>
      <c r="K2395" s="128"/>
      <c r="L2395" s="128"/>
      <c r="M2395" s="128"/>
      <c r="N2395" s="128"/>
      <c r="O2395" s="128"/>
    </row>
    <row r="2396" spans="6:15" s="88" customFormat="1" x14ac:dyDescent="0.2">
      <c r="F2396" s="128"/>
      <c r="G2396" s="128"/>
      <c r="J2396" s="128"/>
      <c r="K2396" s="128"/>
      <c r="L2396" s="128"/>
      <c r="M2396" s="128"/>
      <c r="N2396" s="128"/>
      <c r="O2396" s="128"/>
    </row>
    <row r="2397" spans="6:15" s="88" customFormat="1" x14ac:dyDescent="0.2">
      <c r="F2397" s="128"/>
      <c r="G2397" s="128"/>
      <c r="J2397" s="128"/>
      <c r="K2397" s="128"/>
      <c r="L2397" s="128"/>
      <c r="M2397" s="128"/>
      <c r="N2397" s="128"/>
      <c r="O2397" s="128"/>
    </row>
    <row r="2398" spans="6:15" s="88" customFormat="1" x14ac:dyDescent="0.2">
      <c r="F2398" s="128"/>
      <c r="G2398" s="128"/>
      <c r="J2398" s="128"/>
      <c r="K2398" s="128"/>
      <c r="L2398" s="128"/>
      <c r="M2398" s="128"/>
      <c r="N2398" s="128"/>
      <c r="O2398" s="128"/>
    </row>
    <row r="2399" spans="6:15" s="88" customFormat="1" x14ac:dyDescent="0.2">
      <c r="F2399" s="128"/>
      <c r="G2399" s="128"/>
      <c r="J2399" s="128"/>
      <c r="K2399" s="128"/>
      <c r="L2399" s="128"/>
      <c r="M2399" s="128"/>
      <c r="N2399" s="128"/>
      <c r="O2399" s="128"/>
    </row>
    <row r="2400" spans="6:15" s="88" customFormat="1" x14ac:dyDescent="0.2">
      <c r="F2400" s="128"/>
      <c r="G2400" s="128"/>
      <c r="J2400" s="128"/>
      <c r="K2400" s="128"/>
      <c r="L2400" s="128"/>
      <c r="M2400" s="128"/>
      <c r="N2400" s="128"/>
      <c r="O2400" s="128"/>
    </row>
    <row r="2401" spans="6:15" s="88" customFormat="1" x14ac:dyDescent="0.2">
      <c r="F2401" s="128"/>
      <c r="G2401" s="128"/>
      <c r="J2401" s="128"/>
      <c r="K2401" s="128"/>
      <c r="L2401" s="128"/>
      <c r="M2401" s="128"/>
      <c r="N2401" s="128"/>
      <c r="O2401" s="128"/>
    </row>
    <row r="2402" spans="6:15" s="88" customFormat="1" x14ac:dyDescent="0.2">
      <c r="F2402" s="128"/>
      <c r="G2402" s="128"/>
      <c r="J2402" s="128"/>
      <c r="K2402" s="128"/>
      <c r="L2402" s="128"/>
      <c r="M2402" s="128"/>
      <c r="N2402" s="128"/>
      <c r="O2402" s="128"/>
    </row>
    <row r="2403" spans="6:15" s="88" customFormat="1" x14ac:dyDescent="0.2">
      <c r="F2403" s="128"/>
      <c r="G2403" s="128"/>
      <c r="J2403" s="128"/>
      <c r="K2403" s="128"/>
      <c r="L2403" s="128"/>
      <c r="M2403" s="128"/>
      <c r="N2403" s="128"/>
      <c r="O2403" s="128"/>
    </row>
    <row r="2404" spans="6:15" s="88" customFormat="1" x14ac:dyDescent="0.2">
      <c r="F2404" s="128"/>
      <c r="G2404" s="128"/>
      <c r="J2404" s="128"/>
      <c r="K2404" s="128"/>
      <c r="L2404" s="128"/>
      <c r="M2404" s="128"/>
      <c r="N2404" s="128"/>
      <c r="O2404" s="128"/>
    </row>
    <row r="2405" spans="6:15" s="88" customFormat="1" x14ac:dyDescent="0.2">
      <c r="F2405" s="128"/>
      <c r="G2405" s="128"/>
      <c r="J2405" s="128"/>
      <c r="K2405" s="128"/>
      <c r="L2405" s="128"/>
      <c r="M2405" s="128"/>
      <c r="N2405" s="128"/>
      <c r="O2405" s="128"/>
    </row>
    <row r="2406" spans="6:15" s="88" customFormat="1" x14ac:dyDescent="0.2">
      <c r="F2406" s="128"/>
      <c r="G2406" s="128"/>
      <c r="J2406" s="128"/>
      <c r="K2406" s="128"/>
      <c r="L2406" s="128"/>
      <c r="M2406" s="128"/>
      <c r="N2406" s="128"/>
      <c r="O2406" s="128"/>
    </row>
    <row r="2407" spans="6:15" s="88" customFormat="1" x14ac:dyDescent="0.2">
      <c r="F2407" s="128"/>
      <c r="G2407" s="128"/>
      <c r="J2407" s="128"/>
      <c r="K2407" s="128"/>
      <c r="L2407" s="128"/>
      <c r="M2407" s="128"/>
      <c r="N2407" s="128"/>
      <c r="O2407" s="128"/>
    </row>
    <row r="2408" spans="6:15" s="88" customFormat="1" x14ac:dyDescent="0.2">
      <c r="F2408" s="128"/>
      <c r="G2408" s="128"/>
      <c r="J2408" s="128"/>
      <c r="K2408" s="128"/>
      <c r="L2408" s="128"/>
      <c r="M2408" s="128"/>
      <c r="N2408" s="128"/>
      <c r="O2408" s="128"/>
    </row>
    <row r="2409" spans="6:15" s="88" customFormat="1" x14ac:dyDescent="0.2">
      <c r="F2409" s="128"/>
      <c r="G2409" s="128"/>
      <c r="J2409" s="128"/>
      <c r="K2409" s="128"/>
      <c r="L2409" s="128"/>
      <c r="M2409" s="128"/>
      <c r="N2409" s="128"/>
      <c r="O2409" s="128"/>
    </row>
    <row r="2410" spans="6:15" s="88" customFormat="1" x14ac:dyDescent="0.2">
      <c r="F2410" s="128"/>
      <c r="G2410" s="128"/>
      <c r="J2410" s="128"/>
      <c r="K2410" s="128"/>
      <c r="L2410" s="128"/>
      <c r="M2410" s="128"/>
      <c r="N2410" s="128"/>
      <c r="O2410" s="128"/>
    </row>
    <row r="2411" spans="6:15" s="88" customFormat="1" x14ac:dyDescent="0.2">
      <c r="F2411" s="128"/>
      <c r="G2411" s="128"/>
      <c r="J2411" s="128"/>
      <c r="K2411" s="128"/>
      <c r="L2411" s="128"/>
      <c r="M2411" s="128"/>
      <c r="N2411" s="128"/>
      <c r="O2411" s="128"/>
    </row>
    <row r="2412" spans="6:15" s="88" customFormat="1" x14ac:dyDescent="0.2">
      <c r="F2412" s="128"/>
      <c r="G2412" s="128"/>
      <c r="J2412" s="128"/>
      <c r="K2412" s="128"/>
      <c r="L2412" s="128"/>
      <c r="M2412" s="128"/>
      <c r="N2412" s="128"/>
      <c r="O2412" s="128"/>
    </row>
    <row r="2413" spans="6:15" s="88" customFormat="1" x14ac:dyDescent="0.2">
      <c r="F2413" s="128"/>
      <c r="G2413" s="128"/>
      <c r="J2413" s="128"/>
      <c r="K2413" s="128"/>
      <c r="L2413" s="128"/>
      <c r="M2413" s="128"/>
      <c r="N2413" s="128"/>
      <c r="O2413" s="128"/>
    </row>
    <row r="2414" spans="6:15" s="88" customFormat="1" x14ac:dyDescent="0.2">
      <c r="F2414" s="128"/>
      <c r="G2414" s="128"/>
      <c r="J2414" s="128"/>
      <c r="K2414" s="128"/>
      <c r="L2414" s="128"/>
      <c r="M2414" s="128"/>
      <c r="N2414" s="128"/>
      <c r="O2414" s="128"/>
    </row>
    <row r="2415" spans="6:15" s="88" customFormat="1" x14ac:dyDescent="0.2">
      <c r="F2415" s="128"/>
      <c r="G2415" s="128"/>
      <c r="J2415" s="128"/>
      <c r="K2415" s="128"/>
      <c r="L2415" s="128"/>
      <c r="M2415" s="128"/>
      <c r="N2415" s="128"/>
      <c r="O2415" s="128"/>
    </row>
    <row r="2416" spans="6:15" s="88" customFormat="1" x14ac:dyDescent="0.2">
      <c r="F2416" s="128"/>
      <c r="G2416" s="128"/>
      <c r="J2416" s="128"/>
      <c r="K2416" s="128"/>
      <c r="L2416" s="128"/>
      <c r="M2416" s="128"/>
      <c r="N2416" s="128"/>
      <c r="O2416" s="128"/>
    </row>
    <row r="2417" spans="6:15" s="88" customFormat="1" x14ac:dyDescent="0.2">
      <c r="F2417" s="128"/>
      <c r="G2417" s="128"/>
      <c r="J2417" s="128"/>
      <c r="K2417" s="128"/>
      <c r="L2417" s="128"/>
      <c r="M2417" s="128"/>
      <c r="N2417" s="128"/>
      <c r="O2417" s="128"/>
    </row>
    <row r="2418" spans="6:15" s="88" customFormat="1" x14ac:dyDescent="0.2">
      <c r="F2418" s="128"/>
      <c r="G2418" s="128"/>
      <c r="J2418" s="128"/>
      <c r="K2418" s="128"/>
      <c r="L2418" s="128"/>
      <c r="M2418" s="128"/>
      <c r="N2418" s="128"/>
      <c r="O2418" s="128"/>
    </row>
    <row r="2419" spans="6:15" s="88" customFormat="1" x14ac:dyDescent="0.2">
      <c r="F2419" s="128"/>
      <c r="G2419" s="128"/>
      <c r="J2419" s="128"/>
      <c r="K2419" s="128"/>
      <c r="L2419" s="128"/>
      <c r="M2419" s="128"/>
      <c r="N2419" s="128"/>
      <c r="O2419" s="128"/>
    </row>
    <row r="2420" spans="6:15" s="88" customFormat="1" x14ac:dyDescent="0.2">
      <c r="F2420" s="128"/>
      <c r="G2420" s="128"/>
      <c r="J2420" s="128"/>
      <c r="K2420" s="128"/>
      <c r="L2420" s="128"/>
      <c r="M2420" s="128"/>
      <c r="N2420" s="128"/>
      <c r="O2420" s="128"/>
    </row>
    <row r="2421" spans="6:15" s="88" customFormat="1" x14ac:dyDescent="0.2">
      <c r="F2421" s="128"/>
      <c r="G2421" s="128"/>
      <c r="J2421" s="128"/>
      <c r="K2421" s="128"/>
      <c r="L2421" s="128"/>
      <c r="M2421" s="128"/>
      <c r="N2421" s="128"/>
      <c r="O2421" s="128"/>
    </row>
    <row r="2422" spans="6:15" s="88" customFormat="1" x14ac:dyDescent="0.2">
      <c r="F2422" s="128"/>
      <c r="G2422" s="128"/>
      <c r="J2422" s="128"/>
      <c r="K2422" s="128"/>
      <c r="L2422" s="128"/>
      <c r="M2422" s="128"/>
      <c r="N2422" s="128"/>
      <c r="O2422" s="128"/>
    </row>
    <row r="2423" spans="6:15" s="88" customFormat="1" x14ac:dyDescent="0.2">
      <c r="F2423" s="128"/>
      <c r="G2423" s="128"/>
      <c r="J2423" s="128"/>
      <c r="K2423" s="128"/>
      <c r="L2423" s="128"/>
      <c r="M2423" s="128"/>
      <c r="N2423" s="128"/>
      <c r="O2423" s="128"/>
    </row>
    <row r="2424" spans="6:15" s="88" customFormat="1" x14ac:dyDescent="0.2">
      <c r="F2424" s="128"/>
      <c r="G2424" s="128"/>
      <c r="J2424" s="128"/>
      <c r="K2424" s="128"/>
      <c r="L2424" s="128"/>
      <c r="M2424" s="128"/>
      <c r="N2424" s="128"/>
      <c r="O2424" s="128"/>
    </row>
    <row r="2425" spans="6:15" s="88" customFormat="1" x14ac:dyDescent="0.2">
      <c r="F2425" s="128"/>
      <c r="G2425" s="128"/>
      <c r="J2425" s="128"/>
      <c r="K2425" s="128"/>
      <c r="L2425" s="128"/>
      <c r="M2425" s="128"/>
      <c r="N2425" s="128"/>
      <c r="O2425" s="128"/>
    </row>
    <row r="2426" spans="6:15" s="88" customFormat="1" x14ac:dyDescent="0.2">
      <c r="F2426" s="128"/>
      <c r="G2426" s="128"/>
      <c r="J2426" s="128"/>
      <c r="K2426" s="128"/>
      <c r="L2426" s="128"/>
      <c r="M2426" s="128"/>
      <c r="N2426" s="128"/>
      <c r="O2426" s="128"/>
    </row>
    <row r="2427" spans="6:15" s="88" customFormat="1" x14ac:dyDescent="0.2">
      <c r="F2427" s="128"/>
      <c r="G2427" s="128"/>
      <c r="J2427" s="128"/>
      <c r="K2427" s="128"/>
      <c r="L2427" s="128"/>
      <c r="M2427" s="128"/>
      <c r="N2427" s="128"/>
      <c r="O2427" s="128"/>
    </row>
    <row r="2428" spans="6:15" s="88" customFormat="1" x14ac:dyDescent="0.2">
      <c r="F2428" s="128"/>
      <c r="G2428" s="128"/>
      <c r="J2428" s="128"/>
      <c r="K2428" s="128"/>
      <c r="L2428" s="128"/>
      <c r="M2428" s="128"/>
      <c r="N2428" s="128"/>
      <c r="O2428" s="128"/>
    </row>
    <row r="2429" spans="6:15" s="88" customFormat="1" x14ac:dyDescent="0.2">
      <c r="F2429" s="128"/>
      <c r="G2429" s="128"/>
      <c r="J2429" s="128"/>
      <c r="K2429" s="128"/>
      <c r="L2429" s="128"/>
      <c r="M2429" s="128"/>
      <c r="N2429" s="128"/>
      <c r="O2429" s="128"/>
    </row>
    <row r="2430" spans="6:15" s="88" customFormat="1" x14ac:dyDescent="0.2">
      <c r="F2430" s="128"/>
      <c r="G2430" s="128"/>
      <c r="J2430" s="128"/>
      <c r="K2430" s="128"/>
      <c r="L2430" s="128"/>
      <c r="M2430" s="128"/>
      <c r="N2430" s="128"/>
      <c r="O2430" s="128"/>
    </row>
    <row r="2431" spans="6:15" s="88" customFormat="1" x14ac:dyDescent="0.2">
      <c r="F2431" s="128"/>
      <c r="G2431" s="128"/>
      <c r="J2431" s="128"/>
      <c r="K2431" s="128"/>
      <c r="L2431" s="128"/>
      <c r="M2431" s="128"/>
      <c r="N2431" s="128"/>
      <c r="O2431" s="128"/>
    </row>
    <row r="2432" spans="6:15" s="88" customFormat="1" x14ac:dyDescent="0.2">
      <c r="F2432" s="128"/>
      <c r="G2432" s="128"/>
      <c r="J2432" s="128"/>
      <c r="K2432" s="128"/>
      <c r="L2432" s="128"/>
      <c r="M2432" s="128"/>
      <c r="N2432" s="128"/>
      <c r="O2432" s="128"/>
    </row>
    <row r="2433" spans="6:15" s="88" customFormat="1" x14ac:dyDescent="0.2">
      <c r="F2433" s="128"/>
      <c r="G2433" s="128"/>
      <c r="J2433" s="128"/>
      <c r="K2433" s="128"/>
      <c r="L2433" s="128"/>
      <c r="M2433" s="128"/>
      <c r="N2433" s="128"/>
      <c r="O2433" s="128"/>
    </row>
    <row r="2434" spans="6:15" s="88" customFormat="1" x14ac:dyDescent="0.2">
      <c r="F2434" s="128"/>
      <c r="G2434" s="128"/>
      <c r="J2434" s="128"/>
      <c r="K2434" s="128"/>
      <c r="L2434" s="128"/>
      <c r="M2434" s="128"/>
      <c r="N2434" s="128"/>
      <c r="O2434" s="128"/>
    </row>
    <row r="2435" spans="6:15" s="88" customFormat="1" x14ac:dyDescent="0.2">
      <c r="F2435" s="128"/>
      <c r="G2435" s="128"/>
      <c r="J2435" s="128"/>
      <c r="K2435" s="128"/>
      <c r="L2435" s="128"/>
      <c r="M2435" s="128"/>
      <c r="N2435" s="128"/>
      <c r="O2435" s="128"/>
    </row>
    <row r="2436" spans="6:15" s="88" customFormat="1" x14ac:dyDescent="0.2">
      <c r="F2436" s="128"/>
      <c r="G2436" s="128"/>
      <c r="J2436" s="128"/>
      <c r="K2436" s="128"/>
      <c r="L2436" s="128"/>
      <c r="M2436" s="128"/>
      <c r="N2436" s="128"/>
      <c r="O2436" s="128"/>
    </row>
    <row r="2437" spans="6:15" s="88" customFormat="1" x14ac:dyDescent="0.2">
      <c r="F2437" s="128"/>
      <c r="G2437" s="128"/>
      <c r="J2437" s="128"/>
      <c r="K2437" s="128"/>
      <c r="L2437" s="128"/>
      <c r="M2437" s="128"/>
      <c r="N2437" s="128"/>
      <c r="O2437" s="128"/>
    </row>
    <row r="2438" spans="6:15" s="88" customFormat="1" x14ac:dyDescent="0.2">
      <c r="F2438" s="128"/>
      <c r="G2438" s="128"/>
      <c r="J2438" s="128"/>
      <c r="K2438" s="128"/>
      <c r="L2438" s="128"/>
      <c r="M2438" s="128"/>
      <c r="N2438" s="128"/>
      <c r="O2438" s="128"/>
    </row>
    <row r="2439" spans="6:15" s="88" customFormat="1" x14ac:dyDescent="0.2">
      <c r="F2439" s="128"/>
      <c r="G2439" s="128"/>
      <c r="J2439" s="128"/>
      <c r="K2439" s="128"/>
      <c r="L2439" s="128"/>
      <c r="M2439" s="128"/>
      <c r="N2439" s="128"/>
      <c r="O2439" s="128"/>
    </row>
    <row r="2440" spans="6:15" s="88" customFormat="1" x14ac:dyDescent="0.2">
      <c r="F2440" s="128"/>
      <c r="G2440" s="128"/>
      <c r="J2440" s="128"/>
      <c r="K2440" s="128"/>
      <c r="L2440" s="128"/>
      <c r="M2440" s="128"/>
      <c r="N2440" s="128"/>
      <c r="O2440" s="128"/>
    </row>
    <row r="2441" spans="6:15" s="88" customFormat="1" x14ac:dyDescent="0.2">
      <c r="F2441" s="128"/>
      <c r="G2441" s="128"/>
      <c r="J2441" s="128"/>
      <c r="K2441" s="128"/>
      <c r="L2441" s="128"/>
      <c r="M2441" s="128"/>
      <c r="N2441" s="128"/>
      <c r="O2441" s="128"/>
    </row>
    <row r="2442" spans="6:15" s="88" customFormat="1" x14ac:dyDescent="0.2">
      <c r="F2442" s="128"/>
      <c r="G2442" s="128"/>
      <c r="J2442" s="128"/>
      <c r="K2442" s="128"/>
      <c r="L2442" s="128"/>
      <c r="M2442" s="128"/>
      <c r="N2442" s="128"/>
      <c r="O2442" s="128"/>
    </row>
    <row r="2443" spans="6:15" s="88" customFormat="1" x14ac:dyDescent="0.2">
      <c r="F2443" s="128"/>
      <c r="G2443" s="128"/>
      <c r="J2443" s="128"/>
      <c r="K2443" s="128"/>
      <c r="L2443" s="128"/>
      <c r="M2443" s="128"/>
      <c r="N2443" s="128"/>
      <c r="O2443" s="128"/>
    </row>
    <row r="2444" spans="6:15" s="88" customFormat="1" x14ac:dyDescent="0.2">
      <c r="F2444" s="128"/>
      <c r="G2444" s="128"/>
      <c r="J2444" s="128"/>
      <c r="K2444" s="128"/>
      <c r="L2444" s="128"/>
      <c r="M2444" s="128"/>
      <c r="N2444" s="128"/>
      <c r="O2444" s="128"/>
    </row>
    <row r="2445" spans="6:15" s="88" customFormat="1" x14ac:dyDescent="0.2">
      <c r="F2445" s="128"/>
      <c r="G2445" s="128"/>
      <c r="J2445" s="128"/>
      <c r="K2445" s="128"/>
      <c r="L2445" s="128"/>
      <c r="M2445" s="128"/>
      <c r="N2445" s="128"/>
      <c r="O2445" s="128"/>
    </row>
    <row r="2446" spans="6:15" s="88" customFormat="1" x14ac:dyDescent="0.2">
      <c r="F2446" s="128"/>
      <c r="G2446" s="128"/>
      <c r="J2446" s="128"/>
      <c r="K2446" s="128"/>
      <c r="L2446" s="128"/>
      <c r="M2446" s="128"/>
      <c r="N2446" s="128"/>
      <c r="O2446" s="128"/>
    </row>
    <row r="2447" spans="6:15" s="88" customFormat="1" x14ac:dyDescent="0.2">
      <c r="F2447" s="128"/>
      <c r="G2447" s="128"/>
      <c r="J2447" s="128"/>
      <c r="K2447" s="128"/>
      <c r="L2447" s="128"/>
      <c r="M2447" s="128"/>
      <c r="N2447" s="128"/>
      <c r="O2447" s="128"/>
    </row>
    <row r="2448" spans="6:15" s="88" customFormat="1" x14ac:dyDescent="0.2">
      <c r="F2448" s="128"/>
      <c r="G2448" s="128"/>
      <c r="J2448" s="128"/>
      <c r="K2448" s="128"/>
      <c r="L2448" s="128"/>
      <c r="M2448" s="128"/>
      <c r="N2448" s="128"/>
      <c r="O2448" s="128"/>
    </row>
    <row r="2449" spans="6:15" s="88" customFormat="1" x14ac:dyDescent="0.2">
      <c r="F2449" s="128"/>
      <c r="G2449" s="128"/>
      <c r="J2449" s="128"/>
      <c r="K2449" s="128"/>
      <c r="L2449" s="128"/>
      <c r="M2449" s="128"/>
      <c r="N2449" s="128"/>
      <c r="O2449" s="128"/>
    </row>
    <row r="2450" spans="6:15" s="88" customFormat="1" x14ac:dyDescent="0.2">
      <c r="F2450" s="128"/>
      <c r="G2450" s="128"/>
      <c r="J2450" s="128"/>
      <c r="K2450" s="128"/>
      <c r="L2450" s="128"/>
      <c r="M2450" s="128"/>
      <c r="N2450" s="128"/>
      <c r="O2450" s="128"/>
    </row>
    <row r="2451" spans="6:15" s="88" customFormat="1" x14ac:dyDescent="0.2">
      <c r="F2451" s="128"/>
      <c r="G2451" s="128"/>
      <c r="J2451" s="128"/>
      <c r="K2451" s="128"/>
      <c r="L2451" s="128"/>
      <c r="M2451" s="128"/>
      <c r="N2451" s="128"/>
      <c r="O2451" s="128"/>
    </row>
    <row r="2452" spans="6:15" s="88" customFormat="1" x14ac:dyDescent="0.2">
      <c r="F2452" s="128"/>
      <c r="G2452" s="128"/>
      <c r="J2452" s="128"/>
      <c r="K2452" s="128"/>
      <c r="L2452" s="128"/>
      <c r="M2452" s="128"/>
      <c r="N2452" s="128"/>
      <c r="O2452" s="128"/>
    </row>
    <row r="2453" spans="6:15" s="88" customFormat="1" x14ac:dyDescent="0.2">
      <c r="F2453" s="128"/>
      <c r="G2453" s="128"/>
      <c r="J2453" s="128"/>
      <c r="K2453" s="128"/>
      <c r="L2453" s="128"/>
      <c r="M2453" s="128"/>
      <c r="N2453" s="128"/>
      <c r="O2453" s="128"/>
    </row>
    <row r="2454" spans="6:15" s="88" customFormat="1" x14ac:dyDescent="0.2">
      <c r="F2454" s="128"/>
      <c r="G2454" s="128"/>
      <c r="J2454" s="128"/>
      <c r="K2454" s="128"/>
      <c r="L2454" s="128"/>
      <c r="M2454" s="128"/>
      <c r="N2454" s="128"/>
      <c r="O2454" s="128"/>
    </row>
    <row r="2455" spans="6:15" s="88" customFormat="1" x14ac:dyDescent="0.2">
      <c r="F2455" s="128"/>
      <c r="G2455" s="128"/>
      <c r="J2455" s="128"/>
      <c r="K2455" s="128"/>
      <c r="L2455" s="128"/>
      <c r="M2455" s="128"/>
      <c r="N2455" s="128"/>
      <c r="O2455" s="128"/>
    </row>
    <row r="2456" spans="6:15" s="88" customFormat="1" x14ac:dyDescent="0.2">
      <c r="F2456" s="128"/>
      <c r="G2456" s="128"/>
      <c r="J2456" s="128"/>
      <c r="K2456" s="128"/>
      <c r="L2456" s="128"/>
      <c r="M2456" s="128"/>
      <c r="N2456" s="128"/>
      <c r="O2456" s="128"/>
    </row>
    <row r="2457" spans="6:15" s="88" customFormat="1" x14ac:dyDescent="0.2">
      <c r="F2457" s="128"/>
      <c r="G2457" s="128"/>
      <c r="J2457" s="128"/>
      <c r="K2457" s="128"/>
      <c r="L2457" s="128"/>
      <c r="M2457" s="128"/>
      <c r="N2457" s="128"/>
      <c r="O2457" s="128"/>
    </row>
    <row r="2458" spans="6:15" s="88" customFormat="1" x14ac:dyDescent="0.2">
      <c r="F2458" s="128"/>
      <c r="G2458" s="128"/>
      <c r="J2458" s="128"/>
      <c r="K2458" s="128"/>
      <c r="L2458" s="128"/>
      <c r="M2458" s="128"/>
      <c r="N2458" s="128"/>
      <c r="O2458" s="128"/>
    </row>
    <row r="2459" spans="6:15" s="88" customFormat="1" x14ac:dyDescent="0.2">
      <c r="F2459" s="128"/>
      <c r="G2459" s="128"/>
      <c r="J2459" s="128"/>
      <c r="K2459" s="128"/>
      <c r="L2459" s="128"/>
      <c r="M2459" s="128"/>
      <c r="N2459" s="128"/>
      <c r="O2459" s="128"/>
    </row>
    <row r="2460" spans="6:15" s="88" customFormat="1" x14ac:dyDescent="0.2">
      <c r="F2460" s="128"/>
      <c r="G2460" s="128"/>
      <c r="J2460" s="128"/>
      <c r="K2460" s="128"/>
      <c r="L2460" s="128"/>
      <c r="M2460" s="128"/>
      <c r="N2460" s="128"/>
      <c r="O2460" s="128"/>
    </row>
    <row r="2461" spans="6:15" s="88" customFormat="1" x14ac:dyDescent="0.2">
      <c r="F2461" s="128"/>
      <c r="G2461" s="128"/>
      <c r="J2461" s="128"/>
      <c r="K2461" s="128"/>
      <c r="L2461" s="128"/>
      <c r="M2461" s="128"/>
      <c r="N2461" s="128"/>
      <c r="O2461" s="128"/>
    </row>
    <row r="2462" spans="6:15" s="88" customFormat="1" x14ac:dyDescent="0.2">
      <c r="F2462" s="128"/>
      <c r="G2462" s="128"/>
      <c r="J2462" s="128"/>
      <c r="K2462" s="128"/>
      <c r="L2462" s="128"/>
      <c r="M2462" s="128"/>
      <c r="N2462" s="128"/>
      <c r="O2462" s="128"/>
    </row>
    <row r="2463" spans="6:15" s="88" customFormat="1" x14ac:dyDescent="0.2">
      <c r="F2463" s="128"/>
      <c r="G2463" s="128"/>
      <c r="J2463" s="128"/>
      <c r="K2463" s="128"/>
      <c r="L2463" s="128"/>
      <c r="M2463" s="128"/>
      <c r="N2463" s="128"/>
      <c r="O2463" s="128"/>
    </row>
    <row r="2464" spans="6:15" s="88" customFormat="1" x14ac:dyDescent="0.2">
      <c r="F2464" s="128"/>
      <c r="G2464" s="128"/>
      <c r="J2464" s="128"/>
      <c r="K2464" s="128"/>
      <c r="L2464" s="128"/>
      <c r="M2464" s="128"/>
      <c r="N2464" s="128"/>
      <c r="O2464" s="128"/>
    </row>
    <row r="2465" spans="6:15" s="88" customFormat="1" x14ac:dyDescent="0.2">
      <c r="F2465" s="128"/>
      <c r="G2465" s="128"/>
      <c r="J2465" s="128"/>
      <c r="K2465" s="128"/>
      <c r="L2465" s="128"/>
      <c r="M2465" s="128"/>
      <c r="N2465" s="128"/>
      <c r="O2465" s="128"/>
    </row>
    <row r="2466" spans="6:15" s="88" customFormat="1" x14ac:dyDescent="0.2">
      <c r="F2466" s="128"/>
      <c r="G2466" s="128"/>
      <c r="J2466" s="128"/>
      <c r="K2466" s="128"/>
      <c r="L2466" s="128"/>
      <c r="M2466" s="128"/>
      <c r="N2466" s="128"/>
      <c r="O2466" s="128"/>
    </row>
    <row r="2467" spans="6:15" s="88" customFormat="1" x14ac:dyDescent="0.2">
      <c r="F2467" s="128"/>
      <c r="G2467" s="128"/>
      <c r="J2467" s="128"/>
      <c r="K2467" s="128"/>
      <c r="L2467" s="128"/>
      <c r="M2467" s="128"/>
      <c r="N2467" s="128"/>
      <c r="O2467" s="128"/>
    </row>
    <row r="2468" spans="6:15" s="88" customFormat="1" x14ac:dyDescent="0.2">
      <c r="F2468" s="128"/>
      <c r="G2468" s="128"/>
      <c r="J2468" s="128"/>
      <c r="K2468" s="128"/>
      <c r="L2468" s="128"/>
      <c r="M2468" s="128"/>
      <c r="N2468" s="128"/>
      <c r="O2468" s="128"/>
    </row>
    <row r="2469" spans="6:15" s="88" customFormat="1" x14ac:dyDescent="0.2">
      <c r="F2469" s="128"/>
      <c r="G2469" s="128"/>
      <c r="J2469" s="128"/>
      <c r="K2469" s="128"/>
      <c r="L2469" s="128"/>
      <c r="M2469" s="128"/>
      <c r="N2469" s="128"/>
      <c r="O2469" s="128"/>
    </row>
    <row r="2470" spans="6:15" s="88" customFormat="1" x14ac:dyDescent="0.2">
      <c r="F2470" s="128"/>
      <c r="G2470" s="128"/>
      <c r="J2470" s="128"/>
      <c r="K2470" s="128"/>
      <c r="L2470" s="128"/>
      <c r="M2470" s="128"/>
      <c r="N2470" s="128"/>
      <c r="O2470" s="128"/>
    </row>
    <row r="2471" spans="6:15" s="88" customFormat="1" x14ac:dyDescent="0.2">
      <c r="F2471" s="128"/>
      <c r="G2471" s="128"/>
      <c r="J2471" s="128"/>
      <c r="K2471" s="128"/>
      <c r="L2471" s="128"/>
      <c r="M2471" s="128"/>
      <c r="N2471" s="128"/>
      <c r="O2471" s="128"/>
    </row>
    <row r="2472" spans="6:15" s="88" customFormat="1" x14ac:dyDescent="0.2">
      <c r="F2472" s="128"/>
      <c r="G2472" s="128"/>
      <c r="J2472" s="128"/>
      <c r="K2472" s="128"/>
      <c r="L2472" s="128"/>
      <c r="M2472" s="128"/>
      <c r="N2472" s="128"/>
      <c r="O2472" s="128"/>
    </row>
    <row r="2473" spans="6:15" s="88" customFormat="1" x14ac:dyDescent="0.2">
      <c r="F2473" s="128"/>
      <c r="G2473" s="128"/>
      <c r="J2473" s="128"/>
      <c r="K2473" s="128"/>
      <c r="L2473" s="128"/>
      <c r="M2473" s="128"/>
      <c r="N2473" s="128"/>
      <c r="O2473" s="128"/>
    </row>
    <row r="2474" spans="6:15" s="88" customFormat="1" x14ac:dyDescent="0.2">
      <c r="F2474" s="128"/>
      <c r="G2474" s="128"/>
      <c r="J2474" s="128"/>
      <c r="K2474" s="128"/>
      <c r="L2474" s="128"/>
      <c r="M2474" s="128"/>
      <c r="N2474" s="128"/>
      <c r="O2474" s="128"/>
    </row>
    <row r="2475" spans="6:15" s="88" customFormat="1" x14ac:dyDescent="0.2">
      <c r="F2475" s="128"/>
      <c r="G2475" s="128"/>
      <c r="J2475" s="128"/>
      <c r="K2475" s="128"/>
      <c r="L2475" s="128"/>
      <c r="M2475" s="128"/>
      <c r="N2475" s="128"/>
      <c r="O2475" s="128"/>
    </row>
    <row r="2476" spans="6:15" s="88" customFormat="1" x14ac:dyDescent="0.2">
      <c r="F2476" s="128"/>
      <c r="G2476" s="128"/>
      <c r="J2476" s="128"/>
      <c r="K2476" s="128"/>
      <c r="L2476" s="128"/>
      <c r="M2476" s="128"/>
      <c r="N2476" s="128"/>
      <c r="O2476" s="128"/>
    </row>
    <row r="2477" spans="6:15" s="88" customFormat="1" x14ac:dyDescent="0.2">
      <c r="F2477" s="128"/>
      <c r="G2477" s="128"/>
      <c r="J2477" s="128"/>
      <c r="K2477" s="128"/>
      <c r="L2477" s="128"/>
      <c r="M2477" s="128"/>
      <c r="N2477" s="128"/>
      <c r="O2477" s="128"/>
    </row>
    <row r="2478" spans="6:15" s="88" customFormat="1" x14ac:dyDescent="0.2">
      <c r="F2478" s="128"/>
      <c r="G2478" s="128"/>
      <c r="J2478" s="128"/>
      <c r="K2478" s="128"/>
      <c r="L2478" s="128"/>
      <c r="M2478" s="128"/>
      <c r="N2478" s="128"/>
      <c r="O2478" s="128"/>
    </row>
    <row r="2479" spans="6:15" s="88" customFormat="1" x14ac:dyDescent="0.2">
      <c r="F2479" s="128"/>
      <c r="G2479" s="128"/>
      <c r="J2479" s="128"/>
      <c r="K2479" s="128"/>
      <c r="L2479" s="128"/>
      <c r="M2479" s="128"/>
      <c r="N2479" s="128"/>
      <c r="O2479" s="128"/>
    </row>
    <row r="2480" spans="6:15" s="88" customFormat="1" x14ac:dyDescent="0.2">
      <c r="F2480" s="128"/>
      <c r="G2480" s="128"/>
      <c r="J2480" s="128"/>
      <c r="K2480" s="128"/>
      <c r="L2480" s="128"/>
      <c r="M2480" s="128"/>
      <c r="N2480" s="128"/>
      <c r="O2480" s="128"/>
    </row>
    <row r="2481" spans="6:15" s="88" customFormat="1" x14ac:dyDescent="0.2">
      <c r="F2481" s="128"/>
      <c r="G2481" s="128"/>
      <c r="J2481" s="128"/>
      <c r="K2481" s="128"/>
      <c r="L2481" s="128"/>
      <c r="M2481" s="128"/>
      <c r="N2481" s="128"/>
      <c r="O2481" s="128"/>
    </row>
    <row r="2482" spans="6:15" s="88" customFormat="1" x14ac:dyDescent="0.2">
      <c r="F2482" s="128"/>
      <c r="G2482" s="128"/>
      <c r="J2482" s="128"/>
      <c r="K2482" s="128"/>
      <c r="L2482" s="128"/>
      <c r="M2482" s="128"/>
      <c r="N2482" s="128"/>
      <c r="O2482" s="128"/>
    </row>
    <row r="2483" spans="6:15" s="88" customFormat="1" x14ac:dyDescent="0.2">
      <c r="F2483" s="128"/>
      <c r="G2483" s="128"/>
      <c r="J2483" s="128"/>
      <c r="K2483" s="128"/>
      <c r="L2483" s="128"/>
      <c r="M2483" s="128"/>
      <c r="N2483" s="128"/>
      <c r="O2483" s="128"/>
    </row>
    <row r="2484" spans="6:15" s="88" customFormat="1" x14ac:dyDescent="0.2">
      <c r="F2484" s="128"/>
      <c r="G2484" s="128"/>
      <c r="J2484" s="128"/>
      <c r="K2484" s="128"/>
      <c r="L2484" s="128"/>
      <c r="M2484" s="128"/>
      <c r="N2484" s="128"/>
      <c r="O2484" s="128"/>
    </row>
    <row r="2485" spans="6:15" s="88" customFormat="1" x14ac:dyDescent="0.2">
      <c r="F2485" s="128"/>
      <c r="G2485" s="128"/>
      <c r="J2485" s="128"/>
      <c r="K2485" s="128"/>
      <c r="L2485" s="128"/>
      <c r="M2485" s="128"/>
      <c r="N2485" s="128"/>
      <c r="O2485" s="128"/>
    </row>
    <row r="2486" spans="6:15" s="88" customFormat="1" x14ac:dyDescent="0.2">
      <c r="F2486" s="128"/>
      <c r="G2486" s="128"/>
      <c r="J2486" s="128"/>
      <c r="K2486" s="128"/>
      <c r="L2486" s="128"/>
      <c r="M2486" s="128"/>
      <c r="N2486" s="128"/>
      <c r="O2486" s="128"/>
    </row>
    <row r="2487" spans="6:15" s="88" customFormat="1" x14ac:dyDescent="0.2">
      <c r="F2487" s="128"/>
      <c r="G2487" s="128"/>
      <c r="J2487" s="128"/>
      <c r="K2487" s="128"/>
      <c r="L2487" s="128"/>
      <c r="M2487" s="128"/>
      <c r="N2487" s="128"/>
      <c r="O2487" s="128"/>
    </row>
    <row r="2488" spans="6:15" s="88" customFormat="1" x14ac:dyDescent="0.2">
      <c r="F2488" s="128"/>
      <c r="G2488" s="128"/>
      <c r="J2488" s="128"/>
      <c r="K2488" s="128"/>
      <c r="L2488" s="128"/>
      <c r="M2488" s="128"/>
      <c r="N2488" s="128"/>
      <c r="O2488" s="128"/>
    </row>
    <row r="2489" spans="6:15" s="88" customFormat="1" x14ac:dyDescent="0.2">
      <c r="F2489" s="128"/>
      <c r="G2489" s="128"/>
      <c r="J2489" s="128"/>
      <c r="K2489" s="128"/>
      <c r="L2489" s="128"/>
      <c r="M2489" s="128"/>
      <c r="N2489" s="128"/>
      <c r="O2489" s="128"/>
    </row>
    <row r="2490" spans="6:15" s="88" customFormat="1" x14ac:dyDescent="0.2">
      <c r="F2490" s="128"/>
      <c r="G2490" s="128"/>
      <c r="J2490" s="128"/>
      <c r="K2490" s="128"/>
      <c r="L2490" s="128"/>
      <c r="M2490" s="128"/>
      <c r="N2490" s="128"/>
      <c r="O2490" s="128"/>
    </row>
    <row r="2491" spans="6:15" s="88" customFormat="1" x14ac:dyDescent="0.2">
      <c r="F2491" s="128"/>
      <c r="G2491" s="128"/>
      <c r="J2491" s="128"/>
      <c r="K2491" s="128"/>
      <c r="L2491" s="128"/>
      <c r="M2491" s="128"/>
      <c r="N2491" s="128"/>
      <c r="O2491" s="128"/>
    </row>
    <row r="2492" spans="6:15" s="88" customFormat="1" x14ac:dyDescent="0.2">
      <c r="F2492" s="128"/>
      <c r="G2492" s="128"/>
      <c r="J2492" s="128"/>
      <c r="K2492" s="128"/>
      <c r="L2492" s="128"/>
      <c r="M2492" s="128"/>
      <c r="N2492" s="128"/>
      <c r="O2492" s="128"/>
    </row>
    <row r="2493" spans="6:15" s="88" customFormat="1" x14ac:dyDescent="0.2">
      <c r="F2493" s="128"/>
      <c r="G2493" s="128"/>
      <c r="J2493" s="128"/>
      <c r="K2493" s="128"/>
      <c r="L2493" s="128"/>
      <c r="M2493" s="128"/>
      <c r="N2493" s="128"/>
      <c r="O2493" s="128"/>
    </row>
    <row r="2494" spans="6:15" s="88" customFormat="1" x14ac:dyDescent="0.2">
      <c r="F2494" s="128"/>
      <c r="G2494" s="128"/>
      <c r="J2494" s="128"/>
      <c r="K2494" s="128"/>
      <c r="L2494" s="128"/>
      <c r="M2494" s="128"/>
      <c r="N2494" s="128"/>
      <c r="O2494" s="128"/>
    </row>
    <row r="2495" spans="6:15" s="88" customFormat="1" x14ac:dyDescent="0.2">
      <c r="F2495" s="128"/>
      <c r="G2495" s="128"/>
      <c r="J2495" s="128"/>
      <c r="K2495" s="128"/>
      <c r="L2495" s="128"/>
      <c r="M2495" s="128"/>
      <c r="N2495" s="128"/>
      <c r="O2495" s="128"/>
    </row>
    <row r="2496" spans="6:15" s="88" customFormat="1" x14ac:dyDescent="0.2">
      <c r="F2496" s="128"/>
      <c r="G2496" s="128"/>
      <c r="J2496" s="128"/>
      <c r="K2496" s="128"/>
      <c r="L2496" s="128"/>
      <c r="M2496" s="128"/>
      <c r="N2496" s="128"/>
      <c r="O2496" s="128"/>
    </row>
    <row r="2497" spans="6:15" s="88" customFormat="1" x14ac:dyDescent="0.2">
      <c r="F2497" s="128"/>
      <c r="G2497" s="128"/>
      <c r="J2497" s="128"/>
      <c r="K2497" s="128"/>
      <c r="L2497" s="128"/>
      <c r="M2497" s="128"/>
      <c r="N2497" s="128"/>
      <c r="O2497" s="128"/>
    </row>
    <row r="2498" spans="6:15" s="88" customFormat="1" x14ac:dyDescent="0.2">
      <c r="F2498" s="128"/>
      <c r="G2498" s="128"/>
      <c r="J2498" s="128"/>
      <c r="K2498" s="128"/>
      <c r="L2498" s="128"/>
      <c r="M2498" s="128"/>
      <c r="N2498" s="128"/>
      <c r="O2498" s="128"/>
    </row>
    <row r="2499" spans="6:15" s="88" customFormat="1" x14ac:dyDescent="0.2">
      <c r="F2499" s="128"/>
      <c r="G2499" s="128"/>
      <c r="J2499" s="128"/>
      <c r="K2499" s="128"/>
      <c r="L2499" s="128"/>
      <c r="M2499" s="128"/>
      <c r="N2499" s="128"/>
      <c r="O2499" s="128"/>
    </row>
    <row r="2500" spans="6:15" s="88" customFormat="1" x14ac:dyDescent="0.2">
      <c r="F2500" s="128"/>
      <c r="G2500" s="128"/>
      <c r="J2500" s="128"/>
      <c r="K2500" s="128"/>
      <c r="L2500" s="128"/>
      <c r="M2500" s="128"/>
      <c r="N2500" s="128"/>
      <c r="O2500" s="128"/>
    </row>
    <row r="2501" spans="6:15" s="88" customFormat="1" x14ac:dyDescent="0.2">
      <c r="F2501" s="128"/>
      <c r="G2501" s="128"/>
      <c r="J2501" s="128"/>
      <c r="K2501" s="128"/>
      <c r="L2501" s="128"/>
      <c r="M2501" s="128"/>
      <c r="N2501" s="128"/>
      <c r="O2501" s="128"/>
    </row>
    <row r="2502" spans="6:15" s="88" customFormat="1" x14ac:dyDescent="0.2">
      <c r="F2502" s="128"/>
      <c r="G2502" s="128"/>
      <c r="J2502" s="128"/>
      <c r="K2502" s="128"/>
      <c r="L2502" s="128"/>
      <c r="M2502" s="128"/>
      <c r="N2502" s="128"/>
      <c r="O2502" s="128"/>
    </row>
    <row r="2503" spans="6:15" s="88" customFormat="1" x14ac:dyDescent="0.2">
      <c r="F2503" s="128"/>
      <c r="G2503" s="128"/>
      <c r="J2503" s="128"/>
      <c r="K2503" s="128"/>
      <c r="L2503" s="128"/>
      <c r="M2503" s="128"/>
      <c r="N2503" s="128"/>
      <c r="O2503" s="128"/>
    </row>
    <row r="2504" spans="6:15" s="88" customFormat="1" x14ac:dyDescent="0.2">
      <c r="F2504" s="128"/>
      <c r="G2504" s="128"/>
      <c r="J2504" s="128"/>
      <c r="K2504" s="128"/>
      <c r="L2504" s="128"/>
      <c r="M2504" s="128"/>
      <c r="N2504" s="128"/>
      <c r="O2504" s="128"/>
    </row>
    <row r="2505" spans="6:15" s="88" customFormat="1" x14ac:dyDescent="0.2">
      <c r="F2505" s="128"/>
      <c r="G2505" s="128"/>
      <c r="J2505" s="128"/>
      <c r="K2505" s="128"/>
      <c r="L2505" s="128"/>
      <c r="M2505" s="128"/>
      <c r="N2505" s="128"/>
      <c r="O2505" s="128"/>
    </row>
    <row r="2506" spans="6:15" s="88" customFormat="1" x14ac:dyDescent="0.2">
      <c r="F2506" s="128"/>
      <c r="G2506" s="128"/>
      <c r="J2506" s="128"/>
      <c r="K2506" s="128"/>
      <c r="L2506" s="128"/>
      <c r="M2506" s="128"/>
      <c r="N2506" s="128"/>
      <c r="O2506" s="128"/>
    </row>
    <row r="2507" spans="6:15" s="88" customFormat="1" x14ac:dyDescent="0.2">
      <c r="F2507" s="128"/>
      <c r="G2507" s="128"/>
      <c r="J2507" s="128"/>
      <c r="K2507" s="128"/>
      <c r="L2507" s="128"/>
      <c r="M2507" s="128"/>
      <c r="N2507" s="128"/>
      <c r="O2507" s="128"/>
    </row>
    <row r="2508" spans="6:15" s="88" customFormat="1" x14ac:dyDescent="0.2">
      <c r="F2508" s="128"/>
      <c r="G2508" s="128"/>
      <c r="J2508" s="128"/>
      <c r="K2508" s="128"/>
      <c r="L2508" s="128"/>
      <c r="M2508" s="128"/>
      <c r="N2508" s="128"/>
      <c r="O2508" s="128"/>
    </row>
    <row r="2509" spans="6:15" s="88" customFormat="1" x14ac:dyDescent="0.2">
      <c r="F2509" s="128"/>
      <c r="G2509" s="128"/>
      <c r="J2509" s="128"/>
      <c r="K2509" s="128"/>
      <c r="L2509" s="128"/>
      <c r="M2509" s="128"/>
      <c r="N2509" s="128"/>
      <c r="O2509" s="128"/>
    </row>
    <row r="2510" spans="6:15" s="88" customFormat="1" x14ac:dyDescent="0.2">
      <c r="F2510" s="128"/>
      <c r="G2510" s="128"/>
      <c r="J2510" s="128"/>
      <c r="K2510" s="128"/>
      <c r="L2510" s="128"/>
      <c r="M2510" s="128"/>
      <c r="N2510" s="128"/>
      <c r="O2510" s="128"/>
    </row>
    <row r="2511" spans="6:15" s="88" customFormat="1" x14ac:dyDescent="0.2">
      <c r="F2511" s="128"/>
      <c r="G2511" s="128"/>
      <c r="J2511" s="128"/>
      <c r="K2511" s="128"/>
      <c r="L2511" s="128"/>
      <c r="M2511" s="128"/>
      <c r="N2511" s="128"/>
      <c r="O2511" s="128"/>
    </row>
    <row r="2512" spans="6:15" s="88" customFormat="1" x14ac:dyDescent="0.2">
      <c r="F2512" s="128"/>
      <c r="G2512" s="128"/>
      <c r="J2512" s="128"/>
      <c r="K2512" s="128"/>
      <c r="L2512" s="128"/>
      <c r="M2512" s="128"/>
      <c r="N2512" s="128"/>
      <c r="O2512" s="128"/>
    </row>
    <row r="2513" spans="6:15" s="88" customFormat="1" x14ac:dyDescent="0.2">
      <c r="F2513" s="128"/>
      <c r="G2513" s="128"/>
      <c r="J2513" s="128"/>
      <c r="K2513" s="128"/>
      <c r="L2513" s="128"/>
      <c r="M2513" s="128"/>
      <c r="N2513" s="128"/>
      <c r="O2513" s="128"/>
    </row>
    <row r="2514" spans="6:15" s="88" customFormat="1" x14ac:dyDescent="0.2">
      <c r="F2514" s="128"/>
      <c r="G2514" s="128"/>
      <c r="J2514" s="128"/>
      <c r="K2514" s="128"/>
      <c r="L2514" s="128"/>
      <c r="M2514" s="128"/>
      <c r="N2514" s="128"/>
      <c r="O2514" s="128"/>
    </row>
    <row r="2515" spans="6:15" s="88" customFormat="1" x14ac:dyDescent="0.2">
      <c r="F2515" s="128"/>
      <c r="G2515" s="128"/>
      <c r="J2515" s="128"/>
      <c r="K2515" s="128"/>
      <c r="L2515" s="128"/>
      <c r="M2515" s="128"/>
      <c r="N2515" s="128"/>
      <c r="O2515" s="128"/>
    </row>
    <row r="2516" spans="6:15" s="88" customFormat="1" x14ac:dyDescent="0.2">
      <c r="F2516" s="128"/>
      <c r="G2516" s="128"/>
      <c r="J2516" s="128"/>
      <c r="K2516" s="128"/>
      <c r="L2516" s="128"/>
      <c r="M2516" s="128"/>
      <c r="N2516" s="128"/>
      <c r="O2516" s="128"/>
    </row>
    <row r="2517" spans="6:15" s="88" customFormat="1" x14ac:dyDescent="0.2">
      <c r="F2517" s="128"/>
      <c r="G2517" s="128"/>
      <c r="J2517" s="128"/>
      <c r="K2517" s="128"/>
      <c r="L2517" s="128"/>
      <c r="M2517" s="128"/>
      <c r="N2517" s="128"/>
      <c r="O2517" s="128"/>
    </row>
    <row r="2518" spans="6:15" s="88" customFormat="1" x14ac:dyDescent="0.2">
      <c r="F2518" s="128"/>
      <c r="G2518" s="128"/>
      <c r="J2518" s="128"/>
      <c r="K2518" s="128"/>
      <c r="L2518" s="128"/>
      <c r="M2518" s="128"/>
      <c r="N2518" s="128"/>
      <c r="O2518" s="128"/>
    </row>
    <row r="2519" spans="6:15" s="88" customFormat="1" x14ac:dyDescent="0.2">
      <c r="F2519" s="128"/>
      <c r="G2519" s="128"/>
      <c r="J2519" s="128"/>
      <c r="K2519" s="128"/>
      <c r="L2519" s="128"/>
      <c r="M2519" s="128"/>
      <c r="N2519" s="128"/>
      <c r="O2519" s="128"/>
    </row>
    <row r="2520" spans="6:15" s="88" customFormat="1" x14ac:dyDescent="0.2">
      <c r="F2520" s="128"/>
      <c r="G2520" s="128"/>
      <c r="J2520" s="128"/>
      <c r="K2520" s="128"/>
      <c r="L2520" s="128"/>
      <c r="M2520" s="128"/>
      <c r="N2520" s="128"/>
      <c r="O2520" s="128"/>
    </row>
    <row r="2521" spans="6:15" s="88" customFormat="1" x14ac:dyDescent="0.2">
      <c r="F2521" s="128"/>
      <c r="G2521" s="128"/>
      <c r="J2521" s="128"/>
      <c r="K2521" s="128"/>
      <c r="L2521" s="128"/>
      <c r="M2521" s="128"/>
      <c r="N2521" s="128"/>
      <c r="O2521" s="128"/>
    </row>
    <row r="2522" spans="6:15" s="88" customFormat="1" x14ac:dyDescent="0.2">
      <c r="F2522" s="128"/>
      <c r="G2522" s="128"/>
      <c r="J2522" s="128"/>
      <c r="K2522" s="128"/>
      <c r="L2522" s="128"/>
      <c r="M2522" s="128"/>
      <c r="N2522" s="128"/>
      <c r="O2522" s="128"/>
    </row>
    <row r="2523" spans="6:15" s="88" customFormat="1" x14ac:dyDescent="0.2">
      <c r="F2523" s="128"/>
      <c r="G2523" s="128"/>
      <c r="J2523" s="128"/>
      <c r="K2523" s="128"/>
      <c r="L2523" s="128"/>
      <c r="M2523" s="128"/>
      <c r="N2523" s="128"/>
      <c r="O2523" s="128"/>
    </row>
    <row r="2524" spans="6:15" s="88" customFormat="1" x14ac:dyDescent="0.2">
      <c r="F2524" s="128"/>
      <c r="G2524" s="128"/>
      <c r="J2524" s="128"/>
      <c r="K2524" s="128"/>
      <c r="L2524" s="128"/>
      <c r="M2524" s="128"/>
      <c r="N2524" s="128"/>
      <c r="O2524" s="128"/>
    </row>
    <row r="2525" spans="6:15" s="88" customFormat="1" x14ac:dyDescent="0.2">
      <c r="F2525" s="128"/>
      <c r="G2525" s="128"/>
      <c r="J2525" s="128"/>
      <c r="K2525" s="128"/>
      <c r="L2525" s="128"/>
      <c r="M2525" s="128"/>
      <c r="N2525" s="128"/>
      <c r="O2525" s="128"/>
    </row>
    <row r="2526" spans="6:15" s="88" customFormat="1" x14ac:dyDescent="0.2">
      <c r="F2526" s="128"/>
      <c r="G2526" s="128"/>
      <c r="J2526" s="128"/>
      <c r="K2526" s="128"/>
      <c r="L2526" s="128"/>
      <c r="M2526" s="128"/>
      <c r="N2526" s="128"/>
      <c r="O2526" s="128"/>
    </row>
    <row r="2527" spans="6:15" s="88" customFormat="1" x14ac:dyDescent="0.2">
      <c r="F2527" s="128"/>
      <c r="G2527" s="128"/>
      <c r="J2527" s="128"/>
      <c r="K2527" s="128"/>
      <c r="L2527" s="128"/>
      <c r="M2527" s="128"/>
      <c r="N2527" s="128"/>
      <c r="O2527" s="128"/>
    </row>
    <row r="2528" spans="6:15" s="88" customFormat="1" x14ac:dyDescent="0.2">
      <c r="F2528" s="128"/>
      <c r="G2528" s="128"/>
      <c r="J2528" s="128"/>
      <c r="K2528" s="128"/>
      <c r="L2528" s="128"/>
      <c r="M2528" s="128"/>
      <c r="N2528" s="128"/>
      <c r="O2528" s="128"/>
    </row>
    <row r="2529" spans="6:15" s="88" customFormat="1" x14ac:dyDescent="0.2">
      <c r="F2529" s="128"/>
      <c r="G2529" s="128"/>
      <c r="J2529" s="128"/>
      <c r="K2529" s="128"/>
      <c r="L2529" s="128"/>
      <c r="M2529" s="128"/>
      <c r="N2529" s="128"/>
      <c r="O2529" s="128"/>
    </row>
    <row r="2530" spans="6:15" s="88" customFormat="1" x14ac:dyDescent="0.2">
      <c r="F2530" s="128"/>
      <c r="G2530" s="128"/>
      <c r="J2530" s="128"/>
      <c r="K2530" s="128"/>
      <c r="L2530" s="128"/>
      <c r="M2530" s="128"/>
      <c r="N2530" s="128"/>
      <c r="O2530" s="128"/>
    </row>
    <row r="2531" spans="6:15" s="88" customFormat="1" x14ac:dyDescent="0.2">
      <c r="F2531" s="128"/>
      <c r="G2531" s="128"/>
      <c r="J2531" s="128"/>
      <c r="K2531" s="128"/>
      <c r="L2531" s="128"/>
      <c r="M2531" s="128"/>
      <c r="N2531" s="128"/>
      <c r="O2531" s="128"/>
    </row>
    <row r="2532" spans="6:15" s="88" customFormat="1" x14ac:dyDescent="0.2">
      <c r="F2532" s="128"/>
      <c r="G2532" s="128"/>
      <c r="J2532" s="128"/>
      <c r="K2532" s="128"/>
      <c r="L2532" s="128"/>
      <c r="M2532" s="128"/>
      <c r="N2532" s="128"/>
      <c r="O2532" s="128"/>
    </row>
    <row r="2533" spans="6:15" s="88" customFormat="1" x14ac:dyDescent="0.2">
      <c r="F2533" s="128"/>
      <c r="G2533" s="128"/>
      <c r="J2533" s="128"/>
      <c r="K2533" s="128"/>
      <c r="L2533" s="128"/>
      <c r="M2533" s="128"/>
      <c r="N2533" s="128"/>
      <c r="O2533" s="128"/>
    </row>
    <row r="2534" spans="6:15" s="88" customFormat="1" x14ac:dyDescent="0.2">
      <c r="F2534" s="128"/>
      <c r="G2534" s="128"/>
      <c r="J2534" s="128"/>
      <c r="K2534" s="128"/>
      <c r="L2534" s="128"/>
      <c r="M2534" s="128"/>
      <c r="N2534" s="128"/>
      <c r="O2534" s="128"/>
    </row>
    <row r="2535" spans="6:15" s="88" customFormat="1" x14ac:dyDescent="0.2">
      <c r="F2535" s="128"/>
      <c r="G2535" s="128"/>
      <c r="J2535" s="128"/>
      <c r="K2535" s="128"/>
      <c r="L2535" s="128"/>
      <c r="M2535" s="128"/>
      <c r="N2535" s="128"/>
      <c r="O2535" s="128"/>
    </row>
    <row r="2536" spans="6:15" s="88" customFormat="1" x14ac:dyDescent="0.2">
      <c r="F2536" s="128"/>
      <c r="G2536" s="128"/>
      <c r="J2536" s="128"/>
      <c r="K2536" s="128"/>
      <c r="L2536" s="128"/>
      <c r="M2536" s="128"/>
      <c r="N2536" s="128"/>
      <c r="O2536" s="128"/>
    </row>
    <row r="2537" spans="6:15" s="88" customFormat="1" x14ac:dyDescent="0.2">
      <c r="F2537" s="128"/>
      <c r="G2537" s="128"/>
      <c r="J2537" s="128"/>
      <c r="K2537" s="128"/>
      <c r="L2537" s="128"/>
      <c r="M2537" s="128"/>
      <c r="N2537" s="128"/>
      <c r="O2537" s="128"/>
    </row>
    <row r="2538" spans="6:15" s="88" customFormat="1" x14ac:dyDescent="0.2">
      <c r="F2538" s="128"/>
      <c r="G2538" s="128"/>
      <c r="J2538" s="128"/>
      <c r="K2538" s="128"/>
      <c r="L2538" s="128"/>
      <c r="M2538" s="128"/>
      <c r="N2538" s="128"/>
      <c r="O2538" s="128"/>
    </row>
    <row r="2539" spans="6:15" s="88" customFormat="1" x14ac:dyDescent="0.2">
      <c r="F2539" s="128"/>
      <c r="G2539" s="128"/>
      <c r="J2539" s="128"/>
      <c r="K2539" s="128"/>
      <c r="L2539" s="128"/>
      <c r="M2539" s="128"/>
      <c r="N2539" s="128"/>
      <c r="O2539" s="128"/>
    </row>
    <row r="2540" spans="6:15" s="88" customFormat="1" x14ac:dyDescent="0.2">
      <c r="F2540" s="128"/>
      <c r="G2540" s="128"/>
      <c r="J2540" s="128"/>
      <c r="K2540" s="128"/>
      <c r="L2540" s="128"/>
      <c r="M2540" s="128"/>
      <c r="N2540" s="128"/>
      <c r="O2540" s="128"/>
    </row>
    <row r="2541" spans="6:15" s="88" customFormat="1" x14ac:dyDescent="0.2">
      <c r="F2541" s="128"/>
      <c r="G2541" s="128"/>
      <c r="J2541" s="128"/>
      <c r="K2541" s="128"/>
      <c r="L2541" s="128"/>
      <c r="M2541" s="128"/>
      <c r="N2541" s="128"/>
      <c r="O2541" s="128"/>
    </row>
    <row r="2542" spans="6:15" s="88" customFormat="1" x14ac:dyDescent="0.2">
      <c r="F2542" s="128"/>
      <c r="G2542" s="128"/>
      <c r="J2542" s="128"/>
      <c r="K2542" s="128"/>
      <c r="L2542" s="128"/>
      <c r="M2542" s="128"/>
      <c r="N2542" s="128"/>
      <c r="O2542" s="128"/>
    </row>
    <row r="2543" spans="6:15" s="88" customFormat="1" x14ac:dyDescent="0.2">
      <c r="F2543" s="128"/>
      <c r="G2543" s="128"/>
      <c r="J2543" s="128"/>
      <c r="K2543" s="128"/>
      <c r="L2543" s="128"/>
      <c r="M2543" s="128"/>
      <c r="N2543" s="128"/>
      <c r="O2543" s="128"/>
    </row>
    <row r="2544" spans="6:15" s="88" customFormat="1" x14ac:dyDescent="0.2">
      <c r="F2544" s="128"/>
      <c r="G2544" s="128"/>
      <c r="J2544" s="128"/>
      <c r="K2544" s="128"/>
      <c r="L2544" s="128"/>
      <c r="M2544" s="128"/>
      <c r="N2544" s="128"/>
      <c r="O2544" s="128"/>
    </row>
    <row r="2545" spans="6:15" s="88" customFormat="1" x14ac:dyDescent="0.2">
      <c r="F2545" s="128"/>
      <c r="G2545" s="128"/>
      <c r="J2545" s="128"/>
      <c r="K2545" s="128"/>
      <c r="L2545" s="128"/>
      <c r="M2545" s="128"/>
      <c r="N2545" s="128"/>
      <c r="O2545" s="128"/>
    </row>
    <row r="2546" spans="6:15" s="88" customFormat="1" x14ac:dyDescent="0.2">
      <c r="F2546" s="128"/>
      <c r="G2546" s="128"/>
      <c r="J2546" s="128"/>
      <c r="K2546" s="128"/>
      <c r="L2546" s="128"/>
      <c r="M2546" s="128"/>
      <c r="N2546" s="128"/>
      <c r="O2546" s="128"/>
    </row>
    <row r="2547" spans="6:15" s="88" customFormat="1" x14ac:dyDescent="0.2">
      <c r="F2547" s="128"/>
      <c r="G2547" s="128"/>
      <c r="J2547" s="128"/>
      <c r="K2547" s="128"/>
      <c r="L2547" s="128"/>
      <c r="M2547" s="128"/>
      <c r="N2547" s="128"/>
      <c r="O2547" s="128"/>
    </row>
    <row r="2548" spans="6:15" s="88" customFormat="1" x14ac:dyDescent="0.2">
      <c r="F2548" s="128"/>
      <c r="G2548" s="128"/>
      <c r="J2548" s="128"/>
      <c r="K2548" s="128"/>
      <c r="L2548" s="128"/>
      <c r="M2548" s="128"/>
      <c r="N2548" s="128"/>
      <c r="O2548" s="128"/>
    </row>
    <row r="2549" spans="6:15" s="88" customFormat="1" x14ac:dyDescent="0.2">
      <c r="F2549" s="128"/>
      <c r="G2549" s="128"/>
      <c r="J2549" s="128"/>
      <c r="K2549" s="128"/>
      <c r="L2549" s="128"/>
      <c r="M2549" s="128"/>
      <c r="N2549" s="128"/>
      <c r="O2549" s="128"/>
    </row>
    <row r="2550" spans="6:15" s="88" customFormat="1" x14ac:dyDescent="0.2">
      <c r="F2550" s="128"/>
      <c r="G2550" s="128"/>
      <c r="J2550" s="128"/>
      <c r="K2550" s="128"/>
      <c r="L2550" s="128"/>
      <c r="M2550" s="128"/>
      <c r="N2550" s="128"/>
      <c r="O2550" s="128"/>
    </row>
    <row r="2551" spans="6:15" s="88" customFormat="1" x14ac:dyDescent="0.2">
      <c r="F2551" s="128"/>
      <c r="G2551" s="128"/>
      <c r="J2551" s="128"/>
      <c r="K2551" s="128"/>
      <c r="L2551" s="128"/>
      <c r="M2551" s="128"/>
      <c r="N2551" s="128"/>
      <c r="O2551" s="128"/>
    </row>
    <row r="2552" spans="6:15" s="88" customFormat="1" x14ac:dyDescent="0.2">
      <c r="F2552" s="128"/>
      <c r="G2552" s="128"/>
      <c r="J2552" s="128"/>
      <c r="K2552" s="128"/>
      <c r="L2552" s="128"/>
      <c r="M2552" s="128"/>
      <c r="N2552" s="128"/>
      <c r="O2552" s="128"/>
    </row>
    <row r="2553" spans="6:15" s="88" customFormat="1" x14ac:dyDescent="0.2">
      <c r="F2553" s="128"/>
      <c r="G2553" s="128"/>
      <c r="J2553" s="128"/>
      <c r="K2553" s="128"/>
      <c r="L2553" s="128"/>
      <c r="M2553" s="128"/>
      <c r="N2553" s="128"/>
      <c r="O2553" s="128"/>
    </row>
    <row r="2554" spans="6:15" s="88" customFormat="1" x14ac:dyDescent="0.2">
      <c r="F2554" s="128"/>
      <c r="G2554" s="128"/>
      <c r="J2554" s="128"/>
      <c r="K2554" s="128"/>
      <c r="L2554" s="128"/>
      <c r="M2554" s="128"/>
      <c r="N2554" s="128"/>
      <c r="O2554" s="128"/>
    </row>
    <row r="2555" spans="6:15" s="88" customFormat="1" x14ac:dyDescent="0.2">
      <c r="F2555" s="128"/>
      <c r="G2555" s="128"/>
      <c r="J2555" s="128"/>
      <c r="K2555" s="128"/>
      <c r="L2555" s="128"/>
      <c r="M2555" s="128"/>
      <c r="N2555" s="128"/>
      <c r="O2555" s="128"/>
    </row>
    <row r="2556" spans="6:15" s="88" customFormat="1" x14ac:dyDescent="0.2">
      <c r="F2556" s="128"/>
      <c r="G2556" s="128"/>
      <c r="J2556" s="128"/>
      <c r="K2556" s="128"/>
      <c r="L2556" s="128"/>
      <c r="M2556" s="128"/>
      <c r="N2556" s="128"/>
      <c r="O2556" s="128"/>
    </row>
    <row r="2557" spans="6:15" s="88" customFormat="1" x14ac:dyDescent="0.2">
      <c r="F2557" s="128"/>
      <c r="G2557" s="128"/>
      <c r="J2557" s="128"/>
      <c r="K2557" s="128"/>
      <c r="L2557" s="128"/>
      <c r="M2557" s="128"/>
      <c r="N2557" s="128"/>
      <c r="O2557" s="128"/>
    </row>
    <row r="2558" spans="6:15" s="88" customFormat="1" x14ac:dyDescent="0.2">
      <c r="F2558" s="128"/>
      <c r="G2558" s="128"/>
      <c r="J2558" s="128"/>
      <c r="K2558" s="128"/>
      <c r="L2558" s="128"/>
      <c r="M2558" s="128"/>
      <c r="N2558" s="128"/>
      <c r="O2558" s="128"/>
    </row>
    <row r="2559" spans="6:15" s="88" customFormat="1" x14ac:dyDescent="0.2">
      <c r="F2559" s="128"/>
      <c r="G2559" s="128"/>
      <c r="J2559" s="128"/>
      <c r="K2559" s="128"/>
      <c r="L2559" s="128"/>
      <c r="M2559" s="128"/>
      <c r="N2559" s="128"/>
      <c r="O2559" s="128"/>
    </row>
    <row r="2560" spans="6:15" s="88" customFormat="1" x14ac:dyDescent="0.2">
      <c r="F2560" s="128"/>
      <c r="G2560" s="128"/>
      <c r="J2560" s="128"/>
      <c r="K2560" s="128"/>
      <c r="L2560" s="128"/>
      <c r="M2560" s="128"/>
      <c r="N2560" s="128"/>
      <c r="O2560" s="128"/>
    </row>
    <row r="2561" spans="6:15" s="88" customFormat="1" x14ac:dyDescent="0.2">
      <c r="F2561" s="128"/>
      <c r="G2561" s="128"/>
      <c r="J2561" s="128"/>
      <c r="K2561" s="128"/>
      <c r="L2561" s="128"/>
      <c r="M2561" s="128"/>
      <c r="N2561" s="128"/>
      <c r="O2561" s="128"/>
    </row>
    <row r="2562" spans="6:15" s="88" customFormat="1" x14ac:dyDescent="0.2">
      <c r="F2562" s="128"/>
      <c r="G2562" s="128"/>
      <c r="J2562" s="128"/>
      <c r="K2562" s="128"/>
      <c r="L2562" s="128"/>
      <c r="M2562" s="128"/>
      <c r="N2562" s="128"/>
      <c r="O2562" s="128"/>
    </row>
    <row r="2563" spans="6:15" s="88" customFormat="1" x14ac:dyDescent="0.2">
      <c r="F2563" s="128"/>
      <c r="G2563" s="128"/>
      <c r="J2563" s="128"/>
      <c r="K2563" s="128"/>
      <c r="L2563" s="128"/>
      <c r="M2563" s="128"/>
      <c r="N2563" s="128"/>
      <c r="O2563" s="128"/>
    </row>
    <row r="2564" spans="6:15" s="88" customFormat="1" x14ac:dyDescent="0.2">
      <c r="F2564" s="128"/>
      <c r="G2564" s="128"/>
      <c r="J2564" s="128"/>
      <c r="K2564" s="128"/>
      <c r="L2564" s="128"/>
      <c r="M2564" s="128"/>
      <c r="N2564" s="128"/>
      <c r="O2564" s="128"/>
    </row>
    <row r="2565" spans="6:15" s="88" customFormat="1" x14ac:dyDescent="0.2">
      <c r="F2565" s="128"/>
      <c r="G2565" s="128"/>
      <c r="J2565" s="128"/>
      <c r="K2565" s="128"/>
      <c r="L2565" s="128"/>
      <c r="M2565" s="128"/>
      <c r="N2565" s="128"/>
      <c r="O2565" s="128"/>
    </row>
    <row r="2566" spans="6:15" s="88" customFormat="1" x14ac:dyDescent="0.2">
      <c r="F2566" s="128"/>
      <c r="G2566" s="128"/>
      <c r="J2566" s="128"/>
      <c r="K2566" s="128"/>
      <c r="L2566" s="128"/>
      <c r="M2566" s="128"/>
      <c r="N2566" s="128"/>
      <c r="O2566" s="128"/>
    </row>
    <row r="2567" spans="6:15" s="88" customFormat="1" x14ac:dyDescent="0.2">
      <c r="F2567" s="128"/>
      <c r="G2567" s="128"/>
      <c r="J2567" s="128"/>
      <c r="K2567" s="128"/>
      <c r="L2567" s="128"/>
      <c r="M2567" s="128"/>
      <c r="N2567" s="128"/>
      <c r="O2567" s="128"/>
    </row>
    <row r="2568" spans="6:15" s="88" customFormat="1" x14ac:dyDescent="0.2">
      <c r="F2568" s="128"/>
      <c r="G2568" s="128"/>
      <c r="J2568" s="128"/>
      <c r="K2568" s="128"/>
      <c r="L2568" s="128"/>
      <c r="M2568" s="128"/>
      <c r="N2568" s="128"/>
      <c r="O2568" s="128"/>
    </row>
    <row r="2569" spans="6:15" s="88" customFormat="1" x14ac:dyDescent="0.2">
      <c r="F2569" s="128"/>
      <c r="G2569" s="128"/>
      <c r="J2569" s="128"/>
      <c r="K2569" s="128"/>
      <c r="L2569" s="128"/>
      <c r="M2569" s="128"/>
      <c r="N2569" s="128"/>
      <c r="O2569" s="128"/>
    </row>
    <row r="2570" spans="6:15" s="88" customFormat="1" x14ac:dyDescent="0.2">
      <c r="F2570" s="128"/>
      <c r="G2570" s="128"/>
      <c r="J2570" s="128"/>
      <c r="K2570" s="128"/>
      <c r="L2570" s="128"/>
      <c r="M2570" s="128"/>
      <c r="N2570" s="128"/>
      <c r="O2570" s="128"/>
    </row>
    <row r="2571" spans="6:15" s="88" customFormat="1" x14ac:dyDescent="0.2">
      <c r="F2571" s="128"/>
      <c r="G2571" s="128"/>
      <c r="J2571" s="128"/>
      <c r="K2571" s="128"/>
      <c r="L2571" s="128"/>
      <c r="M2571" s="128"/>
      <c r="N2571" s="128"/>
      <c r="O2571" s="128"/>
    </row>
    <row r="2572" spans="6:15" s="88" customFormat="1" x14ac:dyDescent="0.2">
      <c r="F2572" s="128"/>
      <c r="G2572" s="128"/>
      <c r="J2572" s="128"/>
      <c r="K2572" s="128"/>
      <c r="L2572" s="128"/>
      <c r="M2572" s="128"/>
      <c r="N2572" s="128"/>
      <c r="O2572" s="128"/>
    </row>
    <row r="2573" spans="6:15" s="88" customFormat="1" x14ac:dyDescent="0.2">
      <c r="F2573" s="128"/>
      <c r="G2573" s="128"/>
      <c r="J2573" s="128"/>
      <c r="K2573" s="128"/>
      <c r="L2573" s="128"/>
      <c r="M2573" s="128"/>
      <c r="N2573" s="128"/>
      <c r="O2573" s="128"/>
    </row>
    <row r="2574" spans="6:15" s="88" customFormat="1" x14ac:dyDescent="0.2">
      <c r="F2574" s="128"/>
      <c r="G2574" s="128"/>
      <c r="J2574" s="128"/>
      <c r="K2574" s="128"/>
      <c r="L2574" s="128"/>
      <c r="M2574" s="128"/>
      <c r="N2574" s="128"/>
      <c r="O2574" s="128"/>
    </row>
    <row r="2575" spans="6:15" s="88" customFormat="1" x14ac:dyDescent="0.2">
      <c r="F2575" s="128"/>
      <c r="G2575" s="128"/>
      <c r="J2575" s="128"/>
      <c r="K2575" s="128"/>
      <c r="L2575" s="128"/>
      <c r="M2575" s="128"/>
      <c r="N2575" s="128"/>
      <c r="O2575" s="128"/>
    </row>
    <row r="2576" spans="6:15" s="88" customFormat="1" x14ac:dyDescent="0.2">
      <c r="F2576" s="128"/>
      <c r="G2576" s="128"/>
      <c r="J2576" s="128"/>
      <c r="K2576" s="128"/>
      <c r="L2576" s="128"/>
      <c r="M2576" s="128"/>
      <c r="N2576" s="128"/>
      <c r="O2576" s="128"/>
    </row>
    <row r="2577" spans="6:15" s="88" customFormat="1" x14ac:dyDescent="0.2">
      <c r="F2577" s="128"/>
      <c r="G2577" s="128"/>
      <c r="J2577" s="128"/>
      <c r="K2577" s="128"/>
      <c r="L2577" s="128"/>
      <c r="M2577" s="128"/>
      <c r="N2577" s="128"/>
      <c r="O2577" s="128"/>
    </row>
    <row r="2578" spans="6:15" s="88" customFormat="1" x14ac:dyDescent="0.2">
      <c r="F2578" s="128"/>
      <c r="G2578" s="128"/>
      <c r="J2578" s="128"/>
      <c r="K2578" s="128"/>
      <c r="L2578" s="128"/>
      <c r="M2578" s="128"/>
      <c r="N2578" s="128"/>
      <c r="O2578" s="128"/>
    </row>
    <row r="2579" spans="6:15" s="88" customFormat="1" x14ac:dyDescent="0.2">
      <c r="F2579" s="128"/>
      <c r="G2579" s="128"/>
      <c r="J2579" s="128"/>
      <c r="K2579" s="128"/>
      <c r="L2579" s="128"/>
      <c r="M2579" s="128"/>
      <c r="N2579" s="128"/>
      <c r="O2579" s="128"/>
    </row>
    <row r="2580" spans="6:15" s="88" customFormat="1" x14ac:dyDescent="0.2">
      <c r="F2580" s="128"/>
      <c r="G2580" s="128"/>
      <c r="J2580" s="128"/>
      <c r="K2580" s="128"/>
      <c r="L2580" s="128"/>
      <c r="M2580" s="128"/>
      <c r="N2580" s="128"/>
      <c r="O2580" s="128"/>
    </row>
    <row r="2581" spans="6:15" s="88" customFormat="1" x14ac:dyDescent="0.2">
      <c r="F2581" s="128"/>
      <c r="G2581" s="128"/>
      <c r="J2581" s="128"/>
      <c r="K2581" s="128"/>
      <c r="L2581" s="128"/>
      <c r="M2581" s="128"/>
      <c r="N2581" s="128"/>
      <c r="O2581" s="128"/>
    </row>
    <row r="2582" spans="6:15" s="88" customFormat="1" x14ac:dyDescent="0.2">
      <c r="F2582" s="128"/>
      <c r="G2582" s="128"/>
      <c r="J2582" s="128"/>
      <c r="K2582" s="128"/>
      <c r="L2582" s="128"/>
      <c r="M2582" s="128"/>
      <c r="N2582" s="128"/>
      <c r="O2582" s="128"/>
    </row>
    <row r="2583" spans="6:15" s="88" customFormat="1" x14ac:dyDescent="0.2">
      <c r="F2583" s="128"/>
      <c r="G2583" s="128"/>
      <c r="J2583" s="128"/>
      <c r="K2583" s="128"/>
      <c r="L2583" s="128"/>
      <c r="M2583" s="128"/>
      <c r="N2583" s="128"/>
      <c r="O2583" s="128"/>
    </row>
    <row r="2584" spans="6:15" s="88" customFormat="1" x14ac:dyDescent="0.2">
      <c r="F2584" s="128"/>
      <c r="G2584" s="128"/>
      <c r="J2584" s="128"/>
      <c r="K2584" s="128"/>
      <c r="L2584" s="128"/>
      <c r="M2584" s="128"/>
      <c r="N2584" s="128"/>
      <c r="O2584" s="128"/>
    </row>
    <row r="2585" spans="6:15" s="88" customFormat="1" x14ac:dyDescent="0.2">
      <c r="F2585" s="128"/>
      <c r="G2585" s="128"/>
      <c r="J2585" s="128"/>
      <c r="K2585" s="128"/>
      <c r="L2585" s="128"/>
      <c r="M2585" s="128"/>
      <c r="N2585" s="128"/>
      <c r="O2585" s="128"/>
    </row>
    <row r="2586" spans="6:15" s="88" customFormat="1" x14ac:dyDescent="0.2">
      <c r="F2586" s="128"/>
      <c r="G2586" s="128"/>
      <c r="J2586" s="128"/>
      <c r="K2586" s="128"/>
      <c r="L2586" s="128"/>
      <c r="M2586" s="128"/>
      <c r="N2586" s="128"/>
      <c r="O2586" s="128"/>
    </row>
    <row r="2587" spans="6:15" s="88" customFormat="1" x14ac:dyDescent="0.2">
      <c r="F2587" s="128"/>
      <c r="G2587" s="128"/>
      <c r="J2587" s="128"/>
      <c r="K2587" s="128"/>
      <c r="L2587" s="128"/>
      <c r="M2587" s="128"/>
      <c r="N2587" s="128"/>
      <c r="O2587" s="128"/>
    </row>
    <row r="2588" spans="6:15" s="88" customFormat="1" x14ac:dyDescent="0.2">
      <c r="F2588" s="128"/>
      <c r="G2588" s="128"/>
      <c r="J2588" s="128"/>
      <c r="K2588" s="128"/>
      <c r="L2588" s="128"/>
      <c r="M2588" s="128"/>
      <c r="N2588" s="128"/>
      <c r="O2588" s="128"/>
    </row>
    <row r="2589" spans="6:15" s="88" customFormat="1" x14ac:dyDescent="0.2">
      <c r="F2589" s="128"/>
      <c r="G2589" s="128"/>
      <c r="J2589" s="128"/>
      <c r="K2589" s="128"/>
      <c r="L2589" s="128"/>
      <c r="M2589" s="128"/>
      <c r="N2589" s="128"/>
      <c r="O2589" s="128"/>
    </row>
    <row r="2590" spans="6:15" s="88" customFormat="1" x14ac:dyDescent="0.2">
      <c r="F2590" s="128"/>
      <c r="G2590" s="128"/>
      <c r="J2590" s="128"/>
      <c r="K2590" s="128"/>
      <c r="L2590" s="128"/>
      <c r="M2590" s="128"/>
      <c r="N2590" s="128"/>
      <c r="O2590" s="128"/>
    </row>
    <row r="2591" spans="6:15" s="88" customFormat="1" x14ac:dyDescent="0.2">
      <c r="F2591" s="128"/>
      <c r="G2591" s="128"/>
      <c r="J2591" s="128"/>
      <c r="K2591" s="128"/>
      <c r="L2591" s="128"/>
      <c r="M2591" s="128"/>
      <c r="N2591" s="128"/>
      <c r="O2591" s="128"/>
    </row>
    <row r="2592" spans="6:15" s="88" customFormat="1" x14ac:dyDescent="0.2">
      <c r="F2592" s="128"/>
      <c r="G2592" s="128"/>
      <c r="J2592" s="128"/>
      <c r="K2592" s="128"/>
      <c r="L2592" s="128"/>
      <c r="M2592" s="128"/>
      <c r="N2592" s="128"/>
      <c r="O2592" s="128"/>
    </row>
    <row r="2593" spans="6:15" s="88" customFormat="1" x14ac:dyDescent="0.2">
      <c r="F2593" s="128"/>
      <c r="G2593" s="128"/>
      <c r="J2593" s="128"/>
      <c r="K2593" s="128"/>
      <c r="L2593" s="128"/>
      <c r="M2593" s="128"/>
      <c r="N2593" s="128"/>
      <c r="O2593" s="128"/>
    </row>
    <row r="2594" spans="6:15" s="88" customFormat="1" x14ac:dyDescent="0.2">
      <c r="F2594" s="128"/>
      <c r="G2594" s="128"/>
      <c r="J2594" s="128"/>
      <c r="K2594" s="128"/>
      <c r="L2594" s="128"/>
      <c r="M2594" s="128"/>
      <c r="N2594" s="128"/>
      <c r="O2594" s="128"/>
    </row>
    <row r="2595" spans="6:15" s="88" customFormat="1" x14ac:dyDescent="0.2">
      <c r="F2595" s="128"/>
      <c r="G2595" s="128"/>
      <c r="J2595" s="128"/>
      <c r="K2595" s="128"/>
      <c r="L2595" s="128"/>
      <c r="M2595" s="128"/>
      <c r="N2595" s="128"/>
      <c r="O2595" s="128"/>
    </row>
    <row r="2596" spans="6:15" s="88" customFormat="1" x14ac:dyDescent="0.2">
      <c r="F2596" s="128"/>
      <c r="G2596" s="128"/>
      <c r="J2596" s="128"/>
      <c r="K2596" s="128"/>
      <c r="L2596" s="128"/>
      <c r="M2596" s="128"/>
      <c r="N2596" s="128"/>
      <c r="O2596" s="128"/>
    </row>
    <row r="2597" spans="6:15" s="88" customFormat="1" x14ac:dyDescent="0.2">
      <c r="F2597" s="128"/>
      <c r="G2597" s="128"/>
      <c r="J2597" s="128"/>
      <c r="K2597" s="128"/>
      <c r="L2597" s="128"/>
      <c r="M2597" s="128"/>
      <c r="N2597" s="128"/>
      <c r="O2597" s="128"/>
    </row>
    <row r="2598" spans="6:15" s="88" customFormat="1" x14ac:dyDescent="0.2">
      <c r="F2598" s="128"/>
      <c r="G2598" s="128"/>
      <c r="J2598" s="128"/>
      <c r="K2598" s="128"/>
      <c r="L2598" s="128"/>
      <c r="M2598" s="128"/>
      <c r="N2598" s="128"/>
      <c r="O2598" s="128"/>
    </row>
    <row r="2599" spans="6:15" s="88" customFormat="1" x14ac:dyDescent="0.2">
      <c r="F2599" s="128"/>
      <c r="G2599" s="128"/>
      <c r="J2599" s="128"/>
      <c r="K2599" s="128"/>
      <c r="L2599" s="128"/>
      <c r="M2599" s="128"/>
      <c r="N2599" s="128"/>
      <c r="O2599" s="128"/>
    </row>
    <row r="2600" spans="6:15" s="88" customFormat="1" x14ac:dyDescent="0.2">
      <c r="F2600" s="128"/>
      <c r="G2600" s="128"/>
      <c r="J2600" s="128"/>
      <c r="K2600" s="128"/>
      <c r="L2600" s="128"/>
      <c r="M2600" s="128"/>
      <c r="N2600" s="128"/>
      <c r="O2600" s="128"/>
    </row>
    <row r="2601" spans="6:15" s="88" customFormat="1" x14ac:dyDescent="0.2">
      <c r="F2601" s="128"/>
      <c r="G2601" s="128"/>
      <c r="J2601" s="128"/>
      <c r="K2601" s="128"/>
      <c r="L2601" s="128"/>
      <c r="M2601" s="128"/>
      <c r="N2601" s="128"/>
      <c r="O2601" s="128"/>
    </row>
    <row r="2602" spans="6:15" s="88" customFormat="1" x14ac:dyDescent="0.2">
      <c r="F2602" s="128"/>
      <c r="G2602" s="128"/>
      <c r="J2602" s="128"/>
      <c r="K2602" s="128"/>
      <c r="L2602" s="128"/>
      <c r="M2602" s="128"/>
      <c r="N2602" s="128"/>
      <c r="O2602" s="128"/>
    </row>
    <row r="2603" spans="6:15" s="88" customFormat="1" x14ac:dyDescent="0.2">
      <c r="F2603" s="128"/>
      <c r="G2603" s="128"/>
      <c r="J2603" s="128"/>
      <c r="K2603" s="128"/>
      <c r="L2603" s="128"/>
      <c r="M2603" s="128"/>
      <c r="N2603" s="128"/>
      <c r="O2603" s="128"/>
    </row>
    <row r="2604" spans="6:15" s="88" customFormat="1" x14ac:dyDescent="0.2">
      <c r="F2604" s="128"/>
      <c r="G2604" s="128"/>
      <c r="J2604" s="128"/>
      <c r="K2604" s="128"/>
      <c r="L2604" s="128"/>
      <c r="M2604" s="128"/>
      <c r="N2604" s="128"/>
      <c r="O2604" s="128"/>
    </row>
    <row r="2605" spans="6:15" s="88" customFormat="1" x14ac:dyDescent="0.2">
      <c r="F2605" s="128"/>
      <c r="G2605" s="128"/>
      <c r="J2605" s="128"/>
      <c r="K2605" s="128"/>
      <c r="L2605" s="128"/>
      <c r="M2605" s="128"/>
      <c r="N2605" s="128"/>
      <c r="O2605" s="128"/>
    </row>
    <row r="2606" spans="6:15" s="88" customFormat="1" x14ac:dyDescent="0.2">
      <c r="F2606" s="128"/>
      <c r="G2606" s="128"/>
      <c r="J2606" s="128"/>
      <c r="K2606" s="128"/>
      <c r="L2606" s="128"/>
      <c r="M2606" s="128"/>
      <c r="N2606" s="128"/>
      <c r="O2606" s="128"/>
    </row>
    <row r="2607" spans="6:15" s="88" customFormat="1" x14ac:dyDescent="0.2">
      <c r="F2607" s="128"/>
      <c r="G2607" s="128"/>
      <c r="J2607" s="128"/>
      <c r="K2607" s="128"/>
      <c r="L2607" s="128"/>
      <c r="M2607" s="128"/>
      <c r="N2607" s="128"/>
      <c r="O2607" s="128"/>
    </row>
    <row r="2608" spans="6:15" s="88" customFormat="1" x14ac:dyDescent="0.2">
      <c r="F2608" s="128"/>
      <c r="G2608" s="128"/>
      <c r="J2608" s="128"/>
      <c r="K2608" s="128"/>
      <c r="L2608" s="128"/>
      <c r="M2608" s="128"/>
      <c r="N2608" s="128"/>
      <c r="O2608" s="128"/>
    </row>
    <row r="2609" spans="6:15" s="88" customFormat="1" x14ac:dyDescent="0.2">
      <c r="F2609" s="128"/>
      <c r="G2609" s="128"/>
      <c r="J2609" s="128"/>
      <c r="K2609" s="128"/>
      <c r="L2609" s="128"/>
      <c r="M2609" s="128"/>
      <c r="N2609" s="128"/>
      <c r="O2609" s="128"/>
    </row>
    <row r="2610" spans="6:15" s="88" customFormat="1" x14ac:dyDescent="0.2">
      <c r="F2610" s="128"/>
      <c r="G2610" s="128"/>
      <c r="J2610" s="128"/>
      <c r="K2610" s="128"/>
      <c r="L2610" s="128"/>
      <c r="M2610" s="128"/>
      <c r="N2610" s="128"/>
      <c r="O2610" s="128"/>
    </row>
    <row r="2611" spans="6:15" s="88" customFormat="1" x14ac:dyDescent="0.2">
      <c r="F2611" s="128"/>
      <c r="G2611" s="128"/>
      <c r="J2611" s="128"/>
      <c r="K2611" s="128"/>
      <c r="L2611" s="128"/>
      <c r="M2611" s="128"/>
      <c r="N2611" s="128"/>
      <c r="O2611" s="128"/>
    </row>
    <row r="2612" spans="6:15" s="88" customFormat="1" x14ac:dyDescent="0.2">
      <c r="F2612" s="128"/>
      <c r="G2612" s="128"/>
      <c r="J2612" s="128"/>
      <c r="K2612" s="128"/>
      <c r="L2612" s="128"/>
      <c r="M2612" s="128"/>
      <c r="N2612" s="128"/>
      <c r="O2612" s="128"/>
    </row>
    <row r="2613" spans="6:15" s="88" customFormat="1" x14ac:dyDescent="0.2">
      <c r="F2613" s="128"/>
      <c r="G2613" s="128"/>
      <c r="J2613" s="128"/>
      <c r="K2613" s="128"/>
      <c r="L2613" s="128"/>
      <c r="M2613" s="128"/>
      <c r="N2613" s="128"/>
      <c r="O2613" s="128"/>
    </row>
    <row r="2614" spans="6:15" s="88" customFormat="1" x14ac:dyDescent="0.2">
      <c r="F2614" s="128"/>
      <c r="G2614" s="128"/>
      <c r="J2614" s="128"/>
      <c r="K2614" s="128"/>
      <c r="L2614" s="128"/>
      <c r="M2614" s="128"/>
      <c r="N2614" s="128"/>
      <c r="O2614" s="128"/>
    </row>
    <row r="2615" spans="6:15" s="88" customFormat="1" x14ac:dyDescent="0.2">
      <c r="F2615" s="128"/>
      <c r="G2615" s="128"/>
      <c r="J2615" s="128"/>
      <c r="K2615" s="128"/>
      <c r="L2615" s="128"/>
      <c r="M2615" s="128"/>
      <c r="N2615" s="128"/>
      <c r="O2615" s="128"/>
    </row>
    <row r="2616" spans="6:15" s="88" customFormat="1" x14ac:dyDescent="0.2">
      <c r="F2616" s="128"/>
      <c r="G2616" s="128"/>
      <c r="J2616" s="128"/>
      <c r="K2616" s="128"/>
      <c r="L2616" s="128"/>
      <c r="M2616" s="128"/>
      <c r="N2616" s="128"/>
      <c r="O2616" s="128"/>
    </row>
    <row r="2617" spans="6:15" s="88" customFormat="1" x14ac:dyDescent="0.2">
      <c r="F2617" s="128"/>
      <c r="G2617" s="128"/>
      <c r="J2617" s="128"/>
      <c r="K2617" s="128"/>
      <c r="L2617" s="128"/>
      <c r="M2617" s="128"/>
      <c r="N2617" s="128"/>
      <c r="O2617" s="128"/>
    </row>
    <row r="2618" spans="6:15" s="88" customFormat="1" x14ac:dyDescent="0.2">
      <c r="F2618" s="128"/>
      <c r="G2618" s="128"/>
      <c r="J2618" s="128"/>
      <c r="K2618" s="128"/>
      <c r="L2618" s="128"/>
      <c r="M2618" s="128"/>
      <c r="N2618" s="128"/>
      <c r="O2618" s="128"/>
    </row>
    <row r="2619" spans="6:15" s="88" customFormat="1" x14ac:dyDescent="0.2">
      <c r="F2619" s="128"/>
      <c r="G2619" s="128"/>
      <c r="J2619" s="128"/>
      <c r="K2619" s="128"/>
      <c r="L2619" s="128"/>
      <c r="M2619" s="128"/>
      <c r="N2619" s="128"/>
      <c r="O2619" s="128"/>
    </row>
    <row r="2620" spans="6:15" s="88" customFormat="1" x14ac:dyDescent="0.2">
      <c r="F2620" s="128"/>
      <c r="G2620" s="128"/>
      <c r="J2620" s="128"/>
      <c r="K2620" s="128"/>
      <c r="L2620" s="128"/>
      <c r="M2620" s="128"/>
      <c r="N2620" s="128"/>
      <c r="O2620" s="128"/>
    </row>
    <row r="2621" spans="6:15" s="88" customFormat="1" x14ac:dyDescent="0.2">
      <c r="F2621" s="128"/>
      <c r="G2621" s="128"/>
      <c r="J2621" s="128"/>
      <c r="K2621" s="128"/>
      <c r="L2621" s="128"/>
      <c r="M2621" s="128"/>
      <c r="N2621" s="128"/>
      <c r="O2621" s="128"/>
    </row>
    <row r="2622" spans="6:15" s="88" customFormat="1" x14ac:dyDescent="0.2">
      <c r="F2622" s="128"/>
      <c r="G2622" s="128"/>
      <c r="J2622" s="128"/>
      <c r="K2622" s="128"/>
      <c r="L2622" s="128"/>
      <c r="M2622" s="128"/>
      <c r="N2622" s="128"/>
      <c r="O2622" s="128"/>
    </row>
    <row r="2623" spans="6:15" s="88" customFormat="1" x14ac:dyDescent="0.2">
      <c r="F2623" s="128"/>
      <c r="G2623" s="128"/>
      <c r="J2623" s="128"/>
      <c r="K2623" s="128"/>
      <c r="L2623" s="128"/>
      <c r="M2623" s="128"/>
      <c r="N2623" s="128"/>
      <c r="O2623" s="128"/>
    </row>
    <row r="2624" spans="6:15" s="88" customFormat="1" x14ac:dyDescent="0.2">
      <c r="F2624" s="128"/>
      <c r="G2624" s="128"/>
      <c r="J2624" s="128"/>
      <c r="K2624" s="128"/>
      <c r="L2624" s="128"/>
      <c r="M2624" s="128"/>
      <c r="N2624" s="128"/>
      <c r="O2624" s="128"/>
    </row>
    <row r="2625" spans="6:15" s="88" customFormat="1" x14ac:dyDescent="0.2">
      <c r="F2625" s="128"/>
      <c r="G2625" s="128"/>
      <c r="J2625" s="128"/>
      <c r="K2625" s="128"/>
      <c r="L2625" s="128"/>
      <c r="M2625" s="128"/>
      <c r="N2625" s="128"/>
      <c r="O2625" s="128"/>
    </row>
    <row r="2626" spans="6:15" s="88" customFormat="1" x14ac:dyDescent="0.2">
      <c r="F2626" s="128"/>
      <c r="G2626" s="128"/>
      <c r="J2626" s="128"/>
      <c r="K2626" s="128"/>
      <c r="L2626" s="128"/>
      <c r="M2626" s="128"/>
      <c r="N2626" s="128"/>
      <c r="O2626" s="128"/>
    </row>
    <row r="2627" spans="6:15" s="88" customFormat="1" x14ac:dyDescent="0.2">
      <c r="F2627" s="128"/>
      <c r="G2627" s="128"/>
      <c r="J2627" s="128"/>
      <c r="K2627" s="128"/>
      <c r="L2627" s="128"/>
      <c r="M2627" s="128"/>
      <c r="N2627" s="128"/>
      <c r="O2627" s="128"/>
    </row>
    <row r="2628" spans="6:15" s="88" customFormat="1" x14ac:dyDescent="0.2">
      <c r="F2628" s="128"/>
      <c r="G2628" s="128"/>
      <c r="J2628" s="128"/>
      <c r="K2628" s="128"/>
      <c r="L2628" s="128"/>
      <c r="M2628" s="128"/>
      <c r="N2628" s="128"/>
      <c r="O2628" s="128"/>
    </row>
    <row r="2629" spans="6:15" s="88" customFormat="1" x14ac:dyDescent="0.2">
      <c r="F2629" s="128"/>
      <c r="G2629" s="128"/>
      <c r="J2629" s="128"/>
      <c r="K2629" s="128"/>
      <c r="L2629" s="128"/>
      <c r="M2629" s="128"/>
      <c r="N2629" s="128"/>
      <c r="O2629" s="128"/>
    </row>
    <row r="2630" spans="6:15" s="88" customFormat="1" x14ac:dyDescent="0.2">
      <c r="F2630" s="128"/>
      <c r="G2630" s="128"/>
      <c r="J2630" s="128"/>
      <c r="K2630" s="128"/>
      <c r="L2630" s="128"/>
      <c r="M2630" s="128"/>
      <c r="N2630" s="128"/>
      <c r="O2630" s="128"/>
    </row>
    <row r="2631" spans="6:15" s="88" customFormat="1" x14ac:dyDescent="0.2">
      <c r="F2631" s="128"/>
      <c r="G2631" s="128"/>
      <c r="J2631" s="128"/>
      <c r="K2631" s="128"/>
      <c r="L2631" s="128"/>
      <c r="M2631" s="128"/>
      <c r="N2631" s="128"/>
      <c r="O2631" s="128"/>
    </row>
    <row r="2632" spans="6:15" s="88" customFormat="1" x14ac:dyDescent="0.2">
      <c r="F2632" s="128"/>
      <c r="G2632" s="128"/>
      <c r="J2632" s="128"/>
      <c r="K2632" s="128"/>
      <c r="L2632" s="128"/>
      <c r="M2632" s="128"/>
      <c r="N2632" s="128"/>
      <c r="O2632" s="128"/>
    </row>
    <row r="2633" spans="6:15" s="88" customFormat="1" x14ac:dyDescent="0.2">
      <c r="F2633" s="128"/>
      <c r="G2633" s="128"/>
      <c r="J2633" s="128"/>
      <c r="K2633" s="128"/>
      <c r="L2633" s="128"/>
      <c r="M2633" s="128"/>
      <c r="N2633" s="128"/>
      <c r="O2633" s="128"/>
    </row>
    <row r="2634" spans="6:15" s="88" customFormat="1" x14ac:dyDescent="0.2">
      <c r="F2634" s="128"/>
      <c r="G2634" s="128"/>
      <c r="J2634" s="128"/>
      <c r="K2634" s="128"/>
      <c r="L2634" s="128"/>
      <c r="M2634" s="128"/>
      <c r="N2634" s="128"/>
      <c r="O2634" s="128"/>
    </row>
    <row r="2635" spans="6:15" s="88" customFormat="1" x14ac:dyDescent="0.2">
      <c r="F2635" s="128"/>
      <c r="G2635" s="128"/>
      <c r="J2635" s="128"/>
      <c r="K2635" s="128"/>
      <c r="L2635" s="128"/>
      <c r="M2635" s="128"/>
      <c r="N2635" s="128"/>
      <c r="O2635" s="128"/>
    </row>
    <row r="2636" spans="6:15" s="88" customFormat="1" x14ac:dyDescent="0.2">
      <c r="F2636" s="128"/>
      <c r="G2636" s="128"/>
      <c r="J2636" s="128"/>
      <c r="K2636" s="128"/>
      <c r="L2636" s="128"/>
      <c r="M2636" s="128"/>
      <c r="N2636" s="128"/>
      <c r="O2636" s="128"/>
    </row>
    <row r="2637" spans="6:15" s="88" customFormat="1" x14ac:dyDescent="0.2">
      <c r="F2637" s="128"/>
      <c r="G2637" s="128"/>
      <c r="J2637" s="128"/>
      <c r="K2637" s="128"/>
      <c r="L2637" s="128"/>
      <c r="M2637" s="128"/>
      <c r="N2637" s="128"/>
      <c r="O2637" s="128"/>
    </row>
    <row r="2638" spans="6:15" s="88" customFormat="1" x14ac:dyDescent="0.2">
      <c r="F2638" s="128"/>
      <c r="G2638" s="128"/>
      <c r="J2638" s="128"/>
      <c r="K2638" s="128"/>
      <c r="L2638" s="128"/>
      <c r="M2638" s="128"/>
      <c r="N2638" s="128"/>
      <c r="O2638" s="128"/>
    </row>
    <row r="2639" spans="6:15" s="88" customFormat="1" x14ac:dyDescent="0.2">
      <c r="F2639" s="128"/>
      <c r="G2639" s="128"/>
      <c r="J2639" s="128"/>
      <c r="K2639" s="128"/>
      <c r="L2639" s="128"/>
      <c r="M2639" s="128"/>
      <c r="N2639" s="128"/>
      <c r="O2639" s="128"/>
    </row>
    <row r="2640" spans="6:15" s="88" customFormat="1" x14ac:dyDescent="0.2">
      <c r="F2640" s="128"/>
      <c r="G2640" s="128"/>
      <c r="J2640" s="128"/>
      <c r="K2640" s="128"/>
      <c r="L2640" s="128"/>
      <c r="M2640" s="128"/>
      <c r="N2640" s="128"/>
      <c r="O2640" s="128"/>
    </row>
    <row r="2641" spans="6:15" s="88" customFormat="1" x14ac:dyDescent="0.2">
      <c r="F2641" s="128"/>
      <c r="G2641" s="128"/>
      <c r="J2641" s="128"/>
      <c r="K2641" s="128"/>
      <c r="L2641" s="128"/>
      <c r="M2641" s="128"/>
      <c r="N2641" s="128"/>
      <c r="O2641" s="128"/>
    </row>
    <row r="2642" spans="6:15" s="88" customFormat="1" x14ac:dyDescent="0.2">
      <c r="F2642" s="128"/>
      <c r="G2642" s="128"/>
      <c r="J2642" s="128"/>
      <c r="K2642" s="128"/>
      <c r="L2642" s="128"/>
      <c r="M2642" s="128"/>
      <c r="N2642" s="128"/>
      <c r="O2642" s="128"/>
    </row>
    <row r="2643" spans="6:15" s="88" customFormat="1" x14ac:dyDescent="0.2">
      <c r="F2643" s="128"/>
      <c r="G2643" s="128"/>
      <c r="J2643" s="128"/>
      <c r="K2643" s="128"/>
      <c r="L2643" s="128"/>
      <c r="M2643" s="128"/>
      <c r="N2643" s="128"/>
      <c r="O2643" s="128"/>
    </row>
    <row r="2644" spans="6:15" s="88" customFormat="1" x14ac:dyDescent="0.2">
      <c r="F2644" s="128"/>
      <c r="G2644" s="128"/>
      <c r="J2644" s="128"/>
      <c r="K2644" s="128"/>
      <c r="L2644" s="128"/>
      <c r="M2644" s="128"/>
      <c r="N2644" s="128"/>
      <c r="O2644" s="128"/>
    </row>
    <row r="2645" spans="6:15" s="88" customFormat="1" x14ac:dyDescent="0.2">
      <c r="F2645" s="128"/>
      <c r="G2645" s="128"/>
      <c r="J2645" s="128"/>
      <c r="K2645" s="128"/>
      <c r="L2645" s="128"/>
      <c r="M2645" s="128"/>
      <c r="N2645" s="128"/>
      <c r="O2645" s="128"/>
    </row>
    <row r="2646" spans="6:15" s="88" customFormat="1" x14ac:dyDescent="0.2">
      <c r="F2646" s="128"/>
      <c r="G2646" s="128"/>
      <c r="J2646" s="128"/>
      <c r="K2646" s="128"/>
      <c r="L2646" s="128"/>
      <c r="M2646" s="128"/>
      <c r="N2646" s="128"/>
      <c r="O2646" s="128"/>
    </row>
    <row r="2647" spans="6:15" s="88" customFormat="1" x14ac:dyDescent="0.2">
      <c r="F2647" s="128"/>
      <c r="G2647" s="128"/>
      <c r="J2647" s="128"/>
      <c r="K2647" s="128"/>
      <c r="L2647" s="128"/>
      <c r="M2647" s="128"/>
      <c r="N2647" s="128"/>
      <c r="O2647" s="128"/>
    </row>
    <row r="2648" spans="6:15" s="88" customFormat="1" x14ac:dyDescent="0.2">
      <c r="F2648" s="128"/>
      <c r="G2648" s="128"/>
      <c r="J2648" s="128"/>
      <c r="K2648" s="128"/>
      <c r="L2648" s="128"/>
      <c r="M2648" s="128"/>
      <c r="N2648" s="128"/>
      <c r="O2648" s="128"/>
    </row>
    <row r="2649" spans="6:15" s="88" customFormat="1" x14ac:dyDescent="0.2">
      <c r="F2649" s="128"/>
      <c r="G2649" s="128"/>
      <c r="J2649" s="128"/>
      <c r="K2649" s="128"/>
      <c r="L2649" s="128"/>
      <c r="M2649" s="128"/>
      <c r="N2649" s="128"/>
      <c r="O2649" s="128"/>
    </row>
    <row r="2650" spans="6:15" s="88" customFormat="1" x14ac:dyDescent="0.2">
      <c r="F2650" s="128"/>
      <c r="G2650" s="128"/>
      <c r="J2650" s="128"/>
      <c r="K2650" s="128"/>
      <c r="L2650" s="128"/>
      <c r="M2650" s="128"/>
      <c r="N2650" s="128"/>
      <c r="O2650" s="128"/>
    </row>
    <row r="2651" spans="6:15" s="88" customFormat="1" x14ac:dyDescent="0.2">
      <c r="F2651" s="128"/>
      <c r="G2651" s="128"/>
      <c r="J2651" s="128"/>
      <c r="K2651" s="128"/>
      <c r="L2651" s="128"/>
      <c r="M2651" s="128"/>
      <c r="N2651" s="128"/>
      <c r="O2651" s="128"/>
    </row>
    <row r="2652" spans="6:15" s="88" customFormat="1" x14ac:dyDescent="0.2">
      <c r="F2652" s="128"/>
      <c r="G2652" s="128"/>
      <c r="J2652" s="128"/>
      <c r="K2652" s="128"/>
      <c r="L2652" s="128"/>
      <c r="M2652" s="128"/>
      <c r="N2652" s="128"/>
      <c r="O2652" s="128"/>
    </row>
    <row r="2653" spans="6:15" s="88" customFormat="1" x14ac:dyDescent="0.2">
      <c r="F2653" s="128"/>
      <c r="G2653" s="128"/>
      <c r="J2653" s="128"/>
      <c r="K2653" s="128"/>
      <c r="L2653" s="128"/>
      <c r="M2653" s="128"/>
      <c r="N2653" s="128"/>
      <c r="O2653" s="128"/>
    </row>
    <row r="2654" spans="6:15" s="88" customFormat="1" x14ac:dyDescent="0.2">
      <c r="F2654" s="128"/>
      <c r="G2654" s="128"/>
      <c r="J2654" s="128"/>
      <c r="K2654" s="128"/>
      <c r="L2654" s="128"/>
      <c r="M2654" s="128"/>
      <c r="N2654" s="128"/>
      <c r="O2654" s="128"/>
    </row>
    <row r="2655" spans="6:15" s="88" customFormat="1" x14ac:dyDescent="0.2">
      <c r="F2655" s="128"/>
      <c r="G2655" s="128"/>
      <c r="J2655" s="128"/>
      <c r="K2655" s="128"/>
      <c r="L2655" s="128"/>
      <c r="M2655" s="128"/>
      <c r="N2655" s="128"/>
      <c r="O2655" s="128"/>
    </row>
    <row r="2656" spans="6:15" s="88" customFormat="1" x14ac:dyDescent="0.2">
      <c r="F2656" s="128"/>
      <c r="G2656" s="128"/>
      <c r="J2656" s="128"/>
      <c r="K2656" s="128"/>
      <c r="L2656" s="128"/>
      <c r="M2656" s="128"/>
      <c r="N2656" s="128"/>
      <c r="O2656" s="128"/>
    </row>
    <row r="2657" spans="6:15" s="88" customFormat="1" x14ac:dyDescent="0.2">
      <c r="F2657" s="128"/>
      <c r="G2657" s="128"/>
      <c r="J2657" s="128"/>
      <c r="K2657" s="128"/>
      <c r="L2657" s="128"/>
      <c r="M2657" s="128"/>
      <c r="N2657" s="128"/>
      <c r="O2657" s="128"/>
    </row>
    <row r="2658" spans="6:15" s="88" customFormat="1" x14ac:dyDescent="0.2">
      <c r="F2658" s="128"/>
      <c r="G2658" s="128"/>
      <c r="J2658" s="128"/>
      <c r="K2658" s="128"/>
      <c r="L2658" s="128"/>
      <c r="M2658" s="128"/>
      <c r="N2658" s="128"/>
      <c r="O2658" s="128"/>
    </row>
    <row r="2659" spans="6:15" s="88" customFormat="1" x14ac:dyDescent="0.2">
      <c r="F2659" s="128"/>
      <c r="G2659" s="128"/>
      <c r="J2659" s="128"/>
      <c r="K2659" s="128"/>
      <c r="L2659" s="128"/>
      <c r="M2659" s="128"/>
      <c r="N2659" s="128"/>
      <c r="O2659" s="128"/>
    </row>
    <row r="2660" spans="6:15" s="88" customFormat="1" x14ac:dyDescent="0.2">
      <c r="F2660" s="128"/>
      <c r="G2660" s="128"/>
      <c r="J2660" s="128"/>
      <c r="K2660" s="128"/>
      <c r="L2660" s="128"/>
      <c r="M2660" s="128"/>
      <c r="N2660" s="128"/>
      <c r="O2660" s="128"/>
    </row>
    <row r="2661" spans="6:15" s="88" customFormat="1" x14ac:dyDescent="0.2">
      <c r="F2661" s="128"/>
      <c r="G2661" s="128"/>
      <c r="J2661" s="128"/>
      <c r="K2661" s="128"/>
      <c r="L2661" s="128"/>
      <c r="M2661" s="128"/>
      <c r="N2661" s="128"/>
      <c r="O2661" s="128"/>
    </row>
    <row r="2662" spans="6:15" s="88" customFormat="1" x14ac:dyDescent="0.2">
      <c r="F2662" s="128"/>
      <c r="G2662" s="128"/>
      <c r="J2662" s="128"/>
      <c r="K2662" s="128"/>
      <c r="L2662" s="128"/>
      <c r="M2662" s="128"/>
      <c r="N2662" s="128"/>
      <c r="O2662" s="128"/>
    </row>
    <row r="2663" spans="6:15" s="88" customFormat="1" x14ac:dyDescent="0.2">
      <c r="F2663" s="128"/>
      <c r="G2663" s="128"/>
      <c r="J2663" s="128"/>
      <c r="K2663" s="128"/>
      <c r="L2663" s="128"/>
      <c r="M2663" s="128"/>
      <c r="N2663" s="128"/>
      <c r="O2663" s="128"/>
    </row>
    <row r="2664" spans="6:15" s="88" customFormat="1" x14ac:dyDescent="0.2">
      <c r="F2664" s="128"/>
      <c r="G2664" s="128"/>
      <c r="J2664" s="128"/>
      <c r="K2664" s="128"/>
      <c r="L2664" s="128"/>
      <c r="M2664" s="128"/>
      <c r="N2664" s="128"/>
      <c r="O2664" s="128"/>
    </row>
    <row r="2665" spans="6:15" s="88" customFormat="1" x14ac:dyDescent="0.2">
      <c r="F2665" s="128"/>
      <c r="G2665" s="128"/>
      <c r="J2665" s="128"/>
      <c r="K2665" s="128"/>
      <c r="L2665" s="128"/>
      <c r="M2665" s="128"/>
      <c r="N2665" s="128"/>
      <c r="O2665" s="128"/>
    </row>
    <row r="2666" spans="6:15" s="88" customFormat="1" x14ac:dyDescent="0.2">
      <c r="F2666" s="128"/>
      <c r="G2666" s="128"/>
      <c r="J2666" s="128"/>
      <c r="K2666" s="128"/>
      <c r="L2666" s="128"/>
      <c r="M2666" s="128"/>
      <c r="N2666" s="128"/>
      <c r="O2666" s="128"/>
    </row>
    <row r="2667" spans="6:15" s="88" customFormat="1" x14ac:dyDescent="0.2">
      <c r="F2667" s="128"/>
      <c r="G2667" s="128"/>
      <c r="J2667" s="128"/>
      <c r="K2667" s="128"/>
      <c r="L2667" s="128"/>
      <c r="M2667" s="128"/>
      <c r="N2667" s="128"/>
      <c r="O2667" s="128"/>
    </row>
    <row r="2668" spans="6:15" s="88" customFormat="1" x14ac:dyDescent="0.2">
      <c r="F2668" s="128"/>
      <c r="G2668" s="128"/>
      <c r="J2668" s="128"/>
      <c r="K2668" s="128"/>
      <c r="L2668" s="128"/>
      <c r="M2668" s="128"/>
      <c r="N2668" s="128"/>
      <c r="O2668" s="128"/>
    </row>
    <row r="2669" spans="6:15" s="88" customFormat="1" x14ac:dyDescent="0.2">
      <c r="F2669" s="128"/>
      <c r="G2669" s="128"/>
      <c r="J2669" s="128"/>
      <c r="K2669" s="128"/>
      <c r="L2669" s="128"/>
      <c r="M2669" s="128"/>
      <c r="N2669" s="128"/>
      <c r="O2669" s="128"/>
    </row>
    <row r="2670" spans="6:15" s="88" customFormat="1" x14ac:dyDescent="0.2">
      <c r="F2670" s="128"/>
      <c r="G2670" s="128"/>
      <c r="J2670" s="128"/>
      <c r="K2670" s="128"/>
      <c r="L2670" s="128"/>
      <c r="M2670" s="128"/>
      <c r="N2670" s="128"/>
      <c r="O2670" s="128"/>
    </row>
    <row r="2671" spans="6:15" s="88" customFormat="1" x14ac:dyDescent="0.2">
      <c r="F2671" s="128"/>
      <c r="G2671" s="128"/>
      <c r="J2671" s="128"/>
      <c r="K2671" s="128"/>
      <c r="L2671" s="128"/>
      <c r="M2671" s="128"/>
      <c r="N2671" s="128"/>
      <c r="O2671" s="128"/>
    </row>
    <row r="2672" spans="6:15" s="88" customFormat="1" x14ac:dyDescent="0.2">
      <c r="F2672" s="128"/>
      <c r="G2672" s="128"/>
      <c r="J2672" s="128"/>
      <c r="K2672" s="128"/>
      <c r="L2672" s="128"/>
      <c r="M2672" s="128"/>
      <c r="N2672" s="128"/>
      <c r="O2672" s="128"/>
    </row>
    <row r="2673" spans="6:15" s="88" customFormat="1" x14ac:dyDescent="0.2">
      <c r="F2673" s="128"/>
      <c r="G2673" s="128"/>
      <c r="J2673" s="128"/>
      <c r="K2673" s="128"/>
      <c r="L2673" s="128"/>
      <c r="M2673" s="128"/>
      <c r="N2673" s="128"/>
      <c r="O2673" s="128"/>
    </row>
    <row r="2674" spans="6:15" s="88" customFormat="1" x14ac:dyDescent="0.2">
      <c r="F2674" s="128"/>
      <c r="G2674" s="128"/>
      <c r="J2674" s="128"/>
      <c r="K2674" s="128"/>
      <c r="L2674" s="128"/>
      <c r="M2674" s="128"/>
      <c r="N2674" s="128"/>
      <c r="O2674" s="128"/>
    </row>
    <row r="2675" spans="6:15" s="88" customFormat="1" x14ac:dyDescent="0.2">
      <c r="F2675" s="128"/>
      <c r="G2675" s="128"/>
      <c r="J2675" s="128"/>
      <c r="K2675" s="128"/>
      <c r="L2675" s="128"/>
      <c r="M2675" s="128"/>
      <c r="N2675" s="128"/>
      <c r="O2675" s="128"/>
    </row>
    <row r="2676" spans="6:15" s="88" customFormat="1" x14ac:dyDescent="0.2">
      <c r="F2676" s="128"/>
      <c r="G2676" s="128"/>
      <c r="J2676" s="128"/>
      <c r="K2676" s="128"/>
      <c r="L2676" s="128"/>
      <c r="M2676" s="128"/>
      <c r="N2676" s="128"/>
      <c r="O2676" s="128"/>
    </row>
    <row r="2677" spans="6:15" s="88" customFormat="1" x14ac:dyDescent="0.2">
      <c r="F2677" s="128"/>
      <c r="G2677" s="128"/>
      <c r="J2677" s="128"/>
      <c r="K2677" s="128"/>
      <c r="L2677" s="128"/>
      <c r="M2677" s="128"/>
      <c r="N2677" s="128"/>
      <c r="O2677" s="128"/>
    </row>
    <row r="2678" spans="6:15" s="88" customFormat="1" x14ac:dyDescent="0.2">
      <c r="F2678" s="128"/>
      <c r="G2678" s="128"/>
      <c r="J2678" s="128"/>
      <c r="K2678" s="128"/>
      <c r="L2678" s="128"/>
      <c r="M2678" s="128"/>
      <c r="N2678" s="128"/>
      <c r="O2678" s="128"/>
    </row>
    <row r="2679" spans="6:15" s="88" customFormat="1" x14ac:dyDescent="0.2">
      <c r="F2679" s="128"/>
      <c r="G2679" s="128"/>
      <c r="J2679" s="128"/>
      <c r="K2679" s="128"/>
      <c r="L2679" s="128"/>
      <c r="M2679" s="128"/>
      <c r="N2679" s="128"/>
      <c r="O2679" s="128"/>
    </row>
    <row r="2680" spans="6:15" s="88" customFormat="1" x14ac:dyDescent="0.2">
      <c r="F2680" s="128"/>
      <c r="G2680" s="128"/>
      <c r="J2680" s="128"/>
      <c r="K2680" s="128"/>
      <c r="L2680" s="128"/>
      <c r="M2680" s="128"/>
      <c r="N2680" s="128"/>
      <c r="O2680" s="128"/>
    </row>
    <row r="2681" spans="6:15" s="88" customFormat="1" x14ac:dyDescent="0.2">
      <c r="F2681" s="128"/>
      <c r="G2681" s="128"/>
      <c r="J2681" s="128"/>
      <c r="K2681" s="128"/>
      <c r="L2681" s="128"/>
      <c r="M2681" s="128"/>
      <c r="N2681" s="128"/>
      <c r="O2681" s="128"/>
    </row>
    <row r="2682" spans="6:15" s="88" customFormat="1" x14ac:dyDescent="0.2">
      <c r="F2682" s="128"/>
      <c r="G2682" s="128"/>
      <c r="J2682" s="128"/>
      <c r="K2682" s="128"/>
      <c r="L2682" s="128"/>
      <c r="M2682" s="128"/>
      <c r="N2682" s="128"/>
      <c r="O2682" s="128"/>
    </row>
    <row r="2683" spans="6:15" s="88" customFormat="1" x14ac:dyDescent="0.2">
      <c r="F2683" s="128"/>
      <c r="G2683" s="128"/>
      <c r="J2683" s="128"/>
      <c r="K2683" s="128"/>
      <c r="L2683" s="128"/>
      <c r="M2683" s="128"/>
      <c r="N2683" s="128"/>
      <c r="O2683" s="128"/>
    </row>
    <row r="2684" spans="6:15" s="88" customFormat="1" x14ac:dyDescent="0.2">
      <c r="F2684" s="128"/>
      <c r="G2684" s="128"/>
      <c r="J2684" s="128"/>
      <c r="K2684" s="128"/>
      <c r="L2684" s="128"/>
      <c r="M2684" s="128"/>
      <c r="N2684" s="128"/>
      <c r="O2684" s="128"/>
    </row>
    <row r="2685" spans="6:15" s="88" customFormat="1" x14ac:dyDescent="0.2">
      <c r="F2685" s="128"/>
      <c r="G2685" s="128"/>
      <c r="J2685" s="128"/>
      <c r="K2685" s="128"/>
      <c r="L2685" s="128"/>
      <c r="M2685" s="128"/>
      <c r="N2685" s="128"/>
      <c r="O2685" s="128"/>
    </row>
    <row r="2686" spans="6:15" s="88" customFormat="1" x14ac:dyDescent="0.2">
      <c r="F2686" s="128"/>
      <c r="G2686" s="128"/>
      <c r="J2686" s="128"/>
      <c r="K2686" s="128"/>
      <c r="L2686" s="128"/>
      <c r="M2686" s="128"/>
      <c r="N2686" s="128"/>
      <c r="O2686" s="128"/>
    </row>
    <row r="2687" spans="6:15" s="88" customFormat="1" x14ac:dyDescent="0.2">
      <c r="F2687" s="128"/>
      <c r="G2687" s="128"/>
      <c r="J2687" s="128"/>
      <c r="K2687" s="128"/>
      <c r="L2687" s="128"/>
      <c r="M2687" s="128"/>
      <c r="N2687" s="128"/>
      <c r="O2687" s="128"/>
    </row>
    <row r="2688" spans="6:15" s="88" customFormat="1" x14ac:dyDescent="0.2">
      <c r="F2688" s="128"/>
      <c r="G2688" s="128"/>
      <c r="J2688" s="128"/>
      <c r="K2688" s="128"/>
      <c r="L2688" s="128"/>
      <c r="M2688" s="128"/>
      <c r="N2688" s="128"/>
      <c r="O2688" s="128"/>
    </row>
    <row r="2689" spans="6:15" s="88" customFormat="1" x14ac:dyDescent="0.2">
      <c r="F2689" s="128"/>
      <c r="G2689" s="128"/>
      <c r="J2689" s="128"/>
      <c r="K2689" s="128"/>
      <c r="L2689" s="128"/>
      <c r="M2689" s="128"/>
      <c r="N2689" s="128"/>
      <c r="O2689" s="128"/>
    </row>
    <row r="2690" spans="6:15" s="88" customFormat="1" x14ac:dyDescent="0.2">
      <c r="F2690" s="128"/>
      <c r="G2690" s="128"/>
      <c r="J2690" s="128"/>
      <c r="K2690" s="128"/>
      <c r="L2690" s="128"/>
      <c r="M2690" s="128"/>
      <c r="N2690" s="128"/>
      <c r="O2690" s="128"/>
    </row>
    <row r="2691" spans="6:15" s="88" customFormat="1" x14ac:dyDescent="0.2">
      <c r="F2691" s="128"/>
      <c r="G2691" s="128"/>
      <c r="J2691" s="128"/>
      <c r="K2691" s="128"/>
      <c r="L2691" s="128"/>
      <c r="M2691" s="128"/>
      <c r="N2691" s="128"/>
      <c r="O2691" s="128"/>
    </row>
    <row r="2692" spans="6:15" s="88" customFormat="1" x14ac:dyDescent="0.2">
      <c r="F2692" s="128"/>
      <c r="G2692" s="128"/>
      <c r="J2692" s="128"/>
      <c r="K2692" s="128"/>
      <c r="L2692" s="128"/>
      <c r="M2692" s="128"/>
      <c r="N2692" s="128"/>
      <c r="O2692" s="128"/>
    </row>
    <row r="2693" spans="6:15" s="88" customFormat="1" x14ac:dyDescent="0.2">
      <c r="F2693" s="128"/>
      <c r="G2693" s="128"/>
      <c r="J2693" s="128"/>
      <c r="K2693" s="128"/>
      <c r="L2693" s="128"/>
      <c r="M2693" s="128"/>
      <c r="N2693" s="128"/>
      <c r="O2693" s="128"/>
    </row>
    <row r="2694" spans="6:15" s="88" customFormat="1" x14ac:dyDescent="0.2">
      <c r="F2694" s="128"/>
      <c r="G2694" s="128"/>
      <c r="J2694" s="128"/>
      <c r="K2694" s="128"/>
      <c r="L2694" s="128"/>
      <c r="M2694" s="128"/>
      <c r="N2694" s="128"/>
      <c r="O2694" s="128"/>
    </row>
    <row r="2695" spans="6:15" s="88" customFormat="1" x14ac:dyDescent="0.2">
      <c r="F2695" s="128"/>
      <c r="G2695" s="128"/>
      <c r="J2695" s="128"/>
      <c r="K2695" s="128"/>
      <c r="L2695" s="128"/>
      <c r="M2695" s="128"/>
      <c r="N2695" s="128"/>
      <c r="O2695" s="128"/>
    </row>
    <row r="2696" spans="6:15" s="88" customFormat="1" x14ac:dyDescent="0.2">
      <c r="F2696" s="128"/>
      <c r="G2696" s="128"/>
      <c r="J2696" s="128"/>
      <c r="K2696" s="128"/>
      <c r="L2696" s="128"/>
      <c r="M2696" s="128"/>
      <c r="N2696" s="128"/>
      <c r="O2696" s="128"/>
    </row>
    <row r="2697" spans="6:15" s="88" customFormat="1" x14ac:dyDescent="0.2">
      <c r="F2697" s="128"/>
      <c r="G2697" s="128"/>
      <c r="J2697" s="128"/>
      <c r="K2697" s="128"/>
      <c r="L2697" s="128"/>
      <c r="M2697" s="128"/>
      <c r="N2697" s="128"/>
      <c r="O2697" s="128"/>
    </row>
    <row r="2698" spans="6:15" s="88" customFormat="1" x14ac:dyDescent="0.2">
      <c r="F2698" s="128"/>
      <c r="G2698" s="128"/>
      <c r="J2698" s="128"/>
      <c r="K2698" s="128"/>
      <c r="L2698" s="128"/>
      <c r="M2698" s="128"/>
      <c r="N2698" s="128"/>
      <c r="O2698" s="128"/>
    </row>
    <row r="2699" spans="6:15" s="88" customFormat="1" x14ac:dyDescent="0.2">
      <c r="F2699" s="128"/>
      <c r="G2699" s="128"/>
      <c r="J2699" s="128"/>
      <c r="K2699" s="128"/>
      <c r="L2699" s="128"/>
      <c r="M2699" s="128"/>
      <c r="N2699" s="128"/>
      <c r="O2699" s="128"/>
    </row>
    <row r="2700" spans="6:15" s="88" customFormat="1" x14ac:dyDescent="0.2">
      <c r="F2700" s="128"/>
      <c r="G2700" s="128"/>
      <c r="J2700" s="128"/>
      <c r="K2700" s="128"/>
      <c r="L2700" s="128"/>
      <c r="M2700" s="128"/>
      <c r="N2700" s="128"/>
      <c r="O2700" s="128"/>
    </row>
    <row r="2701" spans="6:15" s="88" customFormat="1" x14ac:dyDescent="0.2">
      <c r="F2701" s="128"/>
      <c r="G2701" s="128"/>
      <c r="J2701" s="128"/>
      <c r="K2701" s="128"/>
      <c r="L2701" s="128"/>
      <c r="M2701" s="128"/>
      <c r="N2701" s="128"/>
      <c r="O2701" s="128"/>
    </row>
    <row r="2702" spans="6:15" s="88" customFormat="1" x14ac:dyDescent="0.2">
      <c r="F2702" s="128"/>
      <c r="G2702" s="128"/>
      <c r="J2702" s="128"/>
      <c r="K2702" s="128"/>
      <c r="L2702" s="128"/>
      <c r="M2702" s="128"/>
      <c r="N2702" s="128"/>
      <c r="O2702" s="128"/>
    </row>
    <row r="2703" spans="6:15" s="88" customFormat="1" x14ac:dyDescent="0.2">
      <c r="F2703" s="128"/>
      <c r="G2703" s="128"/>
      <c r="J2703" s="128"/>
      <c r="K2703" s="128"/>
      <c r="L2703" s="128"/>
      <c r="M2703" s="128"/>
      <c r="N2703" s="128"/>
      <c r="O2703" s="128"/>
    </row>
    <row r="2704" spans="6:15" s="88" customFormat="1" x14ac:dyDescent="0.2">
      <c r="F2704" s="128"/>
      <c r="G2704" s="128"/>
      <c r="J2704" s="128"/>
      <c r="K2704" s="128"/>
      <c r="L2704" s="128"/>
      <c r="M2704" s="128"/>
      <c r="N2704" s="128"/>
      <c r="O2704" s="128"/>
    </row>
    <row r="2705" spans="6:15" s="88" customFormat="1" x14ac:dyDescent="0.2">
      <c r="F2705" s="128"/>
      <c r="G2705" s="128"/>
      <c r="J2705" s="128"/>
      <c r="K2705" s="128"/>
      <c r="L2705" s="128"/>
      <c r="M2705" s="128"/>
      <c r="N2705" s="128"/>
      <c r="O2705" s="128"/>
    </row>
    <row r="2706" spans="6:15" s="88" customFormat="1" x14ac:dyDescent="0.2">
      <c r="F2706" s="128"/>
      <c r="G2706" s="128"/>
      <c r="J2706" s="128"/>
      <c r="K2706" s="128"/>
      <c r="L2706" s="128"/>
      <c r="M2706" s="128"/>
      <c r="N2706" s="128"/>
      <c r="O2706" s="128"/>
    </row>
    <row r="2707" spans="6:15" s="88" customFormat="1" x14ac:dyDescent="0.2">
      <c r="F2707" s="128"/>
      <c r="G2707" s="128"/>
      <c r="J2707" s="128"/>
      <c r="K2707" s="128"/>
      <c r="L2707" s="128"/>
      <c r="M2707" s="128"/>
      <c r="N2707" s="128"/>
      <c r="O2707" s="128"/>
    </row>
    <row r="2708" spans="6:15" s="88" customFormat="1" x14ac:dyDescent="0.2">
      <c r="F2708" s="128"/>
      <c r="G2708" s="128"/>
      <c r="J2708" s="128"/>
      <c r="K2708" s="128"/>
      <c r="L2708" s="128"/>
      <c r="M2708" s="128"/>
      <c r="N2708" s="128"/>
      <c r="O2708" s="128"/>
    </row>
    <row r="2709" spans="6:15" s="88" customFormat="1" x14ac:dyDescent="0.2">
      <c r="F2709" s="128"/>
      <c r="G2709" s="128"/>
      <c r="J2709" s="128"/>
      <c r="K2709" s="128"/>
      <c r="L2709" s="128"/>
      <c r="M2709" s="128"/>
      <c r="N2709" s="128"/>
      <c r="O2709" s="128"/>
    </row>
    <row r="2710" spans="6:15" s="88" customFormat="1" x14ac:dyDescent="0.2">
      <c r="F2710" s="128"/>
      <c r="G2710" s="128"/>
      <c r="J2710" s="128"/>
      <c r="K2710" s="128"/>
      <c r="L2710" s="128"/>
      <c r="M2710" s="128"/>
      <c r="N2710" s="128"/>
      <c r="O2710" s="128"/>
    </row>
    <row r="2711" spans="6:15" s="88" customFormat="1" x14ac:dyDescent="0.2">
      <c r="F2711" s="128"/>
      <c r="G2711" s="128"/>
      <c r="J2711" s="128"/>
      <c r="K2711" s="128"/>
      <c r="L2711" s="128"/>
      <c r="M2711" s="128"/>
      <c r="N2711" s="128"/>
      <c r="O2711" s="128"/>
    </row>
    <row r="2712" spans="6:15" s="88" customFormat="1" x14ac:dyDescent="0.2">
      <c r="F2712" s="128"/>
      <c r="G2712" s="128"/>
      <c r="J2712" s="128"/>
      <c r="K2712" s="128"/>
      <c r="L2712" s="128"/>
      <c r="M2712" s="128"/>
      <c r="N2712" s="128"/>
      <c r="O2712" s="128"/>
    </row>
    <row r="2713" spans="6:15" s="88" customFormat="1" x14ac:dyDescent="0.2">
      <c r="F2713" s="128"/>
      <c r="G2713" s="128"/>
      <c r="J2713" s="128"/>
      <c r="K2713" s="128"/>
      <c r="L2713" s="128"/>
      <c r="M2713" s="128"/>
      <c r="N2713" s="128"/>
      <c r="O2713" s="128"/>
    </row>
    <row r="2714" spans="6:15" s="88" customFormat="1" x14ac:dyDescent="0.2">
      <c r="F2714" s="128"/>
      <c r="G2714" s="128"/>
      <c r="J2714" s="128"/>
      <c r="K2714" s="128"/>
      <c r="L2714" s="128"/>
      <c r="M2714" s="128"/>
      <c r="N2714" s="128"/>
      <c r="O2714" s="128"/>
    </row>
    <row r="2715" spans="6:15" s="88" customFormat="1" x14ac:dyDescent="0.2">
      <c r="F2715" s="128"/>
      <c r="G2715" s="128"/>
      <c r="J2715" s="128"/>
      <c r="K2715" s="128"/>
      <c r="L2715" s="128"/>
      <c r="M2715" s="128"/>
      <c r="N2715" s="128"/>
      <c r="O2715" s="128"/>
    </row>
    <row r="2716" spans="6:15" s="88" customFormat="1" x14ac:dyDescent="0.2">
      <c r="F2716" s="128"/>
      <c r="G2716" s="128"/>
      <c r="J2716" s="128"/>
      <c r="K2716" s="128"/>
      <c r="L2716" s="128"/>
      <c r="M2716" s="128"/>
      <c r="N2716" s="128"/>
      <c r="O2716" s="128"/>
    </row>
    <row r="2717" spans="6:15" s="88" customFormat="1" x14ac:dyDescent="0.2">
      <c r="F2717" s="128"/>
      <c r="G2717" s="128"/>
      <c r="J2717" s="128"/>
      <c r="K2717" s="128"/>
      <c r="L2717" s="128"/>
      <c r="M2717" s="128"/>
      <c r="N2717" s="128"/>
      <c r="O2717" s="128"/>
    </row>
    <row r="2718" spans="6:15" s="88" customFormat="1" x14ac:dyDescent="0.2">
      <c r="F2718" s="128"/>
      <c r="G2718" s="128"/>
      <c r="J2718" s="128"/>
      <c r="K2718" s="128"/>
      <c r="L2718" s="128"/>
      <c r="M2718" s="128"/>
      <c r="N2718" s="128"/>
      <c r="O2718" s="128"/>
    </row>
    <row r="2719" spans="6:15" s="88" customFormat="1" x14ac:dyDescent="0.2">
      <c r="F2719" s="128"/>
      <c r="G2719" s="128"/>
      <c r="J2719" s="128"/>
      <c r="K2719" s="128"/>
      <c r="L2719" s="128"/>
      <c r="M2719" s="128"/>
      <c r="N2719" s="128"/>
      <c r="O2719" s="128"/>
    </row>
    <row r="2720" spans="6:15" s="88" customFormat="1" x14ac:dyDescent="0.2">
      <c r="F2720" s="128"/>
      <c r="G2720" s="128"/>
      <c r="J2720" s="128"/>
      <c r="K2720" s="128"/>
      <c r="L2720" s="128"/>
      <c r="M2720" s="128"/>
      <c r="N2720" s="128"/>
      <c r="O2720" s="128"/>
    </row>
    <row r="2721" spans="6:15" s="88" customFormat="1" x14ac:dyDescent="0.2">
      <c r="F2721" s="128"/>
      <c r="G2721" s="128"/>
      <c r="J2721" s="128"/>
      <c r="K2721" s="128"/>
      <c r="L2721" s="128"/>
      <c r="M2721" s="128"/>
      <c r="N2721" s="128"/>
      <c r="O2721" s="128"/>
    </row>
    <row r="2722" spans="6:15" s="88" customFormat="1" x14ac:dyDescent="0.2">
      <c r="F2722" s="128"/>
      <c r="G2722" s="128"/>
      <c r="J2722" s="128"/>
      <c r="K2722" s="128"/>
      <c r="L2722" s="128"/>
      <c r="M2722" s="128"/>
      <c r="N2722" s="128"/>
      <c r="O2722" s="128"/>
    </row>
    <row r="2723" spans="6:15" s="88" customFormat="1" x14ac:dyDescent="0.2">
      <c r="F2723" s="128"/>
      <c r="G2723" s="128"/>
      <c r="J2723" s="128"/>
      <c r="K2723" s="128"/>
      <c r="L2723" s="128"/>
      <c r="M2723" s="128"/>
      <c r="N2723" s="128"/>
      <c r="O2723" s="128"/>
    </row>
    <row r="2724" spans="6:15" s="88" customFormat="1" x14ac:dyDescent="0.2">
      <c r="F2724" s="128"/>
      <c r="G2724" s="128"/>
      <c r="J2724" s="128"/>
      <c r="K2724" s="128"/>
      <c r="L2724" s="128"/>
      <c r="M2724" s="128"/>
      <c r="N2724" s="128"/>
      <c r="O2724" s="128"/>
    </row>
    <row r="2725" spans="6:15" s="88" customFormat="1" x14ac:dyDescent="0.2">
      <c r="F2725" s="128"/>
      <c r="G2725" s="128"/>
      <c r="J2725" s="128"/>
      <c r="K2725" s="128"/>
      <c r="L2725" s="128"/>
      <c r="M2725" s="128"/>
      <c r="N2725" s="128"/>
      <c r="O2725" s="128"/>
    </row>
    <row r="2726" spans="6:15" s="88" customFormat="1" x14ac:dyDescent="0.2">
      <c r="F2726" s="128"/>
      <c r="G2726" s="128"/>
      <c r="J2726" s="128"/>
      <c r="K2726" s="128"/>
      <c r="L2726" s="128"/>
      <c r="M2726" s="128"/>
      <c r="N2726" s="128"/>
      <c r="O2726" s="128"/>
    </row>
    <row r="2727" spans="6:15" s="88" customFormat="1" x14ac:dyDescent="0.2">
      <c r="F2727" s="128"/>
      <c r="G2727" s="128"/>
      <c r="J2727" s="128"/>
      <c r="K2727" s="128"/>
      <c r="L2727" s="128"/>
      <c r="M2727" s="128"/>
      <c r="N2727" s="128"/>
      <c r="O2727" s="128"/>
    </row>
    <row r="2728" spans="6:15" s="88" customFormat="1" x14ac:dyDescent="0.2">
      <c r="F2728" s="128"/>
      <c r="G2728" s="128"/>
      <c r="J2728" s="128"/>
      <c r="K2728" s="128"/>
      <c r="L2728" s="128"/>
      <c r="M2728" s="128"/>
      <c r="N2728" s="128"/>
      <c r="O2728" s="128"/>
    </row>
    <row r="2729" spans="6:15" s="88" customFormat="1" x14ac:dyDescent="0.2">
      <c r="F2729" s="128"/>
      <c r="G2729" s="128"/>
      <c r="J2729" s="128"/>
      <c r="K2729" s="128"/>
      <c r="L2729" s="128"/>
      <c r="M2729" s="128"/>
      <c r="N2729" s="128"/>
      <c r="O2729" s="128"/>
    </row>
    <row r="2730" spans="6:15" s="88" customFormat="1" x14ac:dyDescent="0.2">
      <c r="F2730" s="128"/>
      <c r="G2730" s="128"/>
      <c r="J2730" s="128"/>
      <c r="K2730" s="128"/>
      <c r="L2730" s="128"/>
      <c r="M2730" s="128"/>
      <c r="N2730" s="128"/>
      <c r="O2730" s="128"/>
    </row>
    <row r="2731" spans="6:15" s="88" customFormat="1" x14ac:dyDescent="0.2">
      <c r="F2731" s="128"/>
      <c r="G2731" s="128"/>
      <c r="J2731" s="128"/>
      <c r="K2731" s="128"/>
      <c r="L2731" s="128"/>
      <c r="M2731" s="128"/>
      <c r="N2731" s="128"/>
      <c r="O2731" s="128"/>
    </row>
    <row r="2732" spans="6:15" s="88" customFormat="1" x14ac:dyDescent="0.2">
      <c r="F2732" s="128"/>
      <c r="G2732" s="128"/>
      <c r="J2732" s="128"/>
      <c r="K2732" s="128"/>
      <c r="L2732" s="128"/>
      <c r="M2732" s="128"/>
      <c r="N2732" s="128"/>
      <c r="O2732" s="128"/>
    </row>
    <row r="2733" spans="6:15" s="88" customFormat="1" x14ac:dyDescent="0.2">
      <c r="F2733" s="128"/>
      <c r="G2733" s="128"/>
      <c r="J2733" s="128"/>
      <c r="K2733" s="128"/>
      <c r="L2733" s="128"/>
      <c r="M2733" s="128"/>
      <c r="N2733" s="128"/>
      <c r="O2733" s="128"/>
    </row>
    <row r="2734" spans="6:15" s="88" customFormat="1" x14ac:dyDescent="0.2">
      <c r="F2734" s="128"/>
      <c r="G2734" s="128"/>
      <c r="J2734" s="128"/>
      <c r="K2734" s="128"/>
      <c r="L2734" s="128"/>
      <c r="M2734" s="128"/>
      <c r="N2734" s="128"/>
      <c r="O2734" s="128"/>
    </row>
    <row r="2735" spans="6:15" s="88" customFormat="1" x14ac:dyDescent="0.2">
      <c r="F2735" s="128"/>
      <c r="G2735" s="128"/>
      <c r="J2735" s="128"/>
      <c r="K2735" s="128"/>
      <c r="L2735" s="128"/>
      <c r="M2735" s="128"/>
      <c r="N2735" s="128"/>
      <c r="O2735" s="128"/>
    </row>
    <row r="2736" spans="6:15" s="88" customFormat="1" x14ac:dyDescent="0.2">
      <c r="F2736" s="128"/>
      <c r="G2736" s="128"/>
      <c r="J2736" s="128"/>
      <c r="K2736" s="128"/>
      <c r="L2736" s="128"/>
      <c r="M2736" s="128"/>
      <c r="N2736" s="128"/>
      <c r="O2736" s="128"/>
    </row>
    <row r="2737" spans="6:15" s="88" customFormat="1" x14ac:dyDescent="0.2">
      <c r="F2737" s="128"/>
      <c r="G2737" s="128"/>
      <c r="J2737" s="128"/>
      <c r="K2737" s="128"/>
      <c r="L2737" s="128"/>
      <c r="M2737" s="128"/>
      <c r="N2737" s="128"/>
      <c r="O2737" s="128"/>
    </row>
    <row r="2738" spans="6:15" s="88" customFormat="1" x14ac:dyDescent="0.2">
      <c r="F2738" s="128"/>
      <c r="G2738" s="128"/>
      <c r="J2738" s="128"/>
      <c r="K2738" s="128"/>
      <c r="L2738" s="128"/>
      <c r="M2738" s="128"/>
      <c r="N2738" s="128"/>
      <c r="O2738" s="128"/>
    </row>
    <row r="2739" spans="6:15" s="88" customFormat="1" x14ac:dyDescent="0.2">
      <c r="F2739" s="128"/>
      <c r="G2739" s="128"/>
      <c r="J2739" s="128"/>
      <c r="K2739" s="128"/>
      <c r="L2739" s="128"/>
      <c r="M2739" s="128"/>
      <c r="N2739" s="128"/>
      <c r="O2739" s="128"/>
    </row>
    <row r="2740" spans="6:15" s="88" customFormat="1" x14ac:dyDescent="0.2">
      <c r="F2740" s="128"/>
      <c r="G2740" s="128"/>
      <c r="J2740" s="128"/>
      <c r="K2740" s="128"/>
      <c r="L2740" s="128"/>
      <c r="M2740" s="128"/>
      <c r="N2740" s="128"/>
      <c r="O2740" s="128"/>
    </row>
    <row r="2741" spans="6:15" s="88" customFormat="1" x14ac:dyDescent="0.2">
      <c r="F2741" s="128"/>
      <c r="G2741" s="128"/>
      <c r="J2741" s="128"/>
      <c r="K2741" s="128"/>
      <c r="L2741" s="128"/>
      <c r="M2741" s="128"/>
      <c r="N2741" s="128"/>
      <c r="O2741" s="128"/>
    </row>
    <row r="2742" spans="6:15" s="88" customFormat="1" x14ac:dyDescent="0.2">
      <c r="F2742" s="128"/>
      <c r="G2742" s="128"/>
      <c r="J2742" s="128"/>
      <c r="K2742" s="128"/>
      <c r="L2742" s="128"/>
      <c r="M2742" s="128"/>
      <c r="N2742" s="128"/>
      <c r="O2742" s="128"/>
    </row>
    <row r="2743" spans="6:15" s="88" customFormat="1" x14ac:dyDescent="0.2">
      <c r="F2743" s="128"/>
      <c r="G2743" s="128"/>
      <c r="J2743" s="128"/>
      <c r="K2743" s="128"/>
      <c r="L2743" s="128"/>
      <c r="M2743" s="128"/>
      <c r="N2743" s="128"/>
      <c r="O2743" s="128"/>
    </row>
    <row r="2744" spans="6:15" s="88" customFormat="1" x14ac:dyDescent="0.2">
      <c r="F2744" s="128"/>
      <c r="G2744" s="128"/>
      <c r="J2744" s="128"/>
      <c r="K2744" s="128"/>
      <c r="L2744" s="128"/>
      <c r="M2744" s="128"/>
      <c r="N2744" s="128"/>
      <c r="O2744" s="128"/>
    </row>
    <row r="2745" spans="6:15" s="88" customFormat="1" x14ac:dyDescent="0.2">
      <c r="F2745" s="128"/>
      <c r="G2745" s="128"/>
      <c r="J2745" s="128"/>
      <c r="K2745" s="128"/>
      <c r="L2745" s="128"/>
      <c r="M2745" s="128"/>
      <c r="N2745" s="128"/>
      <c r="O2745" s="128"/>
    </row>
    <row r="2746" spans="6:15" s="88" customFormat="1" x14ac:dyDescent="0.2">
      <c r="F2746" s="128"/>
      <c r="G2746" s="128"/>
      <c r="J2746" s="128"/>
      <c r="K2746" s="128"/>
      <c r="L2746" s="128"/>
      <c r="M2746" s="128"/>
      <c r="N2746" s="128"/>
      <c r="O2746" s="128"/>
    </row>
    <row r="2747" spans="6:15" s="88" customFormat="1" x14ac:dyDescent="0.2">
      <c r="F2747" s="128"/>
      <c r="G2747" s="128"/>
      <c r="J2747" s="128"/>
      <c r="K2747" s="128"/>
      <c r="L2747" s="128"/>
      <c r="M2747" s="128"/>
      <c r="N2747" s="128"/>
      <c r="O2747" s="128"/>
    </row>
    <row r="2748" spans="6:15" s="88" customFormat="1" x14ac:dyDescent="0.2">
      <c r="F2748" s="128"/>
      <c r="G2748" s="128"/>
      <c r="J2748" s="128"/>
      <c r="K2748" s="128"/>
      <c r="L2748" s="128"/>
      <c r="M2748" s="128"/>
      <c r="N2748" s="128"/>
      <c r="O2748" s="128"/>
    </row>
    <row r="2749" spans="6:15" s="88" customFormat="1" x14ac:dyDescent="0.2">
      <c r="F2749" s="128"/>
      <c r="G2749" s="128"/>
      <c r="J2749" s="128"/>
      <c r="K2749" s="128"/>
      <c r="L2749" s="128"/>
      <c r="M2749" s="128"/>
      <c r="N2749" s="128"/>
      <c r="O2749" s="128"/>
    </row>
    <row r="2750" spans="6:15" s="88" customFormat="1" x14ac:dyDescent="0.2">
      <c r="F2750" s="128"/>
      <c r="G2750" s="128"/>
      <c r="J2750" s="128"/>
      <c r="K2750" s="128"/>
      <c r="L2750" s="128"/>
      <c r="M2750" s="128"/>
      <c r="N2750" s="128"/>
      <c r="O2750" s="128"/>
    </row>
    <row r="2751" spans="6:15" s="88" customFormat="1" x14ac:dyDescent="0.2">
      <c r="F2751" s="128"/>
      <c r="G2751" s="128"/>
      <c r="J2751" s="128"/>
      <c r="K2751" s="128"/>
      <c r="L2751" s="128"/>
      <c r="M2751" s="128"/>
      <c r="N2751" s="128"/>
      <c r="O2751" s="128"/>
    </row>
    <row r="2752" spans="6:15" s="88" customFormat="1" x14ac:dyDescent="0.2">
      <c r="F2752" s="128"/>
      <c r="G2752" s="128"/>
      <c r="J2752" s="128"/>
      <c r="K2752" s="128"/>
      <c r="L2752" s="128"/>
      <c r="M2752" s="128"/>
      <c r="N2752" s="128"/>
      <c r="O2752" s="128"/>
    </row>
    <row r="2753" spans="6:15" s="88" customFormat="1" x14ac:dyDescent="0.2">
      <c r="F2753" s="128"/>
      <c r="G2753" s="128"/>
      <c r="J2753" s="128"/>
      <c r="K2753" s="128"/>
      <c r="L2753" s="128"/>
      <c r="M2753" s="128"/>
      <c r="N2753" s="128"/>
      <c r="O2753" s="128"/>
    </row>
    <row r="2754" spans="6:15" s="88" customFormat="1" x14ac:dyDescent="0.2">
      <c r="F2754" s="128"/>
      <c r="G2754" s="128"/>
      <c r="J2754" s="128"/>
      <c r="K2754" s="128"/>
      <c r="L2754" s="128"/>
      <c r="M2754" s="128"/>
      <c r="N2754" s="128"/>
      <c r="O2754" s="128"/>
    </row>
    <row r="2755" spans="6:15" s="88" customFormat="1" x14ac:dyDescent="0.2">
      <c r="F2755" s="128"/>
      <c r="G2755" s="128"/>
      <c r="J2755" s="128"/>
      <c r="K2755" s="128"/>
      <c r="L2755" s="128"/>
      <c r="M2755" s="128"/>
      <c r="N2755" s="128"/>
      <c r="O2755" s="128"/>
    </row>
    <row r="2756" spans="6:15" s="88" customFormat="1" x14ac:dyDescent="0.2">
      <c r="F2756" s="128"/>
      <c r="G2756" s="128"/>
      <c r="J2756" s="128"/>
      <c r="K2756" s="128"/>
      <c r="L2756" s="128"/>
      <c r="M2756" s="128"/>
      <c r="N2756" s="128"/>
      <c r="O2756" s="128"/>
    </row>
    <row r="2757" spans="6:15" s="88" customFormat="1" x14ac:dyDescent="0.2">
      <c r="F2757" s="128"/>
      <c r="G2757" s="128"/>
      <c r="J2757" s="128"/>
      <c r="K2757" s="128"/>
      <c r="L2757" s="128"/>
      <c r="M2757" s="128"/>
      <c r="N2757" s="128"/>
      <c r="O2757" s="128"/>
    </row>
    <row r="2758" spans="6:15" s="88" customFormat="1" x14ac:dyDescent="0.2">
      <c r="F2758" s="128"/>
      <c r="G2758" s="128"/>
      <c r="J2758" s="128"/>
      <c r="K2758" s="128"/>
      <c r="L2758" s="128"/>
      <c r="M2758" s="128"/>
      <c r="N2758" s="128"/>
      <c r="O2758" s="128"/>
    </row>
    <row r="2759" spans="6:15" s="88" customFormat="1" x14ac:dyDescent="0.2">
      <c r="F2759" s="128"/>
      <c r="G2759" s="128"/>
      <c r="J2759" s="128"/>
      <c r="K2759" s="128"/>
      <c r="L2759" s="128"/>
      <c r="M2759" s="128"/>
      <c r="N2759" s="128"/>
      <c r="O2759" s="128"/>
    </row>
    <row r="2760" spans="6:15" s="88" customFormat="1" x14ac:dyDescent="0.2">
      <c r="F2760" s="128"/>
      <c r="G2760" s="128"/>
      <c r="J2760" s="128"/>
      <c r="K2760" s="128"/>
      <c r="L2760" s="128"/>
      <c r="M2760" s="128"/>
      <c r="N2760" s="128"/>
      <c r="O2760" s="128"/>
    </row>
    <row r="2761" spans="6:15" s="88" customFormat="1" x14ac:dyDescent="0.2">
      <c r="F2761" s="128"/>
      <c r="G2761" s="128"/>
      <c r="J2761" s="128"/>
      <c r="K2761" s="128"/>
      <c r="L2761" s="128"/>
      <c r="M2761" s="128"/>
      <c r="N2761" s="128"/>
      <c r="O2761" s="128"/>
    </row>
    <row r="2762" spans="6:15" s="88" customFormat="1" x14ac:dyDescent="0.2">
      <c r="F2762" s="128"/>
      <c r="G2762" s="128"/>
      <c r="J2762" s="128"/>
      <c r="K2762" s="128"/>
      <c r="L2762" s="128"/>
      <c r="M2762" s="128"/>
      <c r="N2762" s="128"/>
      <c r="O2762" s="128"/>
    </row>
    <row r="2763" spans="6:15" s="88" customFormat="1" x14ac:dyDescent="0.2">
      <c r="F2763" s="128"/>
      <c r="G2763" s="128"/>
      <c r="J2763" s="128"/>
      <c r="K2763" s="128"/>
      <c r="L2763" s="128"/>
      <c r="M2763" s="128"/>
      <c r="N2763" s="128"/>
      <c r="O2763" s="128"/>
    </row>
    <row r="2764" spans="6:15" s="88" customFormat="1" x14ac:dyDescent="0.2">
      <c r="F2764" s="128"/>
      <c r="G2764" s="128"/>
      <c r="J2764" s="128"/>
      <c r="K2764" s="128"/>
      <c r="L2764" s="128"/>
      <c r="M2764" s="128"/>
      <c r="N2764" s="128"/>
      <c r="O2764" s="128"/>
    </row>
    <row r="2765" spans="6:15" s="88" customFormat="1" x14ac:dyDescent="0.2">
      <c r="F2765" s="128"/>
      <c r="G2765" s="128"/>
      <c r="J2765" s="128"/>
      <c r="K2765" s="128"/>
      <c r="L2765" s="128"/>
      <c r="M2765" s="128"/>
      <c r="N2765" s="128"/>
      <c r="O2765" s="128"/>
    </row>
    <row r="2766" spans="6:15" s="88" customFormat="1" x14ac:dyDescent="0.2">
      <c r="F2766" s="128"/>
      <c r="G2766" s="128"/>
      <c r="J2766" s="128"/>
      <c r="K2766" s="128"/>
      <c r="L2766" s="128"/>
      <c r="M2766" s="128"/>
      <c r="N2766" s="128"/>
      <c r="O2766" s="128"/>
    </row>
    <row r="2767" spans="6:15" s="88" customFormat="1" x14ac:dyDescent="0.2">
      <c r="F2767" s="128"/>
      <c r="G2767" s="128"/>
      <c r="J2767" s="128"/>
      <c r="K2767" s="128"/>
      <c r="L2767" s="128"/>
      <c r="M2767" s="128"/>
      <c r="N2767" s="128"/>
      <c r="O2767" s="128"/>
    </row>
    <row r="2768" spans="6:15" s="88" customFormat="1" x14ac:dyDescent="0.2">
      <c r="F2768" s="128"/>
      <c r="G2768" s="128"/>
      <c r="J2768" s="128"/>
      <c r="K2768" s="128"/>
      <c r="L2768" s="128"/>
      <c r="M2768" s="128"/>
      <c r="N2768" s="128"/>
      <c r="O2768" s="128"/>
    </row>
    <row r="2769" spans="6:15" s="88" customFormat="1" x14ac:dyDescent="0.2">
      <c r="F2769" s="128"/>
      <c r="G2769" s="128"/>
      <c r="J2769" s="128"/>
      <c r="K2769" s="128"/>
      <c r="L2769" s="128"/>
      <c r="M2769" s="128"/>
      <c r="N2769" s="128"/>
      <c r="O2769" s="128"/>
    </row>
    <row r="2770" spans="6:15" s="88" customFormat="1" x14ac:dyDescent="0.2">
      <c r="F2770" s="128"/>
      <c r="G2770" s="128"/>
      <c r="J2770" s="128"/>
      <c r="K2770" s="128"/>
      <c r="L2770" s="128"/>
      <c r="M2770" s="128"/>
      <c r="N2770" s="128"/>
      <c r="O2770" s="128"/>
    </row>
    <row r="2771" spans="6:15" s="88" customFormat="1" x14ac:dyDescent="0.2">
      <c r="F2771" s="128"/>
      <c r="G2771" s="128"/>
      <c r="J2771" s="128"/>
      <c r="K2771" s="128"/>
      <c r="L2771" s="128"/>
      <c r="M2771" s="128"/>
      <c r="N2771" s="128"/>
      <c r="O2771" s="128"/>
    </row>
    <row r="2772" spans="6:15" s="88" customFormat="1" x14ac:dyDescent="0.2">
      <c r="F2772" s="128"/>
      <c r="G2772" s="128"/>
      <c r="J2772" s="128"/>
      <c r="K2772" s="128"/>
      <c r="L2772" s="128"/>
      <c r="M2772" s="128"/>
      <c r="N2772" s="128"/>
      <c r="O2772" s="128"/>
    </row>
    <row r="2773" spans="6:15" s="88" customFormat="1" x14ac:dyDescent="0.2">
      <c r="F2773" s="128"/>
      <c r="G2773" s="128"/>
      <c r="J2773" s="128"/>
      <c r="K2773" s="128"/>
      <c r="L2773" s="128"/>
      <c r="M2773" s="128"/>
      <c r="N2773" s="128"/>
      <c r="O2773" s="128"/>
    </row>
    <row r="2774" spans="6:15" s="88" customFormat="1" x14ac:dyDescent="0.2">
      <c r="F2774" s="128"/>
      <c r="G2774" s="128"/>
      <c r="J2774" s="128"/>
      <c r="K2774" s="128"/>
      <c r="L2774" s="128"/>
      <c r="M2774" s="128"/>
      <c r="N2774" s="128"/>
      <c r="O2774" s="128"/>
    </row>
    <row r="2775" spans="6:15" s="88" customFormat="1" x14ac:dyDescent="0.2">
      <c r="F2775" s="128"/>
      <c r="G2775" s="128"/>
      <c r="J2775" s="128"/>
      <c r="K2775" s="128"/>
      <c r="L2775" s="128"/>
      <c r="M2775" s="128"/>
      <c r="N2775" s="128"/>
      <c r="O2775" s="128"/>
    </row>
    <row r="2776" spans="6:15" s="88" customFormat="1" x14ac:dyDescent="0.2">
      <c r="F2776" s="128"/>
      <c r="G2776" s="128"/>
      <c r="J2776" s="128"/>
      <c r="K2776" s="128"/>
      <c r="L2776" s="128"/>
      <c r="M2776" s="128"/>
      <c r="N2776" s="128"/>
      <c r="O2776" s="128"/>
    </row>
    <row r="2777" spans="6:15" s="88" customFormat="1" x14ac:dyDescent="0.2">
      <c r="F2777" s="128"/>
      <c r="G2777" s="128"/>
      <c r="J2777" s="128"/>
      <c r="K2777" s="128"/>
      <c r="L2777" s="128"/>
      <c r="M2777" s="128"/>
      <c r="N2777" s="128"/>
      <c r="O2777" s="128"/>
    </row>
    <row r="2778" spans="6:15" s="88" customFormat="1" x14ac:dyDescent="0.2">
      <c r="F2778" s="128"/>
      <c r="G2778" s="128"/>
      <c r="J2778" s="128"/>
      <c r="K2778" s="128"/>
      <c r="L2778" s="128"/>
      <c r="M2778" s="128"/>
      <c r="N2778" s="128"/>
      <c r="O2778" s="128"/>
    </row>
    <row r="2779" spans="6:15" s="88" customFormat="1" x14ac:dyDescent="0.2">
      <c r="F2779" s="128"/>
      <c r="G2779" s="128"/>
      <c r="J2779" s="128"/>
      <c r="K2779" s="128"/>
      <c r="L2779" s="128"/>
      <c r="M2779" s="128"/>
      <c r="N2779" s="128"/>
      <c r="O2779" s="128"/>
    </row>
    <row r="2780" spans="6:15" s="88" customFormat="1" x14ac:dyDescent="0.2">
      <c r="F2780" s="128"/>
      <c r="G2780" s="128"/>
      <c r="J2780" s="128"/>
      <c r="K2780" s="128"/>
      <c r="L2780" s="128"/>
      <c r="M2780" s="128"/>
      <c r="N2780" s="128"/>
      <c r="O2780" s="128"/>
    </row>
    <row r="2781" spans="6:15" s="88" customFormat="1" x14ac:dyDescent="0.2">
      <c r="F2781" s="128"/>
      <c r="G2781" s="128"/>
      <c r="J2781" s="128"/>
      <c r="K2781" s="128"/>
      <c r="L2781" s="128"/>
      <c r="M2781" s="128"/>
      <c r="N2781" s="128"/>
      <c r="O2781" s="128"/>
    </row>
    <row r="2782" spans="6:15" s="88" customFormat="1" x14ac:dyDescent="0.2">
      <c r="F2782" s="128"/>
      <c r="G2782" s="128"/>
      <c r="J2782" s="128"/>
      <c r="K2782" s="128"/>
      <c r="L2782" s="128"/>
      <c r="M2782" s="128"/>
      <c r="N2782" s="128"/>
      <c r="O2782" s="128"/>
    </row>
    <row r="2783" spans="6:15" s="88" customFormat="1" x14ac:dyDescent="0.2">
      <c r="F2783" s="128"/>
      <c r="G2783" s="128"/>
      <c r="J2783" s="128"/>
      <c r="K2783" s="128"/>
      <c r="L2783" s="128"/>
      <c r="M2783" s="128"/>
      <c r="N2783" s="128"/>
      <c r="O2783" s="128"/>
    </row>
    <row r="2784" spans="6:15" s="88" customFormat="1" x14ac:dyDescent="0.2">
      <c r="F2784" s="128"/>
      <c r="G2784" s="128"/>
      <c r="J2784" s="128"/>
      <c r="K2784" s="128"/>
      <c r="L2784" s="128"/>
      <c r="M2784" s="128"/>
      <c r="N2784" s="128"/>
      <c r="O2784" s="128"/>
    </row>
    <row r="2785" spans="6:15" s="88" customFormat="1" x14ac:dyDescent="0.2">
      <c r="F2785" s="128"/>
      <c r="G2785" s="128"/>
      <c r="J2785" s="128"/>
      <c r="K2785" s="128"/>
      <c r="L2785" s="128"/>
      <c r="M2785" s="128"/>
      <c r="N2785" s="128"/>
      <c r="O2785" s="128"/>
    </row>
    <row r="2786" spans="6:15" s="88" customFormat="1" x14ac:dyDescent="0.2">
      <c r="F2786" s="128"/>
      <c r="G2786" s="128"/>
      <c r="J2786" s="128"/>
      <c r="K2786" s="128"/>
      <c r="L2786" s="128"/>
      <c r="M2786" s="128"/>
      <c r="N2786" s="128"/>
      <c r="O2786" s="128"/>
    </row>
    <row r="2787" spans="6:15" s="88" customFormat="1" x14ac:dyDescent="0.2">
      <c r="F2787" s="128"/>
      <c r="G2787" s="128"/>
      <c r="J2787" s="128"/>
      <c r="K2787" s="128"/>
      <c r="L2787" s="128"/>
      <c r="M2787" s="128"/>
      <c r="N2787" s="128"/>
      <c r="O2787" s="128"/>
    </row>
    <row r="2788" spans="6:15" s="88" customFormat="1" x14ac:dyDescent="0.2">
      <c r="F2788" s="128"/>
      <c r="G2788" s="128"/>
      <c r="J2788" s="128"/>
      <c r="K2788" s="128"/>
      <c r="L2788" s="128"/>
      <c r="M2788" s="128"/>
      <c r="N2788" s="128"/>
      <c r="O2788" s="128"/>
    </row>
    <row r="2789" spans="6:15" s="88" customFormat="1" x14ac:dyDescent="0.2">
      <c r="F2789" s="128"/>
      <c r="G2789" s="128"/>
      <c r="J2789" s="128"/>
      <c r="K2789" s="128"/>
      <c r="L2789" s="128"/>
      <c r="M2789" s="128"/>
      <c r="N2789" s="128"/>
      <c r="O2789" s="128"/>
    </row>
    <row r="2790" spans="6:15" s="88" customFormat="1" x14ac:dyDescent="0.2">
      <c r="F2790" s="128"/>
      <c r="G2790" s="128"/>
      <c r="J2790" s="128"/>
      <c r="K2790" s="128"/>
      <c r="L2790" s="128"/>
      <c r="M2790" s="128"/>
      <c r="N2790" s="128"/>
      <c r="O2790" s="128"/>
    </row>
    <row r="2791" spans="6:15" s="88" customFormat="1" x14ac:dyDescent="0.2">
      <c r="F2791" s="128"/>
      <c r="G2791" s="128"/>
      <c r="J2791" s="128"/>
      <c r="K2791" s="128"/>
      <c r="L2791" s="128"/>
      <c r="M2791" s="128"/>
      <c r="N2791" s="128"/>
      <c r="O2791" s="128"/>
    </row>
    <row r="2792" spans="6:15" s="88" customFormat="1" x14ac:dyDescent="0.2">
      <c r="F2792" s="128"/>
      <c r="G2792" s="128"/>
      <c r="J2792" s="128"/>
      <c r="K2792" s="128"/>
      <c r="L2792" s="128"/>
      <c r="M2792" s="128"/>
      <c r="N2792" s="128"/>
      <c r="O2792" s="128"/>
    </row>
    <row r="2793" spans="6:15" s="88" customFormat="1" x14ac:dyDescent="0.2">
      <c r="F2793" s="128"/>
      <c r="G2793" s="128"/>
      <c r="J2793" s="128"/>
      <c r="K2793" s="128"/>
      <c r="L2793" s="128"/>
      <c r="M2793" s="128"/>
      <c r="N2793" s="128"/>
      <c r="O2793" s="128"/>
    </row>
    <row r="2794" spans="6:15" s="88" customFormat="1" x14ac:dyDescent="0.2">
      <c r="F2794" s="128"/>
      <c r="G2794" s="128"/>
      <c r="J2794" s="128"/>
      <c r="K2794" s="128"/>
      <c r="L2794" s="128"/>
      <c r="M2794" s="128"/>
      <c r="N2794" s="128"/>
      <c r="O2794" s="128"/>
    </row>
    <row r="2795" spans="6:15" s="88" customFormat="1" x14ac:dyDescent="0.2">
      <c r="F2795" s="128"/>
      <c r="G2795" s="128"/>
      <c r="J2795" s="128"/>
      <c r="K2795" s="128"/>
      <c r="L2795" s="128"/>
      <c r="M2795" s="128"/>
      <c r="N2795" s="128"/>
      <c r="O2795" s="128"/>
    </row>
    <row r="2796" spans="6:15" s="88" customFormat="1" x14ac:dyDescent="0.2">
      <c r="F2796" s="128"/>
      <c r="G2796" s="128"/>
      <c r="J2796" s="128"/>
      <c r="K2796" s="128"/>
      <c r="L2796" s="128"/>
      <c r="M2796" s="128"/>
      <c r="N2796" s="128"/>
      <c r="O2796" s="128"/>
    </row>
    <row r="2797" spans="6:15" s="88" customFormat="1" x14ac:dyDescent="0.2">
      <c r="F2797" s="128"/>
      <c r="G2797" s="128"/>
      <c r="J2797" s="128"/>
      <c r="K2797" s="128"/>
      <c r="L2797" s="128"/>
      <c r="M2797" s="128"/>
      <c r="N2797" s="128"/>
      <c r="O2797" s="128"/>
    </row>
    <row r="2798" spans="6:15" s="88" customFormat="1" x14ac:dyDescent="0.2">
      <c r="F2798" s="128"/>
      <c r="G2798" s="128"/>
      <c r="J2798" s="128"/>
      <c r="K2798" s="128"/>
      <c r="L2798" s="128"/>
      <c r="M2798" s="128"/>
      <c r="N2798" s="128"/>
      <c r="O2798" s="128"/>
    </row>
    <row r="2799" spans="6:15" s="88" customFormat="1" x14ac:dyDescent="0.2">
      <c r="F2799" s="128"/>
      <c r="G2799" s="128"/>
      <c r="J2799" s="128"/>
      <c r="K2799" s="128"/>
      <c r="L2799" s="128"/>
      <c r="M2799" s="128"/>
      <c r="N2799" s="128"/>
      <c r="O2799" s="128"/>
    </row>
    <row r="2800" spans="6:15" s="88" customFormat="1" x14ac:dyDescent="0.2">
      <c r="F2800" s="128"/>
      <c r="G2800" s="128"/>
      <c r="J2800" s="128"/>
      <c r="K2800" s="128"/>
      <c r="L2800" s="128"/>
      <c r="M2800" s="128"/>
      <c r="N2800" s="128"/>
      <c r="O2800" s="128"/>
    </row>
    <row r="2801" spans="6:15" s="88" customFormat="1" x14ac:dyDescent="0.2">
      <c r="F2801" s="128"/>
      <c r="G2801" s="128"/>
      <c r="J2801" s="128"/>
      <c r="K2801" s="128"/>
      <c r="L2801" s="128"/>
      <c r="M2801" s="128"/>
      <c r="N2801" s="128"/>
      <c r="O2801" s="128"/>
    </row>
    <row r="2802" spans="6:15" s="88" customFormat="1" x14ac:dyDescent="0.2">
      <c r="F2802" s="128"/>
      <c r="G2802" s="128"/>
      <c r="J2802" s="128"/>
      <c r="K2802" s="128"/>
      <c r="L2802" s="128"/>
      <c r="M2802" s="128"/>
      <c r="N2802" s="128"/>
      <c r="O2802" s="128"/>
    </row>
    <row r="2803" spans="6:15" s="88" customFormat="1" x14ac:dyDescent="0.2">
      <c r="F2803" s="128"/>
      <c r="G2803" s="128"/>
      <c r="J2803" s="128"/>
      <c r="K2803" s="128"/>
      <c r="L2803" s="128"/>
      <c r="M2803" s="128"/>
      <c r="N2803" s="128"/>
      <c r="O2803" s="128"/>
    </row>
    <row r="2804" spans="6:15" s="88" customFormat="1" x14ac:dyDescent="0.2">
      <c r="F2804" s="128"/>
      <c r="G2804" s="128"/>
      <c r="J2804" s="128"/>
      <c r="K2804" s="128"/>
      <c r="L2804" s="128"/>
      <c r="M2804" s="128"/>
      <c r="N2804" s="128"/>
      <c r="O2804" s="128"/>
    </row>
    <row r="2805" spans="6:15" s="88" customFormat="1" x14ac:dyDescent="0.2">
      <c r="F2805" s="128"/>
      <c r="G2805" s="128"/>
      <c r="J2805" s="128"/>
      <c r="K2805" s="128"/>
      <c r="L2805" s="128"/>
      <c r="M2805" s="128"/>
      <c r="N2805" s="128"/>
      <c r="O2805" s="128"/>
    </row>
    <row r="2806" spans="6:15" s="88" customFormat="1" x14ac:dyDescent="0.2">
      <c r="F2806" s="128"/>
      <c r="G2806" s="128"/>
      <c r="J2806" s="128"/>
      <c r="K2806" s="128"/>
      <c r="L2806" s="128"/>
      <c r="M2806" s="128"/>
      <c r="N2806" s="128"/>
      <c r="O2806" s="128"/>
    </row>
    <row r="2807" spans="6:15" s="88" customFormat="1" x14ac:dyDescent="0.2">
      <c r="F2807" s="128"/>
      <c r="G2807" s="128"/>
      <c r="J2807" s="128"/>
      <c r="K2807" s="128"/>
      <c r="L2807" s="128"/>
      <c r="M2807" s="128"/>
      <c r="N2807" s="128"/>
      <c r="O2807" s="128"/>
    </row>
    <row r="2808" spans="6:15" s="88" customFormat="1" x14ac:dyDescent="0.2">
      <c r="F2808" s="128"/>
      <c r="G2808" s="128"/>
      <c r="J2808" s="128"/>
      <c r="K2808" s="128"/>
      <c r="L2808" s="128"/>
      <c r="M2808" s="128"/>
      <c r="N2808" s="128"/>
      <c r="O2808" s="128"/>
    </row>
    <row r="2809" spans="6:15" s="88" customFormat="1" x14ac:dyDescent="0.2">
      <c r="F2809" s="128"/>
      <c r="G2809" s="128"/>
      <c r="J2809" s="128"/>
      <c r="K2809" s="128"/>
      <c r="L2809" s="128"/>
      <c r="M2809" s="128"/>
      <c r="N2809" s="128"/>
      <c r="O2809" s="128"/>
    </row>
    <row r="2810" spans="6:15" s="88" customFormat="1" x14ac:dyDescent="0.2">
      <c r="F2810" s="128"/>
      <c r="G2810" s="128"/>
      <c r="J2810" s="128"/>
      <c r="K2810" s="128"/>
      <c r="L2810" s="128"/>
      <c r="M2810" s="128"/>
      <c r="N2810" s="128"/>
      <c r="O2810" s="128"/>
    </row>
    <row r="2811" spans="6:15" s="88" customFormat="1" x14ac:dyDescent="0.2">
      <c r="F2811" s="128"/>
      <c r="G2811" s="128"/>
      <c r="J2811" s="128"/>
      <c r="K2811" s="128"/>
      <c r="L2811" s="128"/>
      <c r="M2811" s="128"/>
      <c r="N2811" s="128"/>
      <c r="O2811" s="128"/>
    </row>
    <row r="2812" spans="6:15" s="88" customFormat="1" x14ac:dyDescent="0.2">
      <c r="F2812" s="128"/>
      <c r="G2812" s="128"/>
      <c r="J2812" s="128"/>
      <c r="K2812" s="128"/>
      <c r="L2812" s="128"/>
      <c r="M2812" s="128"/>
      <c r="N2812" s="128"/>
      <c r="O2812" s="128"/>
    </row>
    <row r="2813" spans="6:15" s="88" customFormat="1" x14ac:dyDescent="0.2">
      <c r="F2813" s="128"/>
      <c r="G2813" s="128"/>
      <c r="J2813" s="128"/>
      <c r="K2813" s="128"/>
      <c r="L2813" s="128"/>
      <c r="M2813" s="128"/>
      <c r="N2813" s="128"/>
      <c r="O2813" s="128"/>
    </row>
    <row r="2814" spans="6:15" s="88" customFormat="1" x14ac:dyDescent="0.2">
      <c r="F2814" s="128"/>
      <c r="G2814" s="128"/>
      <c r="J2814" s="128"/>
      <c r="K2814" s="128"/>
      <c r="L2814" s="128"/>
      <c r="M2814" s="128"/>
      <c r="N2814" s="128"/>
      <c r="O2814" s="128"/>
    </row>
    <row r="2815" spans="6:15" s="88" customFormat="1" x14ac:dyDescent="0.2">
      <c r="F2815" s="128"/>
      <c r="G2815" s="128"/>
      <c r="J2815" s="128"/>
      <c r="K2815" s="128"/>
      <c r="L2815" s="128"/>
      <c r="M2815" s="128"/>
      <c r="N2815" s="128"/>
      <c r="O2815" s="128"/>
    </row>
    <row r="2816" spans="6:15" s="88" customFormat="1" x14ac:dyDescent="0.2">
      <c r="F2816" s="128"/>
      <c r="G2816" s="128"/>
      <c r="J2816" s="128"/>
      <c r="K2816" s="128"/>
      <c r="L2816" s="128"/>
      <c r="M2816" s="128"/>
      <c r="N2816" s="128"/>
      <c r="O2816" s="128"/>
    </row>
    <row r="2817" spans="6:15" s="88" customFormat="1" x14ac:dyDescent="0.2">
      <c r="F2817" s="128"/>
      <c r="G2817" s="128"/>
      <c r="J2817" s="128"/>
      <c r="K2817" s="128"/>
      <c r="L2817" s="128"/>
      <c r="M2817" s="128"/>
      <c r="N2817" s="128"/>
      <c r="O2817" s="128"/>
    </row>
    <row r="2818" spans="6:15" s="88" customFormat="1" x14ac:dyDescent="0.2">
      <c r="F2818" s="128"/>
      <c r="G2818" s="128"/>
      <c r="J2818" s="128"/>
      <c r="K2818" s="128"/>
      <c r="L2818" s="128"/>
      <c r="M2818" s="128"/>
      <c r="N2818" s="128"/>
      <c r="O2818" s="128"/>
    </row>
    <row r="2819" spans="6:15" s="88" customFormat="1" x14ac:dyDescent="0.2">
      <c r="F2819" s="128"/>
      <c r="G2819" s="128"/>
      <c r="J2819" s="128"/>
      <c r="K2819" s="128"/>
      <c r="L2819" s="128"/>
      <c r="M2819" s="128"/>
      <c r="N2819" s="128"/>
      <c r="O2819" s="128"/>
    </row>
    <row r="2820" spans="6:15" s="88" customFormat="1" x14ac:dyDescent="0.2">
      <c r="F2820" s="128"/>
      <c r="G2820" s="128"/>
      <c r="J2820" s="128"/>
      <c r="K2820" s="128"/>
      <c r="L2820" s="128"/>
      <c r="M2820" s="128"/>
      <c r="N2820" s="128"/>
      <c r="O2820" s="128"/>
    </row>
    <row r="2821" spans="6:15" s="88" customFormat="1" x14ac:dyDescent="0.2">
      <c r="F2821" s="128"/>
      <c r="G2821" s="128"/>
      <c r="J2821" s="128"/>
      <c r="K2821" s="128"/>
      <c r="L2821" s="128"/>
      <c r="M2821" s="128"/>
      <c r="N2821" s="128"/>
      <c r="O2821" s="128"/>
    </row>
    <row r="2822" spans="6:15" s="88" customFormat="1" x14ac:dyDescent="0.2">
      <c r="F2822" s="128"/>
      <c r="G2822" s="128"/>
      <c r="J2822" s="128"/>
      <c r="K2822" s="128"/>
      <c r="L2822" s="128"/>
      <c r="M2822" s="128"/>
      <c r="N2822" s="128"/>
      <c r="O2822" s="128"/>
    </row>
    <row r="2823" spans="6:15" s="88" customFormat="1" x14ac:dyDescent="0.2">
      <c r="F2823" s="128"/>
      <c r="G2823" s="128"/>
      <c r="J2823" s="128"/>
      <c r="K2823" s="128"/>
      <c r="L2823" s="128"/>
      <c r="M2823" s="128"/>
      <c r="N2823" s="128"/>
      <c r="O2823" s="128"/>
    </row>
    <row r="2824" spans="6:15" s="88" customFormat="1" x14ac:dyDescent="0.2">
      <c r="F2824" s="128"/>
      <c r="G2824" s="128"/>
      <c r="J2824" s="128"/>
      <c r="K2824" s="128"/>
      <c r="L2824" s="128"/>
      <c r="M2824" s="128"/>
      <c r="N2824" s="128"/>
      <c r="O2824" s="128"/>
    </row>
    <row r="2825" spans="6:15" s="88" customFormat="1" x14ac:dyDescent="0.2">
      <c r="F2825" s="128"/>
      <c r="G2825" s="128"/>
      <c r="J2825" s="128"/>
      <c r="K2825" s="128"/>
      <c r="L2825" s="128"/>
      <c r="M2825" s="128"/>
      <c r="N2825" s="128"/>
      <c r="O2825" s="128"/>
    </row>
    <row r="2826" spans="6:15" s="88" customFormat="1" x14ac:dyDescent="0.2">
      <c r="F2826" s="128"/>
      <c r="G2826" s="128"/>
      <c r="J2826" s="128"/>
      <c r="K2826" s="128"/>
      <c r="L2826" s="128"/>
      <c r="M2826" s="128"/>
      <c r="N2826" s="128"/>
      <c r="O2826" s="128"/>
    </row>
    <row r="2827" spans="6:15" s="88" customFormat="1" x14ac:dyDescent="0.2">
      <c r="F2827" s="128"/>
      <c r="G2827" s="128"/>
      <c r="J2827" s="128"/>
      <c r="K2827" s="128"/>
      <c r="L2827" s="128"/>
      <c r="M2827" s="128"/>
      <c r="N2827" s="128"/>
      <c r="O2827" s="128"/>
    </row>
    <row r="2828" spans="6:15" s="88" customFormat="1" x14ac:dyDescent="0.2">
      <c r="F2828" s="128"/>
      <c r="G2828" s="128"/>
      <c r="J2828" s="128"/>
      <c r="K2828" s="128"/>
      <c r="L2828" s="128"/>
      <c r="M2828" s="128"/>
      <c r="N2828" s="128"/>
      <c r="O2828" s="128"/>
    </row>
    <row r="2829" spans="6:15" s="88" customFormat="1" x14ac:dyDescent="0.2">
      <c r="F2829" s="128"/>
      <c r="G2829" s="128"/>
      <c r="J2829" s="128"/>
      <c r="K2829" s="128"/>
      <c r="L2829" s="128"/>
      <c r="M2829" s="128"/>
      <c r="N2829" s="128"/>
      <c r="O2829" s="128"/>
    </row>
    <row r="2830" spans="6:15" s="88" customFormat="1" x14ac:dyDescent="0.2">
      <c r="F2830" s="128"/>
      <c r="G2830" s="128"/>
      <c r="J2830" s="128"/>
      <c r="K2830" s="128"/>
      <c r="L2830" s="128"/>
      <c r="M2830" s="128"/>
      <c r="N2830" s="128"/>
      <c r="O2830" s="128"/>
    </row>
    <row r="2831" spans="6:15" s="88" customFormat="1" x14ac:dyDescent="0.2">
      <c r="F2831" s="128"/>
      <c r="G2831" s="128"/>
      <c r="J2831" s="128"/>
      <c r="K2831" s="128"/>
      <c r="L2831" s="128"/>
      <c r="M2831" s="128"/>
      <c r="N2831" s="128"/>
      <c r="O2831" s="128"/>
    </row>
    <row r="2832" spans="6:15" s="88" customFormat="1" x14ac:dyDescent="0.2">
      <c r="F2832" s="128"/>
      <c r="G2832" s="128"/>
      <c r="J2832" s="128"/>
      <c r="K2832" s="128"/>
      <c r="L2832" s="128"/>
      <c r="M2832" s="128"/>
      <c r="N2832" s="128"/>
      <c r="O2832" s="128"/>
    </row>
    <row r="2833" spans="6:15" s="88" customFormat="1" x14ac:dyDescent="0.2">
      <c r="F2833" s="128"/>
      <c r="G2833" s="128"/>
      <c r="J2833" s="128"/>
      <c r="K2833" s="128"/>
      <c r="L2833" s="128"/>
      <c r="M2833" s="128"/>
      <c r="N2833" s="128"/>
      <c r="O2833" s="128"/>
    </row>
    <row r="2834" spans="6:15" s="88" customFormat="1" x14ac:dyDescent="0.2">
      <c r="F2834" s="128"/>
      <c r="G2834" s="128"/>
      <c r="J2834" s="128"/>
      <c r="K2834" s="128"/>
      <c r="L2834" s="128"/>
      <c r="M2834" s="128"/>
      <c r="N2834" s="128"/>
      <c r="O2834" s="128"/>
    </row>
    <row r="2835" spans="6:15" s="88" customFormat="1" x14ac:dyDescent="0.2">
      <c r="F2835" s="128"/>
      <c r="G2835" s="128"/>
      <c r="J2835" s="128"/>
      <c r="K2835" s="128"/>
      <c r="L2835" s="128"/>
      <c r="M2835" s="128"/>
      <c r="N2835" s="128"/>
      <c r="O2835" s="128"/>
    </row>
    <row r="2836" spans="6:15" s="88" customFormat="1" x14ac:dyDescent="0.2">
      <c r="F2836" s="128"/>
      <c r="G2836" s="128"/>
      <c r="J2836" s="128"/>
      <c r="K2836" s="128"/>
      <c r="L2836" s="128"/>
      <c r="M2836" s="128"/>
      <c r="N2836" s="128"/>
      <c r="O2836" s="128"/>
    </row>
    <row r="2837" spans="6:15" s="88" customFormat="1" x14ac:dyDescent="0.2">
      <c r="F2837" s="128"/>
      <c r="G2837" s="128"/>
      <c r="J2837" s="128"/>
      <c r="K2837" s="128"/>
      <c r="L2837" s="128"/>
      <c r="M2837" s="128"/>
      <c r="N2837" s="128"/>
      <c r="O2837" s="128"/>
    </row>
    <row r="2838" spans="6:15" s="88" customFormat="1" x14ac:dyDescent="0.2">
      <c r="F2838" s="128"/>
      <c r="G2838" s="128"/>
      <c r="J2838" s="128"/>
      <c r="K2838" s="128"/>
      <c r="L2838" s="128"/>
      <c r="M2838" s="128"/>
      <c r="N2838" s="128"/>
      <c r="O2838" s="128"/>
    </row>
    <row r="2839" spans="6:15" s="88" customFormat="1" x14ac:dyDescent="0.2">
      <c r="F2839" s="128"/>
      <c r="G2839" s="128"/>
      <c r="J2839" s="128"/>
      <c r="K2839" s="128"/>
      <c r="L2839" s="128"/>
      <c r="M2839" s="128"/>
      <c r="N2839" s="128"/>
      <c r="O2839" s="128"/>
    </row>
    <row r="2840" spans="6:15" s="88" customFormat="1" x14ac:dyDescent="0.2">
      <c r="F2840" s="128"/>
      <c r="G2840" s="128"/>
      <c r="J2840" s="128"/>
      <c r="K2840" s="128"/>
      <c r="L2840" s="128"/>
      <c r="M2840" s="128"/>
      <c r="N2840" s="128"/>
      <c r="O2840" s="128"/>
    </row>
    <row r="2841" spans="6:15" s="88" customFormat="1" x14ac:dyDescent="0.2">
      <c r="F2841" s="128"/>
      <c r="G2841" s="128"/>
      <c r="J2841" s="128"/>
      <c r="K2841" s="128"/>
      <c r="L2841" s="128"/>
      <c r="M2841" s="128"/>
      <c r="N2841" s="128"/>
      <c r="O2841" s="128"/>
    </row>
    <row r="2842" spans="6:15" s="88" customFormat="1" x14ac:dyDescent="0.2">
      <c r="F2842" s="128"/>
      <c r="G2842" s="128"/>
      <c r="J2842" s="128"/>
      <c r="K2842" s="128"/>
      <c r="L2842" s="128"/>
      <c r="M2842" s="128"/>
      <c r="N2842" s="128"/>
      <c r="O2842" s="128"/>
    </row>
    <row r="2843" spans="6:15" s="88" customFormat="1" x14ac:dyDescent="0.2">
      <c r="F2843" s="128"/>
      <c r="G2843" s="128"/>
      <c r="J2843" s="128"/>
      <c r="K2843" s="128"/>
      <c r="L2843" s="128"/>
      <c r="M2843" s="128"/>
      <c r="N2843" s="128"/>
      <c r="O2843" s="128"/>
    </row>
    <row r="2844" spans="6:15" s="88" customFormat="1" x14ac:dyDescent="0.2">
      <c r="F2844" s="128"/>
      <c r="G2844" s="128"/>
      <c r="J2844" s="128"/>
      <c r="K2844" s="128"/>
      <c r="L2844" s="128"/>
      <c r="M2844" s="128"/>
      <c r="N2844" s="128"/>
      <c r="O2844" s="128"/>
    </row>
    <row r="2845" spans="6:15" s="88" customFormat="1" x14ac:dyDescent="0.2">
      <c r="F2845" s="128"/>
      <c r="G2845" s="128"/>
      <c r="J2845" s="128"/>
      <c r="K2845" s="128"/>
      <c r="L2845" s="128"/>
      <c r="M2845" s="128"/>
      <c r="N2845" s="128"/>
      <c r="O2845" s="128"/>
    </row>
    <row r="2846" spans="6:15" s="88" customFormat="1" x14ac:dyDescent="0.2">
      <c r="F2846" s="128"/>
      <c r="G2846" s="128"/>
      <c r="J2846" s="128"/>
      <c r="K2846" s="128"/>
      <c r="L2846" s="128"/>
      <c r="M2846" s="128"/>
      <c r="N2846" s="128"/>
      <c r="O2846" s="128"/>
    </row>
    <row r="2847" spans="6:15" s="88" customFormat="1" x14ac:dyDescent="0.2">
      <c r="F2847" s="128"/>
      <c r="G2847" s="128"/>
      <c r="J2847" s="128"/>
      <c r="K2847" s="128"/>
      <c r="L2847" s="128"/>
      <c r="M2847" s="128"/>
      <c r="N2847" s="128"/>
      <c r="O2847" s="128"/>
    </row>
    <row r="2848" spans="6:15" s="88" customFormat="1" x14ac:dyDescent="0.2">
      <c r="F2848" s="128"/>
      <c r="G2848" s="128"/>
      <c r="J2848" s="128"/>
      <c r="K2848" s="128"/>
      <c r="L2848" s="128"/>
      <c r="M2848" s="128"/>
      <c r="N2848" s="128"/>
      <c r="O2848" s="128"/>
    </row>
    <row r="2849" spans="6:15" s="88" customFormat="1" x14ac:dyDescent="0.2">
      <c r="F2849" s="128"/>
      <c r="G2849" s="128"/>
      <c r="J2849" s="128"/>
      <c r="K2849" s="128"/>
      <c r="L2849" s="128"/>
      <c r="M2849" s="128"/>
      <c r="N2849" s="128"/>
      <c r="O2849" s="128"/>
    </row>
    <row r="2850" spans="6:15" s="88" customFormat="1" x14ac:dyDescent="0.2">
      <c r="F2850" s="128"/>
      <c r="G2850" s="128"/>
      <c r="J2850" s="128"/>
      <c r="K2850" s="128"/>
      <c r="L2850" s="128"/>
      <c r="M2850" s="128"/>
      <c r="N2850" s="128"/>
      <c r="O2850" s="128"/>
    </row>
    <row r="2851" spans="6:15" s="88" customFormat="1" x14ac:dyDescent="0.2">
      <c r="F2851" s="128"/>
      <c r="G2851" s="128"/>
      <c r="J2851" s="128"/>
      <c r="K2851" s="128"/>
      <c r="L2851" s="128"/>
      <c r="M2851" s="128"/>
      <c r="N2851" s="128"/>
      <c r="O2851" s="128"/>
    </row>
    <row r="2852" spans="6:15" s="88" customFormat="1" x14ac:dyDescent="0.2">
      <c r="F2852" s="128"/>
      <c r="G2852" s="128"/>
      <c r="J2852" s="128"/>
      <c r="K2852" s="128"/>
      <c r="L2852" s="128"/>
      <c r="M2852" s="128"/>
      <c r="N2852" s="128"/>
      <c r="O2852" s="128"/>
    </row>
    <row r="2853" spans="6:15" s="88" customFormat="1" x14ac:dyDescent="0.2">
      <c r="F2853" s="128"/>
      <c r="G2853" s="128"/>
      <c r="J2853" s="128"/>
      <c r="K2853" s="128"/>
      <c r="L2853" s="128"/>
      <c r="M2853" s="128"/>
      <c r="N2853" s="128"/>
      <c r="O2853" s="128"/>
    </row>
    <row r="2854" spans="6:15" s="88" customFormat="1" x14ac:dyDescent="0.2">
      <c r="F2854" s="128"/>
      <c r="G2854" s="128"/>
      <c r="J2854" s="128"/>
      <c r="K2854" s="128"/>
      <c r="L2854" s="128"/>
      <c r="M2854" s="128"/>
      <c r="N2854" s="128"/>
      <c r="O2854" s="128"/>
    </row>
    <row r="2855" spans="6:15" s="88" customFormat="1" x14ac:dyDescent="0.2">
      <c r="F2855" s="128"/>
      <c r="G2855" s="128"/>
      <c r="J2855" s="128"/>
      <c r="K2855" s="128"/>
      <c r="L2855" s="128"/>
      <c r="M2855" s="128"/>
      <c r="N2855" s="128"/>
      <c r="O2855" s="128"/>
    </row>
    <row r="2856" spans="6:15" s="88" customFormat="1" x14ac:dyDescent="0.2">
      <c r="F2856" s="128"/>
      <c r="G2856" s="128"/>
      <c r="J2856" s="128"/>
      <c r="K2856" s="128"/>
      <c r="L2856" s="128"/>
      <c r="M2856" s="128"/>
      <c r="N2856" s="128"/>
      <c r="O2856" s="128"/>
    </row>
    <row r="2857" spans="6:15" s="88" customFormat="1" x14ac:dyDescent="0.2">
      <c r="F2857" s="128"/>
      <c r="G2857" s="128"/>
      <c r="J2857" s="128"/>
      <c r="K2857" s="128"/>
      <c r="L2857" s="128"/>
      <c r="M2857" s="128"/>
      <c r="N2857" s="128"/>
      <c r="O2857" s="128"/>
    </row>
    <row r="2858" spans="6:15" s="88" customFormat="1" x14ac:dyDescent="0.2">
      <c r="F2858" s="128"/>
      <c r="G2858" s="128"/>
      <c r="J2858" s="128"/>
      <c r="K2858" s="128"/>
      <c r="L2858" s="128"/>
      <c r="M2858" s="128"/>
      <c r="N2858" s="128"/>
      <c r="O2858" s="128"/>
    </row>
    <row r="2859" spans="6:15" s="88" customFormat="1" x14ac:dyDescent="0.2">
      <c r="F2859" s="128"/>
      <c r="G2859" s="128"/>
      <c r="J2859" s="128"/>
      <c r="K2859" s="128"/>
      <c r="L2859" s="128"/>
      <c r="M2859" s="128"/>
      <c r="N2859" s="128"/>
      <c r="O2859" s="128"/>
    </row>
    <row r="2860" spans="6:15" s="88" customFormat="1" x14ac:dyDescent="0.2">
      <c r="F2860" s="128"/>
      <c r="G2860" s="128"/>
      <c r="J2860" s="128"/>
      <c r="K2860" s="128"/>
      <c r="L2860" s="128"/>
      <c r="M2860" s="128"/>
      <c r="N2860" s="128"/>
      <c r="O2860" s="128"/>
    </row>
    <row r="2861" spans="6:15" s="88" customFormat="1" x14ac:dyDescent="0.2">
      <c r="F2861" s="128"/>
      <c r="G2861" s="128"/>
      <c r="J2861" s="128"/>
      <c r="K2861" s="128"/>
      <c r="L2861" s="128"/>
      <c r="M2861" s="128"/>
      <c r="N2861" s="128"/>
      <c r="O2861" s="128"/>
    </row>
    <row r="2862" spans="6:15" s="88" customFormat="1" x14ac:dyDescent="0.2">
      <c r="F2862" s="128"/>
      <c r="G2862" s="128"/>
      <c r="J2862" s="128"/>
      <c r="K2862" s="128"/>
      <c r="L2862" s="128"/>
      <c r="M2862" s="128"/>
      <c r="N2862" s="128"/>
      <c r="O2862" s="128"/>
    </row>
    <row r="2863" spans="6:15" s="88" customFormat="1" x14ac:dyDescent="0.2">
      <c r="F2863" s="128"/>
      <c r="G2863" s="128"/>
      <c r="J2863" s="128"/>
      <c r="K2863" s="128"/>
      <c r="L2863" s="128"/>
      <c r="M2863" s="128"/>
      <c r="N2863" s="128"/>
      <c r="O2863" s="128"/>
    </row>
    <row r="2864" spans="6:15" s="88" customFormat="1" x14ac:dyDescent="0.2">
      <c r="F2864" s="128"/>
      <c r="G2864" s="128"/>
      <c r="J2864" s="128"/>
      <c r="K2864" s="128"/>
      <c r="L2864" s="128"/>
      <c r="M2864" s="128"/>
      <c r="N2864" s="128"/>
      <c r="O2864" s="128"/>
    </row>
    <row r="2865" spans="6:15" s="88" customFormat="1" x14ac:dyDescent="0.2">
      <c r="F2865" s="128"/>
      <c r="G2865" s="128"/>
      <c r="J2865" s="128"/>
      <c r="K2865" s="128"/>
      <c r="L2865" s="128"/>
      <c r="M2865" s="128"/>
      <c r="N2865" s="128"/>
      <c r="O2865" s="128"/>
    </row>
    <row r="2866" spans="6:15" s="88" customFormat="1" x14ac:dyDescent="0.2">
      <c r="F2866" s="128"/>
      <c r="G2866" s="128"/>
      <c r="J2866" s="128"/>
      <c r="K2866" s="128"/>
      <c r="L2866" s="128"/>
      <c r="M2866" s="128"/>
      <c r="N2866" s="128"/>
      <c r="O2866" s="128"/>
    </row>
    <row r="2867" spans="6:15" s="88" customFormat="1" x14ac:dyDescent="0.2">
      <c r="F2867" s="128"/>
      <c r="G2867" s="128"/>
      <c r="J2867" s="128"/>
      <c r="K2867" s="128"/>
      <c r="L2867" s="128"/>
      <c r="M2867" s="128"/>
      <c r="N2867" s="128"/>
      <c r="O2867" s="128"/>
    </row>
    <row r="2868" spans="6:15" s="88" customFormat="1" x14ac:dyDescent="0.2">
      <c r="F2868" s="128"/>
      <c r="G2868" s="128"/>
      <c r="J2868" s="128"/>
      <c r="K2868" s="128"/>
      <c r="L2868" s="128"/>
      <c r="M2868" s="128"/>
      <c r="N2868" s="128"/>
      <c r="O2868" s="128"/>
    </row>
    <row r="2869" spans="6:15" s="88" customFormat="1" x14ac:dyDescent="0.2">
      <c r="F2869" s="128"/>
      <c r="G2869" s="128"/>
      <c r="J2869" s="128"/>
      <c r="K2869" s="128"/>
      <c r="L2869" s="128"/>
      <c r="M2869" s="128"/>
      <c r="N2869" s="128"/>
      <c r="O2869" s="128"/>
    </row>
    <row r="2870" spans="6:15" s="88" customFormat="1" x14ac:dyDescent="0.2">
      <c r="F2870" s="128"/>
      <c r="G2870" s="128"/>
      <c r="J2870" s="128"/>
      <c r="K2870" s="128"/>
      <c r="L2870" s="128"/>
      <c r="M2870" s="128"/>
      <c r="N2870" s="128"/>
      <c r="O2870" s="128"/>
    </row>
    <row r="2871" spans="6:15" s="88" customFormat="1" x14ac:dyDescent="0.2">
      <c r="F2871" s="128"/>
      <c r="G2871" s="128"/>
      <c r="J2871" s="128"/>
      <c r="K2871" s="128"/>
      <c r="L2871" s="128"/>
      <c r="M2871" s="128"/>
      <c r="N2871" s="128"/>
      <c r="O2871" s="128"/>
    </row>
    <row r="2872" spans="6:15" s="88" customFormat="1" x14ac:dyDescent="0.2">
      <c r="F2872" s="128"/>
      <c r="G2872" s="128"/>
      <c r="J2872" s="128"/>
      <c r="K2872" s="128"/>
      <c r="L2872" s="128"/>
      <c r="M2872" s="128"/>
      <c r="N2872" s="128"/>
      <c r="O2872" s="128"/>
    </row>
    <row r="2873" spans="6:15" s="88" customFormat="1" x14ac:dyDescent="0.2">
      <c r="F2873" s="128"/>
      <c r="G2873" s="128"/>
      <c r="J2873" s="128"/>
      <c r="K2873" s="128"/>
      <c r="L2873" s="128"/>
      <c r="M2873" s="128"/>
      <c r="N2873" s="128"/>
      <c r="O2873" s="128"/>
    </row>
    <row r="2874" spans="6:15" s="88" customFormat="1" x14ac:dyDescent="0.2">
      <c r="F2874" s="128"/>
      <c r="G2874" s="128"/>
      <c r="J2874" s="128"/>
      <c r="K2874" s="128"/>
      <c r="L2874" s="128"/>
      <c r="M2874" s="128"/>
      <c r="N2874" s="128"/>
      <c r="O2874" s="128"/>
    </row>
    <row r="2875" spans="6:15" s="88" customFormat="1" x14ac:dyDescent="0.2">
      <c r="F2875" s="128"/>
      <c r="G2875" s="128"/>
      <c r="J2875" s="128"/>
      <c r="K2875" s="128"/>
      <c r="L2875" s="128"/>
      <c r="M2875" s="128"/>
      <c r="N2875" s="128"/>
      <c r="O2875" s="128"/>
    </row>
    <row r="2876" spans="6:15" s="88" customFormat="1" x14ac:dyDescent="0.2">
      <c r="F2876" s="128"/>
      <c r="G2876" s="128"/>
      <c r="J2876" s="128"/>
      <c r="K2876" s="128"/>
      <c r="L2876" s="128"/>
      <c r="M2876" s="128"/>
      <c r="N2876" s="128"/>
      <c r="O2876" s="128"/>
    </row>
    <row r="2877" spans="6:15" s="88" customFormat="1" x14ac:dyDescent="0.2">
      <c r="F2877" s="128"/>
      <c r="G2877" s="128"/>
      <c r="J2877" s="128"/>
      <c r="K2877" s="128"/>
      <c r="L2877" s="128"/>
      <c r="M2877" s="128"/>
      <c r="N2877" s="128"/>
      <c r="O2877" s="128"/>
    </row>
    <row r="2878" spans="6:15" s="88" customFormat="1" x14ac:dyDescent="0.2">
      <c r="F2878" s="128"/>
      <c r="G2878" s="128"/>
      <c r="J2878" s="128"/>
      <c r="K2878" s="128"/>
      <c r="L2878" s="128"/>
      <c r="M2878" s="128"/>
      <c r="N2878" s="128"/>
      <c r="O2878" s="128"/>
    </row>
    <row r="2879" spans="6:15" s="88" customFormat="1" x14ac:dyDescent="0.2">
      <c r="F2879" s="128"/>
      <c r="G2879" s="128"/>
      <c r="J2879" s="128"/>
      <c r="K2879" s="128"/>
      <c r="L2879" s="128"/>
      <c r="M2879" s="128"/>
      <c r="N2879" s="128"/>
      <c r="O2879" s="128"/>
    </row>
    <row r="2880" spans="6:15" s="88" customFormat="1" x14ac:dyDescent="0.2">
      <c r="F2880" s="128"/>
      <c r="G2880" s="128"/>
      <c r="J2880" s="128"/>
      <c r="K2880" s="128"/>
      <c r="L2880" s="128"/>
      <c r="M2880" s="128"/>
      <c r="N2880" s="128"/>
      <c r="O2880" s="128"/>
    </row>
    <row r="2881" spans="6:15" s="88" customFormat="1" x14ac:dyDescent="0.2">
      <c r="F2881" s="128"/>
      <c r="G2881" s="128"/>
      <c r="J2881" s="128"/>
      <c r="K2881" s="128"/>
      <c r="L2881" s="128"/>
      <c r="M2881" s="128"/>
      <c r="N2881" s="128"/>
      <c r="O2881" s="128"/>
    </row>
    <row r="2882" spans="6:15" s="88" customFormat="1" x14ac:dyDescent="0.2">
      <c r="F2882" s="128"/>
      <c r="G2882" s="128"/>
      <c r="J2882" s="128"/>
      <c r="K2882" s="128"/>
      <c r="L2882" s="128"/>
      <c r="M2882" s="128"/>
      <c r="N2882" s="128"/>
      <c r="O2882" s="128"/>
    </row>
    <row r="2883" spans="6:15" s="88" customFormat="1" x14ac:dyDescent="0.2">
      <c r="F2883" s="128"/>
      <c r="G2883" s="128"/>
      <c r="J2883" s="128"/>
      <c r="K2883" s="128"/>
      <c r="L2883" s="128"/>
      <c r="M2883" s="128"/>
      <c r="N2883" s="128"/>
      <c r="O2883" s="128"/>
    </row>
    <row r="2884" spans="6:15" s="88" customFormat="1" x14ac:dyDescent="0.2">
      <c r="F2884" s="128"/>
      <c r="G2884" s="128"/>
      <c r="J2884" s="128"/>
      <c r="K2884" s="128"/>
      <c r="L2884" s="128"/>
      <c r="M2884" s="128"/>
      <c r="N2884" s="128"/>
      <c r="O2884" s="128"/>
    </row>
    <row r="2885" spans="6:15" s="88" customFormat="1" x14ac:dyDescent="0.2">
      <c r="F2885" s="128"/>
      <c r="G2885" s="128"/>
      <c r="J2885" s="128"/>
      <c r="K2885" s="128"/>
      <c r="L2885" s="128"/>
      <c r="M2885" s="128"/>
      <c r="N2885" s="128"/>
      <c r="O2885" s="128"/>
    </row>
    <row r="2886" spans="6:15" s="88" customFormat="1" x14ac:dyDescent="0.2">
      <c r="F2886" s="128"/>
      <c r="G2886" s="128"/>
      <c r="J2886" s="128"/>
      <c r="K2886" s="128"/>
      <c r="L2886" s="128"/>
      <c r="M2886" s="128"/>
      <c r="N2886" s="128"/>
      <c r="O2886" s="128"/>
    </row>
    <row r="2887" spans="6:15" s="88" customFormat="1" x14ac:dyDescent="0.2">
      <c r="F2887" s="128"/>
      <c r="G2887" s="128"/>
      <c r="J2887" s="128"/>
      <c r="K2887" s="128"/>
      <c r="L2887" s="128"/>
      <c r="M2887" s="128"/>
      <c r="N2887" s="128"/>
      <c r="O2887" s="128"/>
    </row>
    <row r="2888" spans="6:15" s="88" customFormat="1" x14ac:dyDescent="0.2">
      <c r="F2888" s="128"/>
      <c r="G2888" s="128"/>
      <c r="J2888" s="128"/>
      <c r="K2888" s="128"/>
      <c r="L2888" s="128"/>
      <c r="M2888" s="128"/>
      <c r="N2888" s="128"/>
      <c r="O2888" s="128"/>
    </row>
    <row r="2889" spans="6:15" s="88" customFormat="1" x14ac:dyDescent="0.2">
      <c r="F2889" s="128"/>
      <c r="G2889" s="128"/>
      <c r="J2889" s="128"/>
      <c r="K2889" s="128"/>
      <c r="L2889" s="128"/>
      <c r="M2889" s="128"/>
      <c r="N2889" s="128"/>
      <c r="O2889" s="128"/>
    </row>
    <row r="2890" spans="6:15" s="88" customFormat="1" x14ac:dyDescent="0.2">
      <c r="F2890" s="128"/>
      <c r="G2890" s="128"/>
      <c r="J2890" s="128"/>
      <c r="K2890" s="128"/>
      <c r="L2890" s="128"/>
      <c r="M2890" s="128"/>
      <c r="N2890" s="128"/>
      <c r="O2890" s="128"/>
    </row>
  </sheetData>
  <sheetProtection password="9496" sheet="1" objects="1" scenarios="1" formatCells="0" selectLockedCells="1" sort="0" autoFilter="0"/>
  <autoFilter ref="A8:S1000"/>
  <sortState ref="A9:Q14">
    <sortCondition descending="1" ref="N9:N14"/>
  </sortState>
  <mergeCells count="9">
    <mergeCell ref="H5:H6"/>
    <mergeCell ref="A1:S1"/>
    <mergeCell ref="Q2:R2"/>
    <mergeCell ref="B4:L4"/>
    <mergeCell ref="D3:G3"/>
    <mergeCell ref="A3:C3"/>
    <mergeCell ref="A2:C2"/>
    <mergeCell ref="D2:G2"/>
    <mergeCell ref="P3:R3"/>
  </mergeCells>
  <phoneticPr fontId="3" type="noConversion"/>
  <dataValidations count="2">
    <dataValidation type="date" allowBlank="1" showInputMessage="1" showErrorMessage="1" sqref="G9:G65537">
      <formula1>1</formula1>
      <formula2>38353</formula2>
    </dataValidation>
    <dataValidation type="list" allowBlank="1" showInputMessage="1" showErrorMessage="1" error="В данное поле можно вводить только цифру от 5 до 11!" sqref="J22:J29 M22:M29">
      <formula1>"5,6,7,8,9,10,11"</formula1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1.28515625" style="1" customWidth="1"/>
    <col min="8" max="8" width="17.42578125" style="1" customWidth="1"/>
    <col min="9" max="9" width="12.85546875" style="1" customWidth="1"/>
    <col min="10" max="10" width="8.140625" style="1" customWidth="1"/>
    <col min="11" max="11" width="7.5703125" style="22" customWidth="1"/>
    <col min="12" max="12" width="10.42578125" style="22" customWidth="1"/>
    <col min="13" max="13" width="9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7.42578125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5402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Математика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.28515625" style="1" customWidth="1"/>
    <col min="8" max="8" width="15.28515625" style="1" customWidth="1"/>
    <col min="9" max="9" width="13.28515625" style="1" customWidth="1"/>
    <col min="10" max="10" width="8.85546875" style="1" customWidth="1"/>
    <col min="11" max="11" width="9.710937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5403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Физика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" style="1" customWidth="1"/>
    <col min="8" max="8" width="17.5703125" style="1" customWidth="1"/>
    <col min="9" max="9" width="13.28515625" style="1" customWidth="1"/>
    <col min="10" max="10" width="8.140625" style="1" customWidth="1"/>
    <col min="11" max="11" width="7.5703125" style="22" customWidth="1"/>
    <col min="12" max="12" width="10.42578125" style="22" customWidth="1"/>
    <col min="13" max="13" width="8.57031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" style="1" customWidth="1"/>
    <col min="18" max="18" width="8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5404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Биология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7109375" style="1" customWidth="1"/>
    <col min="8" max="8" width="18.5703125" style="1" customWidth="1"/>
    <col min="9" max="9" width="13.28515625" style="1" customWidth="1"/>
    <col min="10" max="10" width="8.85546875" style="1" customWidth="1"/>
    <col min="11" max="11" width="8.140625" style="22" customWidth="1"/>
    <col min="12" max="12" width="10.42578125" style="22" customWidth="1"/>
    <col min="13" max="13" width="9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28515625" style="1" customWidth="1"/>
    <col min="18" max="18" width="9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5405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Обществознание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8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B4" sqref="B4:L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85546875" style="1" customWidth="1"/>
    <col min="8" max="8" width="17" style="1" customWidth="1"/>
    <col min="9" max="9" width="13.28515625" style="1" customWidth="1"/>
    <col min="10" max="10" width="8.85546875" style="1" customWidth="1"/>
    <col min="11" max="11" width="7.710937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07" t="s">
        <v>97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5"/>
    </row>
    <row r="2" spans="1:20" s="24" customFormat="1" x14ac:dyDescent="0.2">
      <c r="A2" s="216" t="s">
        <v>6</v>
      </c>
      <c r="B2" s="216"/>
      <c r="C2" s="217"/>
      <c r="D2" s="218" t="str">
        <f>Otchet!C2</f>
        <v>Укажите код образования!</v>
      </c>
      <c r="E2" s="218"/>
      <c r="F2" s="218"/>
      <c r="G2" s="218"/>
      <c r="H2" s="62"/>
      <c r="I2" s="41"/>
      <c r="J2" s="29"/>
      <c r="K2" s="2"/>
      <c r="L2" s="2"/>
      <c r="M2" s="2"/>
      <c r="N2" s="63"/>
      <c r="O2" s="63"/>
      <c r="P2" s="63"/>
      <c r="Q2" s="208" t="s">
        <v>7</v>
      </c>
      <c r="R2" s="209"/>
      <c r="S2" s="20">
        <v>5406</v>
      </c>
      <c r="T2" s="35"/>
    </row>
    <row r="3" spans="1:20" s="24" customFormat="1" x14ac:dyDescent="0.2">
      <c r="A3" s="214" t="s">
        <v>5</v>
      </c>
      <c r="B3" s="214"/>
      <c r="C3" s="215"/>
      <c r="D3" s="211" t="str">
        <f>VLOOKUP($S$2,Kod!$F$2:$G$26,2,0)</f>
        <v>Английский язык</v>
      </c>
      <c r="E3" s="212"/>
      <c r="F3" s="212"/>
      <c r="G3" s="213"/>
      <c r="H3" s="40"/>
      <c r="I3" s="23"/>
      <c r="J3" s="2"/>
      <c r="K3" s="2"/>
      <c r="L3" s="2"/>
      <c r="M3" s="2"/>
      <c r="N3" s="52"/>
      <c r="O3" s="61"/>
      <c r="P3" s="219" t="s">
        <v>96</v>
      </c>
      <c r="Q3" s="219"/>
      <c r="R3" s="220"/>
      <c r="S3" s="20">
        <f>COUNTIF(C9:C3000, "*")</f>
        <v>0</v>
      </c>
      <c r="T3" s="29"/>
    </row>
    <row r="4" spans="1:20" s="24" customFormat="1" x14ac:dyDescent="0.2">
      <c r="A4" s="34"/>
      <c r="B4" s="210" t="s">
        <v>126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6.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0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0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3</vt:i4>
      </vt:variant>
    </vt:vector>
  </HeadingPairs>
  <TitlesOfParts>
    <vt:vector size="31" baseType="lpstr">
      <vt:lpstr>Kod</vt:lpstr>
      <vt:lpstr>Черновик</vt:lpstr>
      <vt:lpstr>Otchet</vt:lpstr>
      <vt:lpstr>5401</vt:lpstr>
      <vt:lpstr>5402</vt:lpstr>
      <vt:lpstr>5403</vt:lpstr>
      <vt:lpstr>5404</vt:lpstr>
      <vt:lpstr>5405</vt:lpstr>
      <vt:lpstr>5406</vt:lpstr>
      <vt:lpstr>5407</vt:lpstr>
      <vt:lpstr>5408</vt:lpstr>
      <vt:lpstr>5409</vt:lpstr>
      <vt:lpstr>5410</vt:lpstr>
      <vt:lpstr>5411</vt:lpstr>
      <vt:lpstr>5412</vt:lpstr>
      <vt:lpstr>5413</vt:lpstr>
      <vt:lpstr>5414</vt:lpstr>
      <vt:lpstr>5414-1</vt:lpstr>
      <vt:lpstr>5415</vt:lpstr>
      <vt:lpstr>5416</vt:lpstr>
      <vt:lpstr>5417</vt:lpstr>
      <vt:lpstr>5418</vt:lpstr>
      <vt:lpstr>5419</vt:lpstr>
      <vt:lpstr>5420</vt:lpstr>
      <vt:lpstr>5421</vt:lpstr>
      <vt:lpstr>5422</vt:lpstr>
      <vt:lpstr>5423</vt:lpstr>
      <vt:lpstr>5424</vt:lpstr>
      <vt:lpstr>Пол</vt:lpstr>
      <vt:lpstr>Результат</vt:lpstr>
      <vt:lpstr>Статус</vt:lpstr>
    </vt:vector>
  </TitlesOfParts>
  <Company>ОГОУ ДОД ОЦДОД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2015-06-24T10:36:53Z</cp:lastPrinted>
  <dcterms:created xsi:type="dcterms:W3CDTF">2008-11-11T09:51:56Z</dcterms:created>
  <dcterms:modified xsi:type="dcterms:W3CDTF">2015-09-10T05:07:15Z</dcterms:modified>
</cp:coreProperties>
</file>